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c988d6b9e47948/Documents/CWRU Boot Camp/"/>
    </mc:Choice>
  </mc:AlternateContent>
  <xr:revisionPtr revIDLastSave="145" documentId="8_{7881A356-6809-44CE-8C5D-75BDC1422146}" xr6:coauthVersionLast="40" xr6:coauthVersionMax="40" xr10:uidLastSave="{93A68E99-1DB5-433A-9F7A-31F58A9BDDC2}"/>
  <bookViews>
    <workbookView xWindow="28680" yWindow="-120" windowWidth="29040" windowHeight="15840" activeTab="1" xr2:uid="{00000000-000D-0000-FFFF-FFFF00000000}"/>
  </bookViews>
  <sheets>
    <sheet name="Sheet1" sheetId="1" r:id="rId1"/>
    <sheet name="Sheet4" sheetId="4" r:id="rId2"/>
    <sheet name="Sheet5" sheetId="5" r:id="rId3"/>
    <sheet name="Sheet6" sheetId="6" r:id="rId4"/>
  </sheets>
  <definedNames>
    <definedName name="_xlnm._FilterDatabase" localSheetId="0" hidden="1">Sheet1!$A$1:$O$4115</definedName>
  </definedNames>
  <calcPr calcId="191029"/>
  <pivotCaches>
    <pivotCache cacheId="11" r:id="rId5"/>
    <pivotCache cacheId="1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09" i="1"/>
  <c r="O1492" i="1"/>
  <c r="O1594" i="1"/>
  <c r="O789" i="1"/>
  <c r="O1196" i="1"/>
  <c r="O1397" i="1"/>
  <c r="O1893" i="1"/>
  <c r="O2085" i="1"/>
  <c r="O724" i="1"/>
  <c r="O1997" i="1"/>
  <c r="O829" i="1"/>
  <c r="O367" i="1"/>
  <c r="O386" i="1"/>
  <c r="O1932" i="1"/>
  <c r="O1387" i="1"/>
  <c r="O2055" i="1"/>
  <c r="O1976" i="1"/>
  <c r="O1403" i="1"/>
  <c r="O486" i="1"/>
  <c r="O2056" i="1"/>
  <c r="O1228" i="1"/>
  <c r="O926" i="1"/>
  <c r="O896" i="1"/>
  <c r="O1243" i="1"/>
  <c r="O593" i="1"/>
  <c r="O414" i="1"/>
  <c r="O1108" i="1"/>
  <c r="O2028" i="1"/>
  <c r="O782" i="1"/>
  <c r="O1878" i="1"/>
  <c r="O2099" i="1"/>
  <c r="O2052" i="1"/>
  <c r="O1774" i="1"/>
  <c r="O634" i="1"/>
  <c r="O360" i="1"/>
  <c r="O511" i="1"/>
  <c r="O293" i="1"/>
  <c r="O1183" i="1"/>
  <c r="O628" i="1"/>
  <c r="O1866" i="1"/>
  <c r="O2100" i="1"/>
  <c r="O512" i="1"/>
  <c r="O127" i="1"/>
  <c r="O2101" i="1"/>
  <c r="O848" i="1"/>
  <c r="O1563" i="1"/>
  <c r="O1321" i="1"/>
  <c r="O1295" i="1"/>
  <c r="O2102" i="1"/>
  <c r="O2103" i="1"/>
  <c r="O670" i="1"/>
  <c r="O954" i="1"/>
  <c r="O1205" i="1"/>
  <c r="O1920" i="1"/>
  <c r="O657" i="1"/>
  <c r="O1343" i="1"/>
  <c r="O1797" i="1"/>
  <c r="O1678" i="1"/>
  <c r="O2064" i="1"/>
  <c r="O1647" i="1"/>
  <c r="O457" i="1"/>
  <c r="O421" i="1"/>
  <c r="O1044" i="1"/>
  <c r="O325" i="1"/>
  <c r="O1326" i="1"/>
  <c r="O895" i="1"/>
  <c r="O952" i="1"/>
  <c r="O696" i="1"/>
  <c r="O1137" i="1"/>
  <c r="O694" i="1"/>
  <c r="O771" i="1"/>
  <c r="O1270" i="1"/>
  <c r="O2104" i="1"/>
  <c r="O1065" i="1"/>
  <c r="O978" i="1"/>
  <c r="O432" i="1"/>
  <c r="O91" i="1"/>
  <c r="O9" i="1"/>
  <c r="O699" i="1"/>
  <c r="O1345" i="1"/>
  <c r="O265" i="1"/>
  <c r="O2092" i="1"/>
  <c r="O1724" i="1"/>
  <c r="O2105" i="1"/>
  <c r="O736" i="1"/>
  <c r="O1399" i="1"/>
  <c r="O1529" i="1"/>
  <c r="O1685" i="1"/>
  <c r="O985" i="1"/>
  <c r="O2018" i="1"/>
  <c r="O849" i="1"/>
  <c r="O1479" i="1"/>
  <c r="O1158" i="1"/>
  <c r="O1573" i="1"/>
  <c r="O620" i="1"/>
  <c r="O1000" i="1"/>
  <c r="O1409" i="1"/>
  <c r="O1410" i="1"/>
  <c r="O1422" i="1"/>
  <c r="O2106" i="1"/>
  <c r="O2107" i="1"/>
  <c r="O682" i="1"/>
  <c r="O1481" i="1"/>
  <c r="O850" i="1"/>
  <c r="O1332" i="1"/>
  <c r="O1998" i="1"/>
  <c r="O1731" i="1"/>
  <c r="O190" i="1"/>
  <c r="O217" i="1"/>
  <c r="O630" i="1"/>
  <c r="O423" i="1"/>
  <c r="O1574" i="1"/>
  <c r="O522" i="1"/>
  <c r="O1642" i="1"/>
  <c r="O523" i="1"/>
  <c r="O1037" i="1"/>
  <c r="O2004" i="1"/>
  <c r="O1056" i="1"/>
  <c r="O1533" i="1"/>
  <c r="O3630" i="1"/>
  <c r="O3585" i="1"/>
  <c r="O3706" i="1"/>
  <c r="O3403" i="1"/>
  <c r="O3707" i="1"/>
  <c r="O2615" i="1"/>
  <c r="O2832" i="1"/>
  <c r="O3028" i="1"/>
  <c r="O3074" i="1"/>
  <c r="O3708" i="1"/>
  <c r="O3709" i="1"/>
  <c r="O3710" i="1"/>
  <c r="O2723" i="1"/>
  <c r="O3711" i="1"/>
  <c r="O3712" i="1"/>
  <c r="O2625" i="1"/>
  <c r="O3713" i="1"/>
  <c r="O3714" i="1"/>
  <c r="O2959" i="1"/>
  <c r="O2108" i="1"/>
  <c r="O3715" i="1"/>
  <c r="O2686" i="1"/>
  <c r="O3375" i="1"/>
  <c r="O3716" i="1"/>
  <c r="O2424" i="1"/>
  <c r="O2771" i="1"/>
  <c r="O3297" i="1"/>
  <c r="O3717" i="1"/>
  <c r="O3532" i="1"/>
  <c r="O3202" i="1"/>
  <c r="O2469" i="1"/>
  <c r="O3555" i="1"/>
  <c r="O3658" i="1"/>
  <c r="O3260" i="1"/>
  <c r="O2995" i="1"/>
  <c r="O3666" i="1"/>
  <c r="O2847" i="1"/>
  <c r="O3406" i="1"/>
  <c r="O3718" i="1"/>
  <c r="O3687" i="1"/>
  <c r="O3719" i="1"/>
  <c r="O3647" i="1"/>
  <c r="O2582" i="1"/>
  <c r="O3720" i="1"/>
  <c r="O3308" i="1"/>
  <c r="O3721" i="1"/>
  <c r="O2236" i="1"/>
  <c r="O3648" i="1"/>
  <c r="O2906" i="1"/>
  <c r="O2478" i="1"/>
  <c r="O2949" i="1"/>
  <c r="O3688" i="1"/>
  <c r="O3722" i="1"/>
  <c r="O3723" i="1"/>
  <c r="O3724" i="1"/>
  <c r="O2805" i="1"/>
  <c r="O3725" i="1"/>
  <c r="O2318" i="1"/>
  <c r="O3726" i="1"/>
  <c r="O2520" i="1"/>
  <c r="O2375" i="1"/>
  <c r="O2503" i="1"/>
  <c r="O3727" i="1"/>
  <c r="O2354" i="1"/>
  <c r="O2934" i="1"/>
  <c r="O2833" i="1"/>
  <c r="O3728" i="1"/>
  <c r="O2574" i="1"/>
  <c r="O3729" i="1"/>
  <c r="O3542" i="1"/>
  <c r="O3348" i="1"/>
  <c r="O2855" i="1"/>
  <c r="O3693" i="1"/>
  <c r="O3730" i="1"/>
  <c r="O3493" i="1"/>
  <c r="O3731" i="1"/>
  <c r="O2303" i="1"/>
  <c r="O2700" i="1"/>
  <c r="O3161" i="1"/>
  <c r="O3732" i="1"/>
  <c r="O2440" i="1"/>
  <c r="O2245" i="1"/>
  <c r="O3733" i="1"/>
  <c r="O2401" i="1"/>
  <c r="O2264" i="1"/>
  <c r="O2571" i="1"/>
  <c r="O3734" i="1"/>
  <c r="O2593" i="1"/>
  <c r="O3735" i="1"/>
  <c r="O3736" i="1"/>
  <c r="O2452" i="1"/>
  <c r="O2290" i="1"/>
  <c r="O3628" i="1"/>
  <c r="O3571" i="1"/>
  <c r="O3655" i="1"/>
  <c r="O3424" i="1"/>
  <c r="O2252" i="1"/>
  <c r="O2651" i="1"/>
  <c r="O3059" i="1"/>
  <c r="O2551" i="1"/>
  <c r="O3257" i="1"/>
  <c r="O3737" i="1"/>
  <c r="O2633" i="1"/>
  <c r="O3738" i="1"/>
  <c r="O3739" i="1"/>
  <c r="O3740" i="1"/>
  <c r="O3213" i="1"/>
  <c r="O3741" i="1"/>
  <c r="O3742" i="1"/>
  <c r="O3743" i="1"/>
  <c r="O3353" i="1"/>
  <c r="O3744" i="1"/>
  <c r="O2984" i="1"/>
  <c r="O3745" i="1"/>
  <c r="O2316" i="1"/>
  <c r="O3746" i="1"/>
  <c r="O3747" i="1"/>
  <c r="O3376" i="1"/>
  <c r="O3748" i="1"/>
  <c r="O2456" i="1"/>
  <c r="O1320" i="1"/>
  <c r="O1079" i="1"/>
  <c r="O1045" i="1"/>
  <c r="O1718" i="1"/>
  <c r="O1033" i="1"/>
  <c r="O1611" i="1"/>
  <c r="O129" i="1"/>
  <c r="O582" i="1"/>
  <c r="O1871" i="1"/>
  <c r="O1068" i="1"/>
  <c r="O1452" i="1"/>
  <c r="O734" i="1"/>
  <c r="O290" i="1"/>
  <c r="O1966" i="1"/>
  <c r="O933" i="1"/>
  <c r="O1372" i="1"/>
  <c r="O532" i="1"/>
  <c r="O1373" i="1"/>
  <c r="O275" i="1"/>
  <c r="O613" i="1"/>
  <c r="O1400" i="1"/>
  <c r="O1333" i="1"/>
  <c r="O197" i="1"/>
  <c r="O912" i="1"/>
  <c r="O910" i="1"/>
  <c r="O1129" i="1"/>
  <c r="O482" i="1"/>
  <c r="O618" i="1"/>
  <c r="O1120" i="1"/>
  <c r="O467" i="1"/>
  <c r="O439" i="1"/>
  <c r="O1520" i="1"/>
  <c r="O311" i="1"/>
  <c r="O1308" i="1"/>
  <c r="O406" i="1"/>
  <c r="O1272" i="1"/>
  <c r="O465" i="1"/>
  <c r="O1167" i="1"/>
  <c r="O448" i="1"/>
  <c r="O396" i="1"/>
  <c r="O405" i="1"/>
  <c r="O826" i="1"/>
  <c r="O1897" i="1"/>
  <c r="O1015" i="1"/>
  <c r="O1528" i="1"/>
  <c r="O206" i="1"/>
  <c r="O1227" i="1"/>
  <c r="O313" i="1"/>
  <c r="O1650" i="1"/>
  <c r="O1509" i="1"/>
  <c r="O1378" i="1"/>
  <c r="O847" i="1"/>
  <c r="O1840" i="1"/>
  <c r="O1861" i="1"/>
  <c r="O2109" i="1"/>
  <c r="O599" i="1"/>
  <c r="O891" i="1"/>
  <c r="O1983" i="1"/>
  <c r="O1238" i="1"/>
  <c r="O309" i="1"/>
  <c r="O1817" i="1"/>
  <c r="O890" i="1"/>
  <c r="O2008" i="1"/>
  <c r="O549" i="1"/>
  <c r="O205" i="1"/>
  <c r="O638" i="1"/>
  <c r="O143" i="1"/>
  <c r="O1122" i="1"/>
  <c r="O1453" i="1"/>
  <c r="O885" i="1"/>
  <c r="O1565" i="1"/>
  <c r="O1569" i="1"/>
  <c r="O1103" i="1"/>
  <c r="O1515" i="1"/>
  <c r="O93" i="1"/>
  <c r="O1889" i="1"/>
  <c r="O1032" i="1"/>
  <c r="O1953" i="1"/>
  <c r="O153" i="1"/>
  <c r="O1078" i="1"/>
  <c r="O1390" i="1"/>
  <c r="O1703" i="1"/>
  <c r="O1297" i="1"/>
  <c r="O787" i="1"/>
  <c r="O1827" i="1"/>
  <c r="O1548" i="1"/>
  <c r="O1066" i="1"/>
  <c r="O561" i="1"/>
  <c r="O1615" i="1"/>
  <c r="O1459" i="1"/>
  <c r="O1804" i="1"/>
  <c r="O1386" i="1"/>
  <c r="O1058" i="1"/>
  <c r="O744" i="1"/>
  <c r="O1896" i="1"/>
  <c r="O1693" i="1"/>
  <c r="O938" i="1"/>
  <c r="O1899" i="1"/>
  <c r="O1178" i="1"/>
  <c r="O1285" i="1"/>
  <c r="O752" i="1"/>
  <c r="O1374" i="1"/>
  <c r="O2025" i="1"/>
  <c r="O1783" i="1"/>
  <c r="O1775" i="1"/>
  <c r="O783" i="1"/>
  <c r="O347" i="1"/>
  <c r="O1115" i="1"/>
  <c r="O1665" i="1"/>
  <c r="O1385" i="1"/>
  <c r="O996" i="1"/>
  <c r="O690" i="1"/>
  <c r="O945" i="1"/>
  <c r="O1255" i="1"/>
  <c r="O1592" i="1"/>
  <c r="O951" i="1"/>
  <c r="O1700" i="1"/>
  <c r="O324" i="1"/>
  <c r="O1661" i="1"/>
  <c r="O1508" i="1"/>
  <c r="O1863" i="1"/>
  <c r="O1132" i="1"/>
  <c r="O764" i="1"/>
  <c r="O1869" i="1"/>
  <c r="O1176" i="1"/>
  <c r="O1590" i="1"/>
  <c r="O1876" i="1"/>
  <c r="O1640" i="1"/>
  <c r="O1567" i="1"/>
  <c r="O1177" i="1"/>
  <c r="O802" i="1"/>
  <c r="O1018" i="1"/>
  <c r="O738" i="1"/>
  <c r="O1381" i="1"/>
  <c r="O631" i="1"/>
  <c r="O851" i="1"/>
  <c r="O1433" i="1"/>
  <c r="O1010" i="1"/>
  <c r="O1106" i="1"/>
  <c r="O958" i="1"/>
  <c r="O516" i="1"/>
  <c r="O1516" i="1"/>
  <c r="O178" i="1"/>
  <c r="O240" i="1"/>
  <c r="O1093" i="1"/>
  <c r="O1432" i="1"/>
  <c r="O2059" i="1"/>
  <c r="O225" i="1"/>
  <c r="O716" i="1"/>
  <c r="O297" i="1"/>
  <c r="O2110" i="1"/>
  <c r="O1986" i="1"/>
  <c r="O1937" i="1"/>
  <c r="O1163" i="1"/>
  <c r="O1101" i="1"/>
  <c r="O1286" i="1"/>
  <c r="O1382" i="1"/>
  <c r="O1593" i="1"/>
  <c r="O745" i="1"/>
  <c r="O1365" i="1"/>
  <c r="O1086" i="1"/>
  <c r="O1598" i="1"/>
  <c r="O513" i="1"/>
  <c r="O1475" i="1"/>
  <c r="O1660" i="1"/>
  <c r="O1316" i="1"/>
  <c r="O1314" i="1"/>
  <c r="O1833" i="1"/>
  <c r="O1850" i="1"/>
  <c r="O556" i="1"/>
  <c r="O665" i="1"/>
  <c r="O1912" i="1"/>
  <c r="O706" i="1"/>
  <c r="O1485" i="1"/>
  <c r="O1687" i="1"/>
  <c r="O1765" i="1"/>
  <c r="O844" i="1"/>
  <c r="O2051" i="1"/>
  <c r="O1984" i="1"/>
  <c r="O2014" i="1"/>
  <c r="O3336" i="1"/>
  <c r="O3058" i="1"/>
  <c r="O3165" i="1"/>
  <c r="O3248" i="1"/>
  <c r="O2791" i="1"/>
  <c r="O3640" i="1"/>
  <c r="O3133" i="1"/>
  <c r="O3749" i="1"/>
  <c r="O2829" i="1"/>
  <c r="O3750" i="1"/>
  <c r="O3024" i="1"/>
  <c r="O2620" i="1"/>
  <c r="O2726" i="1"/>
  <c r="O3751" i="1"/>
  <c r="O2856" i="1"/>
  <c r="O3686" i="1"/>
  <c r="O3752" i="1"/>
  <c r="O3753" i="1"/>
  <c r="O2729" i="1"/>
  <c r="O3754" i="1"/>
  <c r="O3504" i="1"/>
  <c r="O3755" i="1"/>
  <c r="O2327" i="1"/>
  <c r="O3505" i="1"/>
  <c r="O2857" i="1"/>
  <c r="O3680" i="1"/>
  <c r="O2777" i="1"/>
  <c r="O3621" i="1"/>
  <c r="O2946" i="1"/>
  <c r="O3036" i="1"/>
  <c r="O3244" i="1"/>
  <c r="O3756" i="1"/>
  <c r="O2229" i="1"/>
  <c r="O3597" i="1"/>
  <c r="O3228" i="1"/>
  <c r="O3541" i="1"/>
  <c r="O3273" i="1"/>
  <c r="O3757" i="1"/>
  <c r="O2756" i="1"/>
  <c r="O3547" i="1"/>
  <c r="O3394" i="1"/>
  <c r="O3758" i="1"/>
  <c r="O3759" i="1"/>
  <c r="O3034" i="1"/>
  <c r="O3521" i="1"/>
  <c r="O2430" i="1"/>
  <c r="O3250" i="1"/>
  <c r="O2491" i="1"/>
  <c r="O3760" i="1"/>
  <c r="O3761" i="1"/>
  <c r="O3177" i="1"/>
  <c r="O2652" i="1"/>
  <c r="O2552" i="1"/>
  <c r="O2979" i="1"/>
  <c r="O3592" i="1"/>
  <c r="O3762" i="1"/>
  <c r="O3040" i="1"/>
  <c r="O3763" i="1"/>
  <c r="O3764" i="1"/>
  <c r="O2377" i="1"/>
  <c r="O2530" i="1"/>
  <c r="O2813" i="1"/>
  <c r="O3506" i="1"/>
  <c r="O2266" i="1"/>
  <c r="O3459" i="1"/>
  <c r="O2485" i="1"/>
  <c r="O3652" i="1"/>
  <c r="O3765" i="1"/>
  <c r="O3766" i="1"/>
  <c r="O3396" i="1"/>
  <c r="O3767" i="1"/>
  <c r="O3768" i="1"/>
  <c r="O3769" i="1"/>
  <c r="O3770" i="1"/>
  <c r="O3474" i="1"/>
  <c r="O3771" i="1"/>
  <c r="O3694" i="1"/>
  <c r="O3278" i="1"/>
  <c r="O2882" i="1"/>
  <c r="O2725" i="1"/>
  <c r="O2944" i="1"/>
  <c r="O3772" i="1"/>
  <c r="O3154" i="1"/>
  <c r="O3081" i="1"/>
  <c r="O3125" i="1"/>
  <c r="O3338" i="1"/>
  <c r="O3487" i="1"/>
  <c r="O2954" i="1"/>
  <c r="O3233" i="1"/>
  <c r="O3437" i="1"/>
  <c r="O3773" i="1"/>
  <c r="O2968" i="1"/>
  <c r="O3483" i="1"/>
  <c r="O2617" i="1"/>
  <c r="O2939" i="1"/>
  <c r="O2449" i="1"/>
  <c r="O3774" i="1"/>
  <c r="O3127" i="1"/>
  <c r="O3775" i="1"/>
  <c r="O2472" i="1"/>
  <c r="O1769" i="1"/>
  <c r="O1527" i="1"/>
  <c r="O1001" i="1"/>
  <c r="O825" i="1"/>
  <c r="O1251" i="1"/>
  <c r="O2111" i="1"/>
  <c r="O1023" i="1"/>
  <c r="O1947" i="1"/>
  <c r="O970" i="1"/>
  <c r="O636" i="1"/>
  <c r="O1305" i="1"/>
  <c r="O2112" i="1"/>
  <c r="O785" i="1"/>
  <c r="O2057" i="1"/>
  <c r="O1523" i="1"/>
  <c r="O1725" i="1"/>
  <c r="O907" i="1"/>
  <c r="O830" i="1"/>
  <c r="O133" i="1"/>
  <c r="O1982" i="1"/>
  <c r="O3660" i="1"/>
  <c r="O3304" i="1"/>
  <c r="O3702" i="1"/>
  <c r="O3386" i="1"/>
  <c r="O3149" i="1"/>
  <c r="O2427" i="1"/>
  <c r="O3528" i="1"/>
  <c r="O3776" i="1"/>
  <c r="O3526" i="1"/>
  <c r="O2989" i="1"/>
  <c r="O3266" i="1"/>
  <c r="O2852" i="1"/>
  <c r="O3777" i="1"/>
  <c r="O3325" i="1"/>
  <c r="O2346" i="1"/>
  <c r="O3778" i="1"/>
  <c r="O3008" i="1"/>
  <c r="O3203" i="1"/>
  <c r="O3779" i="1"/>
  <c r="O3607" i="1"/>
  <c r="O3641" i="1"/>
  <c r="O3366" i="1"/>
  <c r="O3780" i="1"/>
  <c r="O3525" i="1"/>
  <c r="O3670" i="1"/>
  <c r="O3781" i="1"/>
  <c r="O3608" i="1"/>
  <c r="O3782" i="1"/>
  <c r="O3180" i="1"/>
  <c r="O3234" i="1"/>
  <c r="O3463" i="1"/>
  <c r="O3343" i="1"/>
  <c r="O3783" i="1"/>
  <c r="O3362" i="1"/>
  <c r="O3262" i="1"/>
  <c r="O3341" i="1"/>
  <c r="O3696" i="1"/>
  <c r="O3438" i="1"/>
  <c r="O3643" i="1"/>
  <c r="O3112" i="1"/>
  <c r="O3586" i="1"/>
  <c r="O3784" i="1"/>
  <c r="O3785" i="1"/>
  <c r="O3644" i="1"/>
  <c r="O3181" i="1"/>
  <c r="O3786" i="1"/>
  <c r="O3300" i="1"/>
  <c r="O2735" i="1"/>
  <c r="O2937" i="1"/>
  <c r="O3635" i="1"/>
  <c r="O2889" i="1"/>
  <c r="O3550" i="1"/>
  <c r="O2940" i="1"/>
  <c r="O2470" i="1"/>
  <c r="O3501" i="1"/>
  <c r="O3342" i="1"/>
  <c r="O3593" i="1"/>
  <c r="O3407" i="1"/>
  <c r="O2367" i="1"/>
  <c r="O3549" i="1"/>
  <c r="O3060" i="1"/>
  <c r="O3122" i="1"/>
  <c r="O3787" i="1"/>
  <c r="O2914" i="1"/>
  <c r="O3788" i="1"/>
  <c r="O3003" i="1"/>
  <c r="O3439" i="1"/>
  <c r="O3789" i="1"/>
  <c r="O3198" i="1"/>
  <c r="O3285" i="1"/>
  <c r="O3790" i="1"/>
  <c r="O3791" i="1"/>
  <c r="O3792" i="1"/>
  <c r="O2496" i="1"/>
  <c r="O3793" i="1"/>
  <c r="O3794" i="1"/>
  <c r="O3795" i="1"/>
  <c r="O2969" i="1"/>
  <c r="O3796" i="1"/>
  <c r="O3705" i="1"/>
  <c r="O3182" i="1"/>
  <c r="O3175" i="1"/>
  <c r="O2824" i="1"/>
  <c r="O3797" i="1"/>
  <c r="O3798" i="1"/>
  <c r="O3799" i="1"/>
  <c r="O2556" i="1"/>
  <c r="O3609" i="1"/>
  <c r="O3800" i="1"/>
  <c r="O3460" i="1"/>
  <c r="O3530" i="1"/>
  <c r="O3124" i="1"/>
  <c r="O3801" i="1"/>
  <c r="O2641" i="1"/>
  <c r="O3610" i="1"/>
  <c r="O3656" i="1"/>
  <c r="O3440" i="1"/>
  <c r="O3802" i="1"/>
  <c r="O3653" i="1"/>
  <c r="O3704" i="1"/>
  <c r="O495" i="1"/>
  <c r="O879" i="1"/>
  <c r="O17" i="1"/>
  <c r="O1443" i="1"/>
  <c r="O136" i="1"/>
  <c r="O159" i="1"/>
  <c r="O614" i="1"/>
  <c r="O1356" i="1"/>
  <c r="O707" i="1"/>
  <c r="O529" i="1"/>
  <c r="O1083" i="1"/>
  <c r="O1996" i="1"/>
  <c r="O2007" i="1"/>
  <c r="O517" i="1"/>
  <c r="O166" i="1"/>
  <c r="O469" i="1"/>
  <c r="O226" i="1"/>
  <c r="O731" i="1"/>
  <c r="O1539" i="1"/>
  <c r="O1993" i="1"/>
  <c r="O2964" i="1"/>
  <c r="O3201" i="1"/>
  <c r="O3354" i="1"/>
  <c r="O3372" i="1"/>
  <c r="O2770" i="1"/>
  <c r="O2536" i="1"/>
  <c r="O3674" i="1"/>
  <c r="O2709" i="1"/>
  <c r="O2885" i="1"/>
  <c r="O2493" i="1"/>
  <c r="O2407" i="1"/>
  <c r="O2325" i="1"/>
  <c r="O2490" i="1"/>
  <c r="O3435" i="1"/>
  <c r="O3594" i="1"/>
  <c r="O2600" i="1"/>
  <c r="O3110" i="1"/>
  <c r="O2447" i="1"/>
  <c r="O2920" i="1"/>
  <c r="O2585" i="1"/>
  <c r="O2444" i="1"/>
  <c r="O3572" i="1"/>
  <c r="O3499" i="1"/>
  <c r="O3216" i="1"/>
  <c r="O2774" i="1"/>
  <c r="O2423" i="1"/>
  <c r="O3803" i="1"/>
  <c r="O2928" i="1"/>
  <c r="O2213" i="1"/>
  <c r="O2247" i="1"/>
  <c r="O2642" i="1"/>
  <c r="O3309" i="1"/>
  <c r="O2802" i="1"/>
  <c r="O2357" i="1"/>
  <c r="O3361" i="1"/>
  <c r="O3166" i="1"/>
  <c r="O3700" i="1"/>
  <c r="O2282" i="1"/>
  <c r="O2587" i="1"/>
  <c r="O2205" i="1"/>
  <c r="O2994" i="1"/>
  <c r="O2437" i="1"/>
  <c r="O2394" i="1"/>
  <c r="O2831" i="1"/>
  <c r="O3211" i="1"/>
  <c r="O3197" i="1"/>
  <c r="O3804" i="1"/>
  <c r="O2208" i="1"/>
  <c r="O2481" i="1"/>
  <c r="O3352" i="1"/>
  <c r="O3805" i="1"/>
  <c r="O2369" i="1"/>
  <c r="O3431" i="1"/>
  <c r="O3243" i="1"/>
  <c r="O2598" i="1"/>
  <c r="O2851" i="1"/>
  <c r="O2705" i="1"/>
  <c r="O3389" i="1"/>
  <c r="O3252" i="1"/>
  <c r="O3140" i="1"/>
  <c r="O499" i="1"/>
  <c r="O799" i="1"/>
  <c r="O611" i="1"/>
  <c r="O1217" i="1"/>
  <c r="O1463" i="1"/>
  <c r="O2029" i="1"/>
  <c r="O1855" i="1"/>
  <c r="O411" i="1"/>
  <c r="O1454" i="1"/>
  <c r="O632" i="1"/>
  <c r="O610" i="1"/>
  <c r="O721" i="1"/>
  <c r="O383" i="1"/>
  <c r="O832" i="1"/>
  <c r="O735" i="1"/>
  <c r="O1009" i="1"/>
  <c r="O124" i="1"/>
  <c r="O795" i="1"/>
  <c r="O1370" i="1"/>
  <c r="O391" i="1"/>
  <c r="O1334" i="1"/>
  <c r="O1754" i="1"/>
  <c r="O1148" i="1"/>
  <c r="O461" i="1"/>
  <c r="O1749" i="1"/>
  <c r="O308" i="1"/>
  <c r="O1131" i="1"/>
  <c r="O2086" i="1"/>
  <c r="O2047" i="1"/>
  <c r="O1455" i="1"/>
  <c r="O1719" i="1"/>
  <c r="O897" i="1"/>
  <c r="O1111" i="1"/>
  <c r="O671" i="1"/>
  <c r="O1607" i="1"/>
  <c r="O1795" i="1"/>
  <c r="O920" i="1"/>
  <c r="O199" i="1"/>
  <c r="O1785" i="1"/>
  <c r="O1793" i="1"/>
  <c r="O3806" i="1"/>
  <c r="O2877" i="1"/>
  <c r="O3807" i="1"/>
  <c r="O3496" i="1"/>
  <c r="O3808" i="1"/>
  <c r="O2353" i="1"/>
  <c r="O3809" i="1"/>
  <c r="O2929" i="1"/>
  <c r="O3810" i="1"/>
  <c r="O2308" i="1"/>
  <c r="O3811" i="1"/>
  <c r="O3598" i="1"/>
  <c r="O2941" i="1"/>
  <c r="O3217" i="1"/>
  <c r="O2217" i="1"/>
  <c r="O3091" i="1"/>
  <c r="O2261" i="1"/>
  <c r="O3267" i="1"/>
  <c r="O3355" i="1"/>
  <c r="O2996" i="1"/>
  <c r="O1575" i="1"/>
  <c r="O598" i="1"/>
  <c r="O2113" i="1"/>
  <c r="O458" i="1"/>
  <c r="O1726" i="1"/>
  <c r="O300" i="1"/>
  <c r="O507" i="1"/>
  <c r="O1019" i="1"/>
  <c r="O245" i="1"/>
  <c r="O1216" i="1"/>
  <c r="O493" i="1"/>
  <c r="O1596" i="1"/>
  <c r="O2013" i="1"/>
  <c r="O1692" i="1"/>
  <c r="O1472" i="1"/>
  <c r="O1105" i="1"/>
  <c r="O1867" i="1"/>
  <c r="O1325" i="1"/>
  <c r="O994" i="1"/>
  <c r="O2090" i="1"/>
  <c r="O441" i="1"/>
  <c r="O1116" i="1"/>
  <c r="O1870" i="1"/>
  <c r="O784" i="1"/>
  <c r="O2114" i="1"/>
  <c r="O1493" i="1"/>
  <c r="O1543" i="1"/>
  <c r="O1482" i="1"/>
  <c r="O2115" i="1"/>
  <c r="O1603" i="1"/>
  <c r="O1494" i="1"/>
  <c r="O1576" i="1"/>
  <c r="O444" i="1"/>
  <c r="O385" i="1"/>
  <c r="O692" i="1"/>
  <c r="O1359" i="1"/>
  <c r="O983" i="1"/>
  <c r="O553" i="1"/>
  <c r="O409" i="1"/>
  <c r="O1246" i="1"/>
  <c r="O583" i="1"/>
  <c r="O2116" i="1"/>
  <c r="O877" i="1"/>
  <c r="O307" i="1"/>
  <c r="O581" i="1"/>
  <c r="O2015" i="1"/>
  <c r="O1847" i="1"/>
  <c r="O1643" i="1"/>
  <c r="O1360" i="1"/>
  <c r="O1577" i="1"/>
  <c r="O1303" i="1"/>
  <c r="O203" i="1"/>
  <c r="O1987" i="1"/>
  <c r="O1819" i="1"/>
  <c r="O627" i="1"/>
  <c r="O925" i="1"/>
  <c r="O1933" i="1"/>
  <c r="O806" i="1"/>
  <c r="O483" i="1"/>
  <c r="O944" i="1"/>
  <c r="O834" i="1"/>
  <c r="O1874" i="1"/>
  <c r="O1553" i="1"/>
  <c r="O167" i="1"/>
  <c r="O270" i="1"/>
  <c r="O836" i="1"/>
  <c r="O803" i="1"/>
  <c r="O2117" i="1"/>
  <c r="O2118" i="1"/>
  <c r="O862" i="1"/>
  <c r="O416" i="1"/>
  <c r="O635" i="1"/>
  <c r="O1500" i="1"/>
  <c r="O2119" i="1"/>
  <c r="O909" i="1"/>
  <c r="O1632" i="1"/>
  <c r="O220" i="1"/>
  <c r="O2120" i="1"/>
  <c r="O497" i="1"/>
  <c r="O1522" i="1"/>
  <c r="O2541" i="1"/>
  <c r="O3037" i="1"/>
  <c r="O3373" i="1"/>
  <c r="O2886" i="1"/>
  <c r="O2305" i="1"/>
  <c r="O3056" i="1"/>
  <c r="O2539" i="1"/>
  <c r="O2463" i="1"/>
  <c r="O3498" i="1"/>
  <c r="O2653" i="1"/>
  <c r="O3387" i="1"/>
  <c r="O2838" i="1"/>
  <c r="O3231" i="1"/>
  <c r="O3141" i="1"/>
  <c r="O2458" i="1"/>
  <c r="O3812" i="1"/>
  <c r="O2313" i="1"/>
  <c r="O2221" i="1"/>
  <c r="O3137" i="1"/>
  <c r="O2396" i="1"/>
  <c r="O2974" i="1"/>
  <c r="O3235" i="1"/>
  <c r="O2517" i="1"/>
  <c r="O2317" i="1"/>
  <c r="O3183" i="1"/>
  <c r="O2212" i="1"/>
  <c r="O2312" i="1"/>
  <c r="O3813" i="1"/>
  <c r="O2781" i="1"/>
  <c r="O2727" i="1"/>
  <c r="O2901" i="1"/>
  <c r="O2950" i="1"/>
  <c r="O2314" i="1"/>
  <c r="O2710" i="1"/>
  <c r="O2328" i="1"/>
  <c r="O3020" i="1"/>
  <c r="O2319" i="1"/>
  <c r="O3814" i="1"/>
  <c r="O2982" i="1"/>
  <c r="O2344" i="1"/>
  <c r="O3344" i="1"/>
  <c r="O3815" i="1"/>
  <c r="O3392" i="1"/>
  <c r="O2955" i="1"/>
  <c r="O3391" i="1"/>
  <c r="O2965" i="1"/>
  <c r="O3816" i="1"/>
  <c r="O3817" i="1"/>
  <c r="O3818" i="1"/>
  <c r="O2951" i="1"/>
  <c r="O2479" i="1"/>
  <c r="O3819" i="1"/>
  <c r="O3214" i="1"/>
  <c r="O2796" i="1"/>
  <c r="O3820" i="1"/>
  <c r="O2820" i="1"/>
  <c r="O3821" i="1"/>
  <c r="O3291" i="1"/>
  <c r="O2854" i="1"/>
  <c r="O3314" i="1"/>
  <c r="O3822" i="1"/>
  <c r="O2391" i="1"/>
  <c r="O2504" i="1"/>
  <c r="O3042" i="1"/>
  <c r="O2679" i="1"/>
  <c r="O2997" i="1"/>
  <c r="O3823" i="1"/>
  <c r="O3824" i="1"/>
  <c r="O2681" i="1"/>
  <c r="O3825" i="1"/>
  <c r="O2336" i="1"/>
  <c r="O2800" i="1"/>
  <c r="O2604" i="1"/>
  <c r="O2815" i="1"/>
  <c r="O2399" i="1"/>
  <c r="O3117" i="1"/>
  <c r="O3826" i="1"/>
  <c r="O3155" i="1"/>
  <c r="O3370" i="1"/>
  <c r="O3113" i="1"/>
  <c r="O2557" i="1"/>
  <c r="O3031" i="1"/>
  <c r="O2738" i="1"/>
  <c r="O2722" i="1"/>
  <c r="O2627" i="1"/>
  <c r="O3016" i="1"/>
  <c r="O3070" i="1"/>
  <c r="O3827" i="1"/>
  <c r="O2648" i="1"/>
  <c r="O3128" i="1"/>
  <c r="O2421" i="1"/>
  <c r="O2335" i="1"/>
  <c r="O2320" i="1"/>
  <c r="O3223" i="1"/>
  <c r="O2294" i="1"/>
  <c r="O2827" i="1"/>
  <c r="O3089" i="1"/>
  <c r="O3068" i="1"/>
  <c r="O2671" i="1"/>
  <c r="O2332" i="1"/>
  <c r="O2285" i="1"/>
  <c r="O2301" i="1"/>
  <c r="O2415" i="1"/>
  <c r="O3164" i="1"/>
  <c r="O3242" i="1"/>
  <c r="O3152" i="1"/>
  <c r="O2602" i="1"/>
  <c r="O2546" i="1"/>
  <c r="O3135" i="1"/>
  <c r="O2280" i="1"/>
  <c r="O2286" i="1"/>
  <c r="O3425" i="1"/>
  <c r="O2362" i="1"/>
  <c r="O3053" i="1"/>
  <c r="O3301" i="1"/>
  <c r="O3005" i="1"/>
  <c r="O3069" i="1"/>
  <c r="O2371" i="1"/>
  <c r="O2251" i="1"/>
  <c r="O2204" i="1"/>
  <c r="O2599" i="1"/>
  <c r="O3639" i="1"/>
  <c r="O3620" i="1"/>
  <c r="O2404" i="1"/>
  <c r="O3167" i="1"/>
  <c r="O2811" i="1"/>
  <c r="O2636" i="1"/>
  <c r="O2629" i="1"/>
  <c r="O3828" i="1"/>
  <c r="O2562" i="1"/>
  <c r="O3502" i="1"/>
  <c r="O2896" i="1"/>
  <c r="O3331" i="1"/>
  <c r="O2453" i="1"/>
  <c r="O3029" i="1"/>
  <c r="O2778" i="1"/>
  <c r="O3099" i="1"/>
  <c r="O3138" i="1"/>
  <c r="O2244" i="1"/>
  <c r="O2767" i="1"/>
  <c r="O3041" i="1"/>
  <c r="O1578" i="1"/>
  <c r="O2403" i="1"/>
  <c r="O2573" i="1"/>
  <c r="O2206" i="1"/>
  <c r="O2211" i="1"/>
  <c r="O2819" i="1"/>
  <c r="O2291" i="1"/>
  <c r="O3405" i="1"/>
  <c r="O2630" i="1"/>
  <c r="O3456" i="1"/>
  <c r="O3365" i="1"/>
  <c r="O5" i="1"/>
  <c r="O2363" i="1"/>
  <c r="O2397" i="1"/>
  <c r="O2998" i="1"/>
  <c r="O2981" i="1"/>
  <c r="O2473" i="1"/>
  <c r="O2961" i="1"/>
  <c r="O2278" i="1"/>
  <c r="O241" i="1"/>
  <c r="O107" i="1"/>
  <c r="O993" i="1"/>
  <c r="O200" i="1"/>
  <c r="O894" i="1"/>
  <c r="O1193" i="1"/>
  <c r="O2095" i="1"/>
  <c r="O1659" i="1"/>
  <c r="O924" i="1"/>
  <c r="O1107" i="1"/>
  <c r="O112" i="1"/>
  <c r="O1335" i="1"/>
  <c r="O1266" i="1"/>
  <c r="O1683" i="1"/>
  <c r="O642" i="1"/>
  <c r="O1318" i="1"/>
  <c r="O1084" i="1"/>
  <c r="O1770" i="1"/>
  <c r="O485" i="1"/>
  <c r="O666" i="1"/>
  <c r="O3395" i="1"/>
  <c r="O3829" i="1"/>
  <c r="O3104" i="1"/>
  <c r="O2748" i="1"/>
  <c r="O3529" i="1"/>
  <c r="O3002" i="1"/>
  <c r="O3830" i="1"/>
  <c r="O3560" i="1"/>
  <c r="O3121" i="1"/>
  <c r="O3831" i="1"/>
  <c r="O3832" i="1"/>
  <c r="O3833" i="1"/>
  <c r="O3834" i="1"/>
  <c r="O3184" i="1"/>
  <c r="O3835" i="1"/>
  <c r="O3836" i="1"/>
  <c r="O3837" i="1"/>
  <c r="O3838" i="1"/>
  <c r="O3839" i="1"/>
  <c r="O3840" i="1"/>
  <c r="O3185" i="1"/>
  <c r="O3841" i="1"/>
  <c r="O2200" i="1"/>
  <c r="O3842" i="1"/>
  <c r="O2737" i="1"/>
  <c r="O2991" i="1"/>
  <c r="O2935" i="1"/>
  <c r="O2442" i="1"/>
  <c r="O3477" i="1"/>
  <c r="O2334" i="1"/>
  <c r="O3268" i="1"/>
  <c r="O3843" i="1"/>
  <c r="O3543" i="1"/>
  <c r="O3130" i="1"/>
  <c r="O2809" i="1"/>
  <c r="O2887" i="1"/>
  <c r="O2231" i="1"/>
  <c r="O2405" i="1"/>
  <c r="O2772" i="1"/>
  <c r="O3004" i="1"/>
  <c r="O2733" i="1"/>
  <c r="O3619" i="1"/>
  <c r="O3302" i="1"/>
  <c r="O3229" i="1"/>
  <c r="O3844" i="1"/>
  <c r="O2932" i="1"/>
  <c r="O3531" i="1"/>
  <c r="O3845" i="1"/>
  <c r="O2609" i="1"/>
  <c r="O2765" i="1"/>
  <c r="O3580" i="1"/>
  <c r="O2639" i="1"/>
  <c r="O3172" i="1"/>
  <c r="O2613" i="1"/>
  <c r="O2538" i="1"/>
  <c r="O2853" i="1"/>
  <c r="O2544" i="1"/>
  <c r="O3567" i="1"/>
  <c r="O2780" i="1"/>
  <c r="O3315" i="1"/>
  <c r="O3009" i="1"/>
  <c r="O3570" i="1"/>
  <c r="O2844" i="1"/>
  <c r="O3100" i="1"/>
  <c r="O2870" i="1"/>
  <c r="O3473" i="1"/>
  <c r="O2311" i="1"/>
  <c r="O3846" i="1"/>
  <c r="O2976" i="1"/>
  <c r="O3333" i="1"/>
  <c r="O3310" i="1"/>
  <c r="O3573" i="1"/>
  <c r="O2356" i="1"/>
  <c r="O3316" i="1"/>
  <c r="O3464" i="1"/>
  <c r="O3485" i="1"/>
  <c r="O3582" i="1"/>
  <c r="O2754" i="1"/>
  <c r="O3023" i="1"/>
  <c r="O3421" i="1"/>
  <c r="O3847" i="1"/>
  <c r="O3642" i="1"/>
  <c r="O3848" i="1"/>
  <c r="O3427" i="1"/>
  <c r="O3330" i="1"/>
  <c r="O3849" i="1"/>
  <c r="O3317" i="1"/>
  <c r="O3093" i="1"/>
  <c r="O3507" i="1"/>
  <c r="O3500" i="1"/>
  <c r="O3428" i="1"/>
  <c r="O3850" i="1"/>
  <c r="O2605" i="1"/>
  <c r="O3279" i="1"/>
  <c r="O3675" i="1"/>
  <c r="O2858" i="1"/>
  <c r="O2806" i="1"/>
  <c r="O2324" i="1"/>
  <c r="O3371" i="1"/>
  <c r="O3548" i="1"/>
  <c r="O3851" i="1"/>
  <c r="O3852" i="1"/>
  <c r="O3853" i="1"/>
  <c r="O3350" i="1"/>
  <c r="O3854" i="1"/>
  <c r="O3488" i="1"/>
  <c r="O2742" i="1"/>
  <c r="O3855" i="1"/>
  <c r="O3327" i="1"/>
  <c r="O3478" i="1"/>
  <c r="O2707" i="1"/>
  <c r="O3856" i="1"/>
  <c r="O2823" i="1"/>
  <c r="O3286" i="1"/>
  <c r="O2803" i="1"/>
  <c r="O3251" i="1"/>
  <c r="O3857" i="1"/>
  <c r="O3105" i="1"/>
  <c r="O3332" i="1"/>
  <c r="O3858" i="1"/>
  <c r="O2919" i="1"/>
  <c r="O3859" i="1"/>
  <c r="O3554" i="1"/>
  <c r="O3860" i="1"/>
  <c r="O3861" i="1"/>
  <c r="O2509" i="1"/>
  <c r="O2532" i="1"/>
  <c r="O3098" i="1"/>
  <c r="O2825" i="1"/>
  <c r="O3461" i="1"/>
  <c r="O3356" i="1"/>
  <c r="O3508" i="1"/>
  <c r="O3862" i="1"/>
  <c r="O3603" i="1"/>
  <c r="O2818" i="1"/>
  <c r="O2977" i="1"/>
  <c r="O3669" i="1"/>
  <c r="O3863" i="1"/>
  <c r="O3661" i="1"/>
  <c r="O2843" i="1"/>
  <c r="O2655" i="1"/>
  <c r="O3657" i="1"/>
  <c r="O2899" i="1"/>
  <c r="O2910" i="1"/>
  <c r="O1503" i="1"/>
  <c r="O1465" i="1"/>
  <c r="O1371" i="1"/>
  <c r="O1566" i="1"/>
  <c r="O381" i="1"/>
  <c r="O1306" i="1"/>
  <c r="O572" i="1"/>
  <c r="O1233" i="1"/>
  <c r="O145" i="1"/>
  <c r="O1591" i="1"/>
  <c r="O119" i="1"/>
  <c r="O573" i="1"/>
  <c r="O165" i="1"/>
  <c r="O182" i="1"/>
  <c r="O174" i="1"/>
  <c r="O1875" i="1"/>
  <c r="O732" i="1"/>
  <c r="O1736" i="1"/>
  <c r="O261" i="1"/>
  <c r="O1734" i="1"/>
  <c r="O1676" i="1"/>
  <c r="O1944" i="1"/>
  <c r="O987" i="1"/>
  <c r="O1562" i="1"/>
  <c r="O413" i="1"/>
  <c r="O1424" i="1"/>
  <c r="O180" i="1"/>
  <c r="O1909" i="1"/>
  <c r="O655" i="1"/>
  <c r="O1761" i="1"/>
  <c r="O616" i="1"/>
  <c r="O45" i="1"/>
  <c r="O480" i="1"/>
  <c r="O1712" i="1"/>
  <c r="O331" i="1"/>
  <c r="O390" i="1"/>
  <c r="O1605" i="1"/>
  <c r="O1119" i="1"/>
  <c r="O158" i="1"/>
  <c r="O1092" i="1"/>
  <c r="O2784" i="1"/>
  <c r="O2890" i="1"/>
  <c r="O2918" i="1"/>
  <c r="O3864" i="1"/>
  <c r="O2406" i="1"/>
  <c r="O3204" i="1"/>
  <c r="O3865" i="1"/>
  <c r="O3866" i="1"/>
  <c r="O3236" i="1"/>
  <c r="O2659" i="1"/>
  <c r="O3867" i="1"/>
  <c r="O2983" i="1"/>
  <c r="O3868" i="1"/>
  <c r="O3869" i="1"/>
  <c r="O2547" i="1"/>
  <c r="O3870" i="1"/>
  <c r="O2966" i="1"/>
  <c r="O2263" i="1"/>
  <c r="O3307" i="1"/>
  <c r="O2612" i="1"/>
  <c r="O1599" i="1"/>
  <c r="O840" i="1"/>
  <c r="O930" i="1"/>
  <c r="O797" i="1"/>
  <c r="O445" i="1"/>
  <c r="O1541" i="1"/>
  <c r="O259" i="1"/>
  <c r="O1808" i="1"/>
  <c r="O547" i="1"/>
  <c r="O4" i="1"/>
  <c r="O263" i="1"/>
  <c r="O249" i="1"/>
  <c r="O915" i="1"/>
  <c r="O140" i="1"/>
  <c r="O228" i="1"/>
  <c r="O1558" i="1"/>
  <c r="O1035" i="1"/>
  <c r="O1882" i="1"/>
  <c r="O737" i="1"/>
  <c r="O882" i="1"/>
  <c r="O361" i="1"/>
  <c r="O880" i="1"/>
  <c r="O2006" i="1"/>
  <c r="O1809" i="1"/>
  <c r="O941" i="1"/>
  <c r="O1254" i="1"/>
  <c r="O997" i="1"/>
  <c r="O1810" i="1"/>
  <c r="O1425" i="1"/>
  <c r="O1624" i="1"/>
  <c r="O419" i="1"/>
  <c r="O375" i="1"/>
  <c r="O1546" i="1"/>
  <c r="O1416" i="1"/>
  <c r="O420" i="1"/>
  <c r="O1142" i="1"/>
  <c r="O1138" i="1"/>
  <c r="O1149" i="1"/>
  <c r="O776" i="1"/>
  <c r="O232" i="1"/>
  <c r="O1921" i="1"/>
  <c r="O1824" i="1"/>
  <c r="O1273" i="1"/>
  <c r="O194" i="1"/>
  <c r="O2011" i="1"/>
  <c r="O751" i="1"/>
  <c r="O1259" i="1"/>
  <c r="O481" i="1"/>
  <c r="O1186" i="1"/>
  <c r="O1760" i="1"/>
  <c r="O804" i="1"/>
  <c r="O1790" i="1"/>
  <c r="O519" i="1"/>
  <c r="O1211" i="1"/>
  <c r="O1526" i="1"/>
  <c r="O767" i="1"/>
  <c r="O574" i="1"/>
  <c r="O1695" i="1"/>
  <c r="O2121" i="1"/>
  <c r="O640" i="1"/>
  <c r="O2323" i="1"/>
  <c r="O2443" i="1"/>
  <c r="O2225" i="1"/>
  <c r="O2663" i="1"/>
  <c r="O2669" i="1"/>
  <c r="O1099" i="1"/>
  <c r="O2583" i="1"/>
  <c r="O2383" i="1"/>
  <c r="O3289" i="1"/>
  <c r="O2390" i="1"/>
  <c r="O3158" i="1"/>
  <c r="O2315" i="1"/>
  <c r="O3695" i="1"/>
  <c r="O2821" i="1"/>
  <c r="O2589" i="1"/>
  <c r="O2594" i="1"/>
  <c r="O3313" i="1"/>
  <c r="O3136" i="1"/>
  <c r="O3390" i="1"/>
  <c r="O2741" i="1"/>
  <c r="O2718" i="1"/>
  <c r="O3022" i="1"/>
  <c r="O3157" i="1"/>
  <c r="O2927" i="1"/>
  <c r="O3030" i="1"/>
  <c r="O3230" i="1"/>
  <c r="O2477" i="1"/>
  <c r="O3126" i="1"/>
  <c r="O3871" i="1"/>
  <c r="O3872" i="1"/>
  <c r="O2687" i="1"/>
  <c r="O2525" i="1"/>
  <c r="O2203" i="1"/>
  <c r="O2268" i="1"/>
  <c r="O2945" i="1"/>
  <c r="O2795" i="1"/>
  <c r="O3873" i="1"/>
  <c r="O2216" i="1"/>
  <c r="O3441" i="1"/>
  <c r="O1751" i="1"/>
  <c r="O98" i="1"/>
  <c r="O753" i="1"/>
  <c r="O466" i="1"/>
  <c r="O1762" i="1"/>
  <c r="O1799" i="1"/>
  <c r="O244" i="1"/>
  <c r="O1571" i="1"/>
  <c r="O1880" i="1"/>
  <c r="O565" i="1"/>
  <c r="O586" i="1"/>
  <c r="O641" i="1"/>
  <c r="O793" i="1"/>
  <c r="O294" i="1"/>
  <c r="O739" i="1"/>
  <c r="O1112" i="1"/>
  <c r="O967" i="1"/>
  <c r="O326" i="1"/>
  <c r="O725" i="1"/>
  <c r="O1231" i="1"/>
  <c r="O2122" i="1"/>
  <c r="O893" i="1"/>
  <c r="O2044" i="1"/>
  <c r="O710" i="1"/>
  <c r="O1016" i="1"/>
  <c r="O1151" i="1"/>
  <c r="O1470" i="1"/>
  <c r="O1612" i="1"/>
  <c r="O1355" i="1"/>
  <c r="O768" i="1"/>
  <c r="O1491" i="1"/>
  <c r="O278" i="1"/>
  <c r="O338" i="1"/>
  <c r="O184" i="1"/>
  <c r="O957" i="1"/>
  <c r="O246" i="1"/>
  <c r="O1114" i="1"/>
  <c r="O82" i="1"/>
  <c r="O1353" i="1"/>
  <c r="O1549" i="1"/>
  <c r="O230" i="1"/>
  <c r="O765" i="1"/>
  <c r="O1165" i="1"/>
  <c r="O218" i="1"/>
  <c r="O559" i="1"/>
  <c r="O577" i="1"/>
  <c r="O484" i="1"/>
  <c r="O1230" i="1"/>
  <c r="O1171" i="1"/>
  <c r="O1039" i="1"/>
  <c r="O1743" i="1"/>
  <c r="O798" i="1"/>
  <c r="O1102" i="1"/>
  <c r="O1342" i="1"/>
  <c r="O1030" i="1"/>
  <c r="O1200" i="1"/>
  <c r="O717" i="1"/>
  <c r="O357" i="1"/>
  <c r="O68" i="1"/>
  <c r="O1226" i="1"/>
  <c r="O1720" i="1"/>
  <c r="O3096" i="1"/>
  <c r="O3345" i="1"/>
  <c r="O3489" i="1"/>
  <c r="O3318" i="1"/>
  <c r="O2782" i="1"/>
  <c r="O3874" i="1"/>
  <c r="O3622" i="1"/>
  <c r="O3422" i="1"/>
  <c r="O2884" i="1"/>
  <c r="O2859" i="1"/>
  <c r="O3442" i="1"/>
  <c r="O2540" i="1"/>
  <c r="O3875" i="1"/>
  <c r="O3147" i="1"/>
  <c r="O3443" i="1"/>
  <c r="O2785" i="1"/>
  <c r="O2987" i="1"/>
  <c r="O3509" i="1"/>
  <c r="O3503" i="1"/>
  <c r="O3377" i="1"/>
  <c r="O2513" i="1"/>
  <c r="O3876" i="1"/>
  <c r="O3877" i="1"/>
  <c r="O2752" i="1"/>
  <c r="O2888" i="1"/>
  <c r="O3878" i="1"/>
  <c r="O2759" i="1"/>
  <c r="O2386" i="1"/>
  <c r="O3879" i="1"/>
  <c r="O2792" i="1"/>
  <c r="O2717" i="1"/>
  <c r="O3510" i="1"/>
  <c r="O3246" i="1"/>
  <c r="O2432" i="1"/>
  <c r="O2970" i="1"/>
  <c r="O2797" i="1"/>
  <c r="O3659" i="1"/>
  <c r="O3160" i="1"/>
  <c r="O3880" i="1"/>
  <c r="O3881" i="1"/>
  <c r="O3882" i="1"/>
  <c r="O3883" i="1"/>
  <c r="O3884" i="1"/>
  <c r="O3629" i="1"/>
  <c r="O3885" i="1"/>
  <c r="O3886" i="1"/>
  <c r="O3699" i="1"/>
  <c r="O3646" i="1"/>
  <c r="O3887" i="1"/>
  <c r="O3888" i="1"/>
  <c r="O3215" i="1"/>
  <c r="O2695" i="1"/>
  <c r="O2978" i="1"/>
  <c r="O3889" i="1"/>
  <c r="O3890" i="1"/>
  <c r="O3891" i="1"/>
  <c r="O3892" i="1"/>
  <c r="O1890" i="1"/>
  <c r="O1261" i="1"/>
  <c r="O464" i="1"/>
  <c r="O370" i="1"/>
  <c r="O78" i="1"/>
  <c r="O1300" i="1"/>
  <c r="O984" i="1"/>
  <c r="O1742" i="1"/>
  <c r="O1269" i="1"/>
  <c r="O747" i="1"/>
  <c r="O1597" i="1"/>
  <c r="O536" i="1"/>
  <c r="O828" i="1"/>
  <c r="O1088" i="1"/>
  <c r="O279" i="1"/>
  <c r="O51" i="1"/>
  <c r="O1123" i="1"/>
  <c r="O24" i="1"/>
  <c r="O552" i="1"/>
  <c r="O929" i="1"/>
  <c r="O3050" i="1"/>
  <c r="O3511" i="1"/>
  <c r="O3263" i="1"/>
  <c r="O3893" i="1"/>
  <c r="O3038" i="1"/>
  <c r="O3419" i="1"/>
  <c r="O3894" i="1"/>
  <c r="O3025" i="1"/>
  <c r="O3895" i="1"/>
  <c r="O2393" i="1"/>
  <c r="O2753" i="1"/>
  <c r="O3253" i="1"/>
  <c r="O3896" i="1"/>
  <c r="O2739" i="1"/>
  <c r="O3897" i="1"/>
  <c r="O3898" i="1"/>
  <c r="O3662" i="1"/>
  <c r="O3071" i="1"/>
  <c r="O3411" i="1"/>
  <c r="O2454" i="1"/>
  <c r="O363" i="1"/>
  <c r="O1848" i="1"/>
  <c r="O1298" i="1"/>
  <c r="O160" i="1"/>
  <c r="O1618" i="1"/>
  <c r="O1121" i="1"/>
  <c r="O223" i="1"/>
  <c r="O1143" i="1"/>
  <c r="O774" i="1"/>
  <c r="O1914" i="1"/>
  <c r="O1104" i="1"/>
  <c r="O57" i="1"/>
  <c r="O449" i="1"/>
  <c r="O1398" i="1"/>
  <c r="O397" i="1"/>
  <c r="O1253" i="1"/>
  <c r="O376" i="1"/>
  <c r="O242" i="1"/>
  <c r="O1639" i="1"/>
  <c r="O1630" i="1"/>
  <c r="O1364" i="1"/>
  <c r="O535" i="1"/>
  <c r="O757" i="1"/>
  <c r="O238" i="1"/>
  <c r="O323" i="1"/>
  <c r="O838" i="1"/>
  <c r="O1164" i="1"/>
  <c r="O155" i="1"/>
  <c r="O1974" i="1"/>
  <c r="O576" i="1"/>
  <c r="O314" i="1"/>
  <c r="O74" i="1"/>
  <c r="O487" i="1"/>
  <c r="O84" i="1"/>
  <c r="O606" i="1"/>
  <c r="O186" i="1"/>
  <c r="O306" i="1"/>
  <c r="O1710" i="1"/>
  <c r="O569" i="1"/>
  <c r="O917" i="1"/>
  <c r="O3587" i="1"/>
  <c r="O2911" i="1"/>
  <c r="O3335" i="1"/>
  <c r="O3899" i="1"/>
  <c r="O3588" i="1"/>
  <c r="O2410" i="1"/>
  <c r="O3900" i="1"/>
  <c r="O2747" i="1"/>
  <c r="O2368" i="1"/>
  <c r="O2624" i="1"/>
  <c r="O3901" i="1"/>
  <c r="O2269" i="1"/>
  <c r="O3902" i="1"/>
  <c r="O3903" i="1"/>
  <c r="O3904" i="1"/>
  <c r="O2289" i="1"/>
  <c r="O2912" i="1"/>
  <c r="O2880" i="1"/>
  <c r="O3378" i="1"/>
  <c r="O2922" i="1"/>
  <c r="O3277" i="1"/>
  <c r="O3905" i="1"/>
  <c r="O3120" i="1"/>
  <c r="O3512" i="1"/>
  <c r="O3010" i="1"/>
  <c r="O2499" i="1"/>
  <c r="O2903" i="1"/>
  <c r="O2621" i="1"/>
  <c r="O3906" i="1"/>
  <c r="O2309" i="1"/>
  <c r="O3284" i="1"/>
  <c r="O2860" i="1"/>
  <c r="O3017" i="1"/>
  <c r="O2850" i="1"/>
  <c r="O2471" i="1"/>
  <c r="O2634" i="1"/>
  <c r="O3305" i="1"/>
  <c r="O2684" i="1"/>
  <c r="O3222" i="1"/>
  <c r="O3907" i="1"/>
  <c r="O3319" i="1"/>
  <c r="O2732" i="1"/>
  <c r="O3536" i="1"/>
  <c r="O3908" i="1"/>
  <c r="O2207" i="1"/>
  <c r="O3909" i="1"/>
  <c r="O3636" i="1"/>
  <c r="O3910" i="1"/>
  <c r="O3911" i="1"/>
  <c r="O3092" i="1"/>
  <c r="O2409" i="1"/>
  <c r="O3912" i="1"/>
  <c r="O3634" i="1"/>
  <c r="O2510" i="1"/>
  <c r="O3400" i="1"/>
  <c r="O3032" i="1"/>
  <c r="O3913" i="1"/>
  <c r="O3490" i="1"/>
  <c r="O3914" i="1"/>
  <c r="O2776" i="1"/>
  <c r="O1277" i="1"/>
  <c r="O2060" i="1"/>
  <c r="O2089" i="1"/>
  <c r="O800" i="1"/>
  <c r="O1973" i="1"/>
  <c r="O1919" i="1"/>
  <c r="O488" i="1"/>
  <c r="O1883" i="1"/>
  <c r="O904" i="1"/>
  <c r="O162" i="1"/>
  <c r="O748" i="1"/>
  <c r="O1187" i="1"/>
  <c r="O1841" i="1"/>
  <c r="O1699" i="1"/>
  <c r="O1021" i="1"/>
  <c r="O1560" i="1"/>
  <c r="O479" i="1"/>
  <c r="O1487" i="1"/>
  <c r="O594" i="1"/>
  <c r="O1060" i="1"/>
  <c r="O817" i="1"/>
  <c r="O1816" i="1"/>
  <c r="O1911" i="1"/>
  <c r="O914" i="1"/>
  <c r="O412" i="1"/>
  <c r="O1898" i="1"/>
  <c r="O931" i="1"/>
  <c r="O1934" i="1"/>
  <c r="O1613" i="1"/>
  <c r="O169" i="1"/>
  <c r="O407" i="1"/>
  <c r="O1825" i="1"/>
  <c r="O2123" i="1"/>
  <c r="O1999" i="1"/>
  <c r="O740" i="1"/>
  <c r="O1621" i="1"/>
  <c r="O1600" i="1"/>
  <c r="O1495" i="1"/>
  <c r="O2124" i="1"/>
  <c r="O349" i="1"/>
  <c r="O1856" i="1"/>
  <c r="O2125" i="1"/>
  <c r="O760" i="1"/>
  <c r="O1213" i="1"/>
  <c r="O1141" i="1"/>
  <c r="O1172" i="1"/>
  <c r="O1517" i="1"/>
  <c r="O741" i="1"/>
  <c r="O1991" i="1"/>
  <c r="O515" i="1"/>
  <c r="O1960" i="1"/>
  <c r="O1977" i="1"/>
  <c r="O322" i="1"/>
  <c r="O861" i="1"/>
  <c r="O505" i="1"/>
  <c r="O2031" i="1"/>
  <c r="O1504" i="1"/>
  <c r="O608" i="1"/>
  <c r="O1073" i="1"/>
  <c r="O22" i="1"/>
  <c r="O1723" i="1"/>
  <c r="O1707" i="1"/>
  <c r="O1287" i="1"/>
  <c r="O794" i="1"/>
  <c r="O872" i="1"/>
  <c r="O380" i="1"/>
  <c r="O705" i="1"/>
  <c r="O1708" i="1"/>
  <c r="O530" i="1"/>
  <c r="O1713" i="1"/>
  <c r="O1975" i="1"/>
  <c r="O1064" i="1"/>
  <c r="O667" i="1"/>
  <c r="O254" i="1"/>
  <c r="O550" i="1"/>
  <c r="O979" i="1"/>
  <c r="O1113" i="1"/>
  <c r="O902" i="1"/>
  <c r="O317" i="1"/>
  <c r="O922" i="1"/>
  <c r="O1853" i="1"/>
  <c r="O3915" i="1"/>
  <c r="O2488" i="1"/>
  <c r="O1229" i="1"/>
  <c r="O1686" i="1"/>
  <c r="O3369" i="1"/>
  <c r="O2388" i="1"/>
  <c r="O2292" i="1"/>
  <c r="O2126" i="1"/>
  <c r="O2450" i="1"/>
  <c r="O2374" i="1"/>
  <c r="O2274" i="1"/>
  <c r="O2730" i="1"/>
  <c r="O3561" i="1"/>
  <c r="O2657" i="1"/>
  <c r="O3916" i="1"/>
  <c r="O2515" i="1"/>
  <c r="O3917" i="1"/>
  <c r="O2897" i="1"/>
  <c r="O2441" i="1"/>
  <c r="O3454" i="1"/>
  <c r="O3665" i="1"/>
  <c r="O3178" i="1"/>
  <c r="O2227" i="1"/>
  <c r="O3918" i="1"/>
  <c r="O3919" i="1"/>
  <c r="O2721" i="1"/>
  <c r="O3920" i="1"/>
  <c r="O2873" i="1"/>
  <c r="O3275" i="1"/>
  <c r="O2696" i="1"/>
  <c r="O3921" i="1"/>
  <c r="O3094" i="1"/>
  <c r="O2763" i="1"/>
  <c r="O3429" i="1"/>
  <c r="O2773" i="1"/>
  <c r="O2298" i="1"/>
  <c r="O3432" i="1"/>
  <c r="O3210" i="1"/>
  <c r="O2830" i="1"/>
  <c r="O3922" i="1"/>
  <c r="O3584" i="1"/>
  <c r="O2804" i="1"/>
  <c r="O3296" i="1"/>
  <c r="O2706" i="1"/>
  <c r="O2370" i="1"/>
  <c r="O3589" i="1"/>
  <c r="O2219" i="1"/>
  <c r="O3923" i="1"/>
  <c r="O3924" i="1"/>
  <c r="O3925" i="1"/>
  <c r="O3926" i="1"/>
  <c r="O3927" i="1"/>
  <c r="O3606" i="1"/>
  <c r="O2677" i="1"/>
  <c r="O3255" i="1"/>
  <c r="O2500" i="1"/>
  <c r="O3357" i="1"/>
  <c r="O3513" i="1"/>
  <c r="O3928" i="1"/>
  <c r="O1140" i="1"/>
  <c r="O1247" i="1"/>
  <c r="O2016" i="1"/>
  <c r="O900" i="1"/>
  <c r="O1022" i="1"/>
  <c r="O459" i="1"/>
  <c r="O1502" i="1"/>
  <c r="O650" i="1"/>
  <c r="O780" i="1"/>
  <c r="O255" i="1"/>
  <c r="O1680" i="1"/>
  <c r="O175" i="1"/>
  <c r="O1288" i="1"/>
  <c r="O1160" i="1"/>
  <c r="O852" i="1"/>
  <c r="O1689" i="1"/>
  <c r="O962" i="1"/>
  <c r="O999" i="1"/>
  <c r="O1388" i="1"/>
  <c r="O366" i="1"/>
  <c r="O417" i="1"/>
  <c r="O38" i="1"/>
  <c r="O1794" i="1"/>
  <c r="O2528" i="1"/>
  <c r="O2241" i="1"/>
  <c r="O3929" i="1"/>
  <c r="O2288" i="1"/>
  <c r="O2924" i="1"/>
  <c r="O2990" i="1"/>
  <c r="O2250" i="1"/>
  <c r="O2497" i="1"/>
  <c r="O2581" i="1"/>
  <c r="O2812" i="1"/>
  <c r="O2287" i="1"/>
  <c r="O2226" i="1"/>
  <c r="O2793" i="1"/>
  <c r="O2623" i="1"/>
  <c r="O3066" i="1"/>
  <c r="O2352" i="1"/>
  <c r="O2322" i="1"/>
  <c r="O2445" i="1"/>
  <c r="O2584" i="1"/>
  <c r="O2464" i="1"/>
  <c r="O2321" i="1"/>
  <c r="O2514" i="1"/>
  <c r="O2276" i="1"/>
  <c r="O2588" i="1"/>
  <c r="O3123" i="1"/>
  <c r="O3320" i="1"/>
  <c r="O2869" i="1"/>
  <c r="O2926" i="1"/>
  <c r="O2233" i="1"/>
  <c r="O3131" i="1"/>
  <c r="O2675" i="1"/>
  <c r="O2333" i="1"/>
  <c r="O2482" i="1"/>
  <c r="O2222" i="1"/>
  <c r="O2622" i="1"/>
  <c r="O3085" i="1"/>
  <c r="O2511" i="1"/>
  <c r="O2619" i="1"/>
  <c r="O2272" i="1"/>
  <c r="O2395" i="1"/>
  <c r="O2359" i="1"/>
  <c r="O2350" i="1"/>
  <c r="O2975" i="1"/>
  <c r="O2676" i="1"/>
  <c r="O2307" i="1"/>
  <c r="O2682" i="1"/>
  <c r="O2942" i="1"/>
  <c r="O3537" i="1"/>
  <c r="O2628" i="1"/>
  <c r="O3930" i="1"/>
  <c r="O2270" i="1"/>
  <c r="O3931" i="1"/>
  <c r="O3057" i="1"/>
  <c r="O2257" i="1"/>
  <c r="O3932" i="1"/>
  <c r="O3052" i="1"/>
  <c r="O2799" i="1"/>
  <c r="O575" i="1"/>
  <c r="O2127" i="1"/>
  <c r="O966" i="1"/>
  <c r="O2079" i="1"/>
  <c r="O1488" i="1"/>
  <c r="O1922" i="1"/>
  <c r="O1980" i="1"/>
  <c r="O2061" i="1"/>
  <c r="O359" i="1"/>
  <c r="O1835" i="1"/>
  <c r="O1666" i="1"/>
  <c r="O506" i="1"/>
  <c r="O172" i="1"/>
  <c r="O913" i="1"/>
  <c r="O1579" i="1"/>
  <c r="O258" i="1"/>
  <c r="O128" i="1"/>
  <c r="O2063" i="1"/>
  <c r="O243" i="1"/>
  <c r="O1239" i="1"/>
  <c r="O1812" i="1"/>
  <c r="O742" i="1"/>
  <c r="O766" i="1"/>
  <c r="O1857" i="1"/>
  <c r="O2128" i="1"/>
  <c r="O546" i="1"/>
  <c r="O823" i="1"/>
  <c r="O1339" i="1"/>
  <c r="O2032" i="1"/>
  <c r="O1838" i="1"/>
  <c r="O2076" i="1"/>
  <c r="O932" i="1"/>
  <c r="O1798" i="1"/>
  <c r="O1768" i="1"/>
  <c r="O426" i="1"/>
  <c r="O1884" i="1"/>
  <c r="O2129" i="1"/>
  <c r="O1248" i="1"/>
  <c r="O615" i="1"/>
  <c r="O590" i="1"/>
  <c r="O3933" i="1"/>
  <c r="O2758" i="1"/>
  <c r="O3358" i="1"/>
  <c r="O2296" i="1"/>
  <c r="O3679" i="1"/>
  <c r="O3321" i="1"/>
  <c r="O3562" i="1"/>
  <c r="O2871" i="1"/>
  <c r="O3934" i="1"/>
  <c r="O2704" i="1"/>
  <c r="O2214" i="1"/>
  <c r="O3168" i="1"/>
  <c r="O3334" i="1"/>
  <c r="O3627" i="1"/>
  <c r="O3311" i="1"/>
  <c r="O3935" i="1"/>
  <c r="O3936" i="1"/>
  <c r="O3937" i="1"/>
  <c r="O3494" i="1"/>
  <c r="O2519" i="1"/>
  <c r="O329" i="1"/>
  <c r="O1938" i="1"/>
  <c r="O1510" i="1"/>
  <c r="O571" i="1"/>
  <c r="O948" i="1"/>
  <c r="O1776" i="1"/>
  <c r="O1127" i="1"/>
  <c r="O365" i="1"/>
  <c r="O1389" i="1"/>
  <c r="O489" i="1"/>
  <c r="O1456" i="1"/>
  <c r="O560" i="1"/>
  <c r="O1580" i="1"/>
  <c r="O1005" i="1"/>
  <c r="O1818" i="1"/>
  <c r="O770" i="1"/>
  <c r="O1733" i="1"/>
  <c r="O491" i="1"/>
  <c r="O595" i="1"/>
  <c r="O1219" i="1"/>
  <c r="O2993" i="1"/>
  <c r="O3150" i="1"/>
  <c r="O2281" i="1"/>
  <c r="O3514" i="1"/>
  <c r="O3462" i="1"/>
  <c r="O2297" i="1"/>
  <c r="O3399" i="1"/>
  <c r="O3088" i="1"/>
  <c r="O2610" i="1"/>
  <c r="O2326" i="1"/>
  <c r="O3604" i="1"/>
  <c r="O2242" i="1"/>
  <c r="O3134" i="1"/>
  <c r="O2736" i="1"/>
  <c r="O3101" i="1"/>
  <c r="O3312" i="1"/>
  <c r="O2256" i="1"/>
  <c r="O3176" i="1"/>
  <c r="O2277" i="1"/>
  <c r="O2295" i="1"/>
  <c r="O557" i="1"/>
  <c r="O971" i="1"/>
  <c r="O196" i="1"/>
  <c r="O1011" i="1"/>
  <c r="O1169" i="1"/>
  <c r="O268" i="1"/>
  <c r="O1644" i="1"/>
  <c r="O1658" i="1"/>
  <c r="O2037" i="1"/>
  <c r="O700" i="1"/>
  <c r="O824" i="1"/>
  <c r="O1361" i="1"/>
  <c r="O330" i="1"/>
  <c r="O775" i="1"/>
  <c r="O1271" i="1"/>
  <c r="O946" i="1"/>
  <c r="O283" i="1"/>
  <c r="O964" i="1"/>
  <c r="O1152" i="1"/>
  <c r="O340" i="1"/>
  <c r="O719" i="1"/>
  <c r="O541" i="1"/>
  <c r="O14" i="1"/>
  <c r="O44" i="1"/>
  <c r="O110" i="1"/>
  <c r="O452" i="1"/>
  <c r="O1985" i="1"/>
  <c r="O43" i="1"/>
  <c r="O1423" i="1"/>
  <c r="O257" i="1"/>
  <c r="O229" i="1"/>
  <c r="O264" i="1"/>
  <c r="O209" i="1"/>
  <c r="O49" i="1"/>
  <c r="O90" i="1"/>
  <c r="O142" i="1"/>
  <c r="O356" i="1"/>
  <c r="O18" i="1"/>
  <c r="O400" i="1"/>
  <c r="O916" i="1"/>
  <c r="O28" i="1"/>
  <c r="O271" i="1"/>
  <c r="O703" i="1"/>
  <c r="O176" i="1"/>
  <c r="O173" i="1"/>
  <c r="O239" i="1"/>
  <c r="O101" i="1"/>
  <c r="O151" i="1"/>
  <c r="O56" i="1"/>
  <c r="O27" i="1"/>
  <c r="O171" i="1"/>
  <c r="O50" i="1"/>
  <c r="O177" i="1"/>
  <c r="O100" i="1"/>
  <c r="O237" i="1"/>
  <c r="O111" i="1"/>
  <c r="O89" i="1"/>
  <c r="O30" i="1"/>
  <c r="O992" i="1"/>
  <c r="O103" i="1"/>
  <c r="O2849" i="1"/>
  <c r="O3938" i="1"/>
  <c r="O2892" i="1"/>
  <c r="O2501" i="1"/>
  <c r="O2957" i="1"/>
  <c r="O3563" i="1"/>
  <c r="O2299" i="1"/>
  <c r="O3349" i="1"/>
  <c r="O3186" i="1"/>
  <c r="O2559" i="1"/>
  <c r="O2787" i="1"/>
  <c r="O3484" i="1"/>
  <c r="O3939" i="1"/>
  <c r="O3940" i="1"/>
  <c r="O2766" i="1"/>
  <c r="O3941" i="1"/>
  <c r="O3942" i="1"/>
  <c r="O2439" i="1"/>
  <c r="O3249" i="1"/>
  <c r="O2640" i="1"/>
  <c r="O96" i="1"/>
  <c r="O222" i="1"/>
  <c r="O126" i="1"/>
  <c r="O202" i="1"/>
  <c r="O772" i="1"/>
  <c r="O189" i="1"/>
  <c r="O969" i="1"/>
  <c r="O928" i="1"/>
  <c r="O130" i="1"/>
  <c r="O121" i="1"/>
  <c r="O40" i="1"/>
  <c r="O201" i="1"/>
  <c r="O70" i="1"/>
  <c r="O6" i="1"/>
  <c r="O1059" i="1"/>
  <c r="O37" i="1"/>
  <c r="O750" i="1"/>
  <c r="O1757" i="1"/>
  <c r="O73" i="1"/>
  <c r="O272" i="1"/>
  <c r="O156" i="1"/>
  <c r="O746" i="1"/>
  <c r="O377" i="1"/>
  <c r="O55" i="1"/>
  <c r="O256" i="1"/>
  <c r="O588" i="1"/>
  <c r="O843" i="1"/>
  <c r="O715" i="1"/>
  <c r="O102" i="1"/>
  <c r="O208" i="1"/>
  <c r="O837" i="1"/>
  <c r="O131" i="1"/>
  <c r="O310" i="1"/>
  <c r="O92" i="1"/>
  <c r="O233" i="1"/>
  <c r="O617" i="1"/>
  <c r="O135" i="1"/>
  <c r="O83" i="1"/>
  <c r="O563" i="1"/>
  <c r="O188" i="1"/>
  <c r="O296" i="1"/>
  <c r="O779" i="1"/>
  <c r="O66" i="1"/>
  <c r="O1279" i="1"/>
  <c r="O41" i="1"/>
  <c r="O821" i="1"/>
  <c r="O1672" i="1"/>
  <c r="O456" i="1"/>
  <c r="O845" i="1"/>
  <c r="O75" i="1"/>
  <c r="O637" i="1"/>
  <c r="O105" i="1"/>
  <c r="O1915" i="1"/>
  <c r="O1042" i="1"/>
  <c r="O358" i="1"/>
  <c r="O430" i="1"/>
  <c r="O250" i="1"/>
  <c r="O353" i="1"/>
  <c r="O501" i="1"/>
  <c r="O266" i="1"/>
  <c r="O1296" i="1"/>
  <c r="O991" i="1"/>
  <c r="O460" i="1"/>
  <c r="O274" i="1"/>
  <c r="O262" i="1"/>
  <c r="O219" i="1"/>
  <c r="O704" i="1"/>
  <c r="O1476" i="1"/>
  <c r="O663" i="1"/>
  <c r="O123" i="1"/>
  <c r="O157" i="1"/>
  <c r="O1147" i="1"/>
  <c r="O440" i="1"/>
  <c r="O1727" i="1"/>
  <c r="O15" i="1"/>
  <c r="O58" i="1"/>
  <c r="O974" i="1"/>
  <c r="O623" i="1"/>
  <c r="O147" i="1"/>
  <c r="O65" i="1"/>
  <c r="O1003" i="1"/>
  <c r="O1145" i="1"/>
  <c r="O1050" i="1"/>
  <c r="O1274" i="1"/>
  <c r="O778" i="1"/>
  <c r="O1972" i="1"/>
  <c r="O1622" i="1"/>
  <c r="O973" i="1"/>
  <c r="O835" i="1"/>
  <c r="O986" i="1"/>
  <c r="O833" i="1"/>
  <c r="O1879" i="1"/>
  <c r="O1732" i="1"/>
  <c r="O827" i="1"/>
  <c r="O2130" i="1"/>
  <c r="O1820" i="1"/>
  <c r="O2131" i="1"/>
  <c r="O2033" i="1"/>
  <c r="O607" i="1"/>
  <c r="O558" i="1"/>
  <c r="O1054" i="1"/>
  <c r="O566" i="1"/>
  <c r="O475" i="1"/>
  <c r="O652" i="1"/>
  <c r="O181" i="1"/>
  <c r="O1357" i="1"/>
  <c r="O1312" i="1"/>
  <c r="O1341" i="1"/>
  <c r="O1393" i="1"/>
  <c r="O2030" i="1"/>
  <c r="O1395" i="1"/>
  <c r="O2132" i="1"/>
  <c r="O1507" i="1"/>
  <c r="O1519" i="1"/>
  <c r="O210" i="1"/>
  <c r="O1936" i="1"/>
  <c r="O463" i="1"/>
  <c r="O579" i="1"/>
  <c r="O1961" i="1"/>
  <c r="O1941" i="1"/>
  <c r="O3299" i="1"/>
  <c r="O3363" i="1"/>
  <c r="O2711" i="1"/>
  <c r="O2702" i="1"/>
  <c r="O3119" i="1"/>
  <c r="O3564" i="1"/>
  <c r="O2411" i="1"/>
  <c r="O3465" i="1"/>
  <c r="O2654" i="1"/>
  <c r="O3436" i="1"/>
  <c r="O2861" i="1"/>
  <c r="O3048" i="1"/>
  <c r="O3102" i="1"/>
  <c r="O3086" i="1"/>
  <c r="O2724" i="1"/>
  <c r="O3553" i="1"/>
  <c r="O2417" i="1"/>
  <c r="O2635" i="1"/>
  <c r="O2836" i="1"/>
  <c r="O3497" i="1"/>
  <c r="O3943" i="1"/>
  <c r="O2822" i="1"/>
  <c r="O2674" i="1"/>
  <c r="O3090" i="1"/>
  <c r="O2398" i="1"/>
  <c r="O3611" i="1"/>
  <c r="O3270" i="1"/>
  <c r="O3061" i="1"/>
  <c r="O3944" i="1"/>
  <c r="O3232" i="1"/>
  <c r="O3409" i="1"/>
  <c r="O3466" i="1"/>
  <c r="O3651" i="1"/>
  <c r="O3237" i="1"/>
  <c r="O3033" i="1"/>
  <c r="O3001" i="1"/>
  <c r="O2419" i="1"/>
  <c r="O2798" i="1"/>
  <c r="O3256" i="1"/>
  <c r="O3218" i="1"/>
  <c r="O968" i="1"/>
  <c r="O1089" i="1"/>
  <c r="O609" i="1"/>
  <c r="O1709" i="1"/>
  <c r="O537" i="1"/>
  <c r="O470" i="1"/>
  <c r="O853" i="1"/>
  <c r="O812" i="1"/>
  <c r="O2133" i="1"/>
  <c r="O299" i="1"/>
  <c r="O1418" i="1"/>
  <c r="O2134" i="1"/>
  <c r="O702" i="1"/>
  <c r="O1674" i="1"/>
  <c r="O187" i="1"/>
  <c r="O720" i="1"/>
  <c r="O2067" i="1"/>
  <c r="O538" i="1"/>
  <c r="O378" i="1"/>
  <c r="O1352" i="1"/>
  <c r="O437" i="1"/>
  <c r="O63" i="1"/>
  <c r="O72" i="1"/>
  <c r="O152" i="1"/>
  <c r="O12" i="1"/>
  <c r="O1202" i="1"/>
  <c r="O31" i="1"/>
  <c r="O85" i="1"/>
  <c r="O67" i="1"/>
  <c r="O289" i="1"/>
  <c r="O867" i="1"/>
  <c r="O29" i="1"/>
  <c r="O79" i="1"/>
  <c r="O60" i="1"/>
  <c r="O839" i="1"/>
  <c r="O1031" i="1"/>
  <c r="O35" i="1"/>
  <c r="O602" i="1"/>
  <c r="O468" i="1"/>
  <c r="O59" i="1"/>
  <c r="O95" i="1"/>
  <c r="O48" i="1"/>
  <c r="O1208" i="1"/>
  <c r="O603" i="1"/>
  <c r="O442" i="1"/>
  <c r="O1698" i="1"/>
  <c r="O2135" i="1"/>
  <c r="O1828" i="1"/>
  <c r="O446" i="1"/>
  <c r="O1118" i="1"/>
  <c r="O267" i="1"/>
  <c r="O1012" i="1"/>
  <c r="O260" i="1"/>
  <c r="O144" i="1"/>
  <c r="O403" i="1"/>
  <c r="O1449" i="1"/>
  <c r="O1895" i="1"/>
  <c r="O791" i="1"/>
  <c r="O1842" i="1"/>
  <c r="O1906" i="1"/>
  <c r="O1284" i="1"/>
  <c r="O372" i="1"/>
  <c r="O1444" i="1"/>
  <c r="O193" i="1"/>
  <c r="O36" i="1"/>
  <c r="O1267" i="1"/>
  <c r="O395" i="1"/>
  <c r="O25" i="1"/>
  <c r="O339" i="1"/>
  <c r="O726" i="1"/>
  <c r="O23" i="1"/>
  <c r="O69" i="1"/>
  <c r="O115" i="1"/>
  <c r="O26" i="1"/>
  <c r="O435" i="1"/>
  <c r="O61" i="1"/>
  <c r="O106" i="1"/>
  <c r="O551" i="1"/>
  <c r="O669" i="1"/>
  <c r="O164" i="1"/>
  <c r="O42" i="1"/>
  <c r="O20" i="1"/>
  <c r="O3" i="1"/>
  <c r="O99" i="1"/>
  <c r="O10" i="1"/>
  <c r="O2068" i="1"/>
  <c r="O1540" i="1"/>
  <c r="O1350" i="1"/>
  <c r="O352" i="1"/>
  <c r="O33" i="1"/>
  <c r="O580" i="1"/>
  <c r="O161" i="1"/>
  <c r="O1077" i="1"/>
  <c r="O76" i="1"/>
  <c r="O149" i="1"/>
  <c r="O214" i="1"/>
  <c r="O54" i="1"/>
  <c r="O473" i="1"/>
  <c r="O11" i="1"/>
  <c r="O117" i="1"/>
  <c r="O46" i="1"/>
  <c r="O425" i="1"/>
  <c r="O972" i="1"/>
  <c r="O303" i="1"/>
  <c r="O138" i="1"/>
  <c r="O120" i="1"/>
  <c r="O97" i="1"/>
  <c r="O1714" i="1"/>
  <c r="O13" i="1"/>
  <c r="O47" i="1"/>
  <c r="O154" i="1"/>
  <c r="O21" i="1"/>
  <c r="O216" i="1"/>
  <c r="O870" i="1"/>
  <c r="O86" i="1"/>
  <c r="O1442" i="1"/>
  <c r="O521" i="1"/>
  <c r="O163" i="1"/>
  <c r="O428" i="1"/>
  <c r="O88" i="1"/>
  <c r="O288" i="1"/>
  <c r="O287" i="1"/>
  <c r="O1946" i="1"/>
  <c r="O1413" i="1"/>
  <c r="O814" i="1"/>
  <c r="O2080" i="1"/>
  <c r="O860" i="1"/>
  <c r="O2071" i="1"/>
  <c r="O1336" i="1"/>
  <c r="O1570" i="1"/>
  <c r="O327" i="1"/>
  <c r="O1344" i="1"/>
  <c r="O1278" i="1"/>
  <c r="O476" i="1"/>
  <c r="O743" i="1"/>
  <c r="O453" i="1"/>
  <c r="O1989" i="1"/>
  <c r="O1486" i="1"/>
  <c r="O109" i="1"/>
  <c r="O1885" i="1"/>
  <c r="O585" i="1"/>
  <c r="O343" i="1"/>
  <c r="O1220" i="1"/>
  <c r="O1971" i="1"/>
  <c r="O1892" i="1"/>
  <c r="O1369" i="1"/>
  <c r="O1384" i="1"/>
  <c r="O1877" i="1"/>
  <c r="O1380" i="1"/>
  <c r="O80" i="1"/>
  <c r="O1568" i="1"/>
  <c r="O1301" i="1"/>
  <c r="O315" i="1"/>
  <c r="O398" i="1"/>
  <c r="O1715" i="1"/>
  <c r="O1572" i="1"/>
  <c r="O1581" i="1"/>
  <c r="O822" i="1"/>
  <c r="O1315" i="1"/>
  <c r="O1252" i="1"/>
  <c r="O2329" i="1"/>
  <c r="O2958" i="1"/>
  <c r="O2273" i="1"/>
  <c r="O2508" i="1"/>
  <c r="O2761" i="1"/>
  <c r="O3258" i="1"/>
  <c r="O62" i="1"/>
  <c r="O179" i="1"/>
  <c r="O1436" i="1"/>
  <c r="O1738" i="1"/>
  <c r="O494" i="1"/>
  <c r="O1404" i="1"/>
  <c r="O231" i="1"/>
  <c r="O1791" i="1"/>
  <c r="O1753" i="1"/>
  <c r="O64" i="1"/>
  <c r="O1156" i="1"/>
  <c r="O1905" i="1"/>
  <c r="O141" i="1"/>
  <c r="O1446" i="1"/>
  <c r="O3945" i="1"/>
  <c r="O3946" i="1"/>
  <c r="O2971" i="1"/>
  <c r="O3515" i="1"/>
  <c r="O3947" i="1"/>
  <c r="O3546" i="1"/>
  <c r="O3106" i="1"/>
  <c r="O3364" i="1"/>
  <c r="O3948" i="1"/>
  <c r="O3949" i="1"/>
  <c r="O3298" i="1"/>
  <c r="O3950" i="1"/>
  <c r="O3951" i="1"/>
  <c r="O3539" i="1"/>
  <c r="O3271" i="1"/>
  <c r="O3952" i="1"/>
  <c r="O3953" i="1"/>
  <c r="O3954" i="1"/>
  <c r="O2603" i="1"/>
  <c r="O3574" i="1"/>
  <c r="O3955" i="1"/>
  <c r="O2414" i="1"/>
  <c r="O3956" i="1"/>
  <c r="O3957" i="1"/>
  <c r="O3958" i="1"/>
  <c r="O2694" i="1"/>
  <c r="O3129" i="1"/>
  <c r="O3412" i="1"/>
  <c r="O3959" i="1"/>
  <c r="O3384" i="1"/>
  <c r="O3960" i="1"/>
  <c r="O2947" i="1"/>
  <c r="O3668" i="1"/>
  <c r="O3568" i="1"/>
  <c r="O3961" i="1"/>
  <c r="O2680" i="1"/>
  <c r="O3962" i="1"/>
  <c r="O3963" i="1"/>
  <c r="O3964" i="1"/>
  <c r="O3367" i="1"/>
  <c r="O3079" i="1"/>
  <c r="O3011" i="1"/>
  <c r="O2891" i="1"/>
  <c r="O3238" i="1"/>
  <c r="O3148" i="1"/>
  <c r="O3965" i="1"/>
  <c r="O3274" i="1"/>
  <c r="O3142" i="1"/>
  <c r="O3458" i="1"/>
  <c r="O3966" i="1"/>
  <c r="O3491" i="1"/>
  <c r="O3967" i="1"/>
  <c r="O3565" i="1"/>
  <c r="O3551" i="1"/>
  <c r="O3968" i="1"/>
  <c r="O3444" i="1"/>
  <c r="O3969" i="1"/>
  <c r="O3970" i="1"/>
  <c r="O3971" i="1"/>
  <c r="O3972" i="1"/>
  <c r="O3261" i="1"/>
  <c r="O3339" i="1"/>
  <c r="O2560" i="1"/>
  <c r="O3973" i="1"/>
  <c r="O2475" i="1"/>
  <c r="O2310" i="1"/>
  <c r="O2451" i="1"/>
  <c r="O3445" i="1"/>
  <c r="O3076" i="1"/>
  <c r="O3974" i="1"/>
  <c r="O3290" i="1"/>
  <c r="O3975" i="1"/>
  <c r="O3224" i="1"/>
  <c r="O2963" i="1"/>
  <c r="O3303" i="1"/>
  <c r="O3600" i="1"/>
  <c r="O3976" i="1"/>
  <c r="O3612" i="1"/>
  <c r="O3977" i="1"/>
  <c r="O2601" i="1"/>
  <c r="O3623" i="1"/>
  <c r="O3446" i="1"/>
  <c r="O3637" i="1"/>
  <c r="O3146" i="1"/>
  <c r="O3596" i="1"/>
  <c r="O3978" i="1"/>
  <c r="O3689" i="1"/>
  <c r="O3684" i="1"/>
  <c r="O3116" i="1"/>
  <c r="O3269" i="1"/>
  <c r="O3690" i="1"/>
  <c r="O3631" i="1"/>
  <c r="O3979" i="1"/>
  <c r="O3486" i="1"/>
  <c r="O3326" i="1"/>
  <c r="O3581" i="1"/>
  <c r="O3980" i="1"/>
  <c r="O3379" i="1"/>
  <c r="O3981" i="1"/>
  <c r="O3447" i="1"/>
  <c r="O1299" i="1"/>
  <c r="O727" i="1"/>
  <c r="O248" i="1"/>
  <c r="O1257" i="1"/>
  <c r="O328" i="1"/>
  <c r="O355" i="1"/>
  <c r="O81" i="1"/>
  <c r="O1328" i="1"/>
  <c r="O1289" i="1"/>
  <c r="O1834" i="1"/>
  <c r="O977" i="1"/>
  <c r="O587" i="1"/>
  <c r="O422" i="1"/>
  <c r="O1949" i="1"/>
  <c r="O295" i="1"/>
  <c r="O298" i="1"/>
  <c r="O1750" i="1"/>
  <c r="O1175" i="1"/>
  <c r="O1755" i="1"/>
  <c r="O1958" i="1"/>
  <c r="O1601" i="1"/>
  <c r="O1150" i="1"/>
  <c r="O953" i="1"/>
  <c r="O1130" i="1"/>
  <c r="O302" i="1"/>
  <c r="O2136" i="1"/>
  <c r="O898" i="1"/>
  <c r="O1349" i="1"/>
  <c r="O1036" i="1"/>
  <c r="O1656" i="1"/>
  <c r="O672" i="1"/>
  <c r="O570" i="1"/>
  <c r="O2137" i="1"/>
  <c r="O2096" i="1"/>
  <c r="O1518" i="1"/>
  <c r="O1490" i="1"/>
  <c r="O337" i="1"/>
  <c r="O687" i="1"/>
  <c r="O592" i="1"/>
  <c r="O2138" i="1"/>
  <c r="O1069" i="1"/>
  <c r="O2072" i="1"/>
  <c r="O1034" i="1"/>
  <c r="O875" i="1"/>
  <c r="O1649" i="1"/>
  <c r="O168" i="1"/>
  <c r="O2082" i="1"/>
  <c r="O1376" i="1"/>
  <c r="O584" i="1"/>
  <c r="O813" i="1"/>
  <c r="O1652" i="1"/>
  <c r="O754" i="1"/>
  <c r="O661" i="1"/>
  <c r="O1918" i="1"/>
  <c r="O686" i="1"/>
  <c r="O2139" i="1"/>
  <c r="O1074" i="1"/>
  <c r="O1451" i="1"/>
  <c r="O247" i="1"/>
  <c r="O1051" i="1"/>
  <c r="O3006" i="1"/>
  <c r="O3535" i="1"/>
  <c r="O3982" i="1"/>
  <c r="O3983" i="1"/>
  <c r="O3984" i="1"/>
  <c r="O3292" i="1"/>
  <c r="O3985" i="1"/>
  <c r="O3986" i="1"/>
  <c r="O3171" i="1"/>
  <c r="O3479" i="1"/>
  <c r="O3987" i="1"/>
  <c r="O3988" i="1"/>
  <c r="O3989" i="1"/>
  <c r="O3082" i="1"/>
  <c r="O2537" i="1"/>
  <c r="O3990" i="1"/>
  <c r="O2719" i="1"/>
  <c r="O3991" i="1"/>
  <c r="O3569" i="1"/>
  <c r="O3992" i="1"/>
  <c r="O1214" i="1"/>
  <c r="O2140" i="1"/>
  <c r="O401" i="1"/>
  <c r="O1829" i="1"/>
  <c r="O2035" i="1"/>
  <c r="O1063" i="1"/>
  <c r="O1767" i="1"/>
  <c r="O1347" i="1"/>
  <c r="O1557" i="1"/>
  <c r="O2141" i="1"/>
  <c r="O2019" i="1"/>
  <c r="O718" i="1"/>
  <c r="O1153" i="1"/>
  <c r="O1496" i="1"/>
  <c r="O1604" i="1"/>
  <c r="O963" i="1"/>
  <c r="O1188" i="1"/>
  <c r="O1057" i="1"/>
  <c r="O2048" i="1"/>
  <c r="O1635" i="1"/>
  <c r="O1358" i="1"/>
  <c r="O1619" i="1"/>
  <c r="O402" i="1"/>
  <c r="O1952" i="1"/>
  <c r="O269" i="1"/>
  <c r="O1109" i="1"/>
  <c r="O863" i="1"/>
  <c r="O1801" i="1"/>
  <c r="O1690" i="1"/>
  <c r="O1948" i="1"/>
  <c r="O1697" i="1"/>
  <c r="O1396" i="1"/>
  <c r="O410" i="1"/>
  <c r="O792" i="1"/>
  <c r="O1340" i="1"/>
  <c r="O1458" i="1"/>
  <c r="O901" i="1"/>
  <c r="O1240" i="1"/>
  <c r="O1124" i="1"/>
  <c r="O2073" i="1"/>
  <c r="O3993" i="1"/>
  <c r="O3254" i="1"/>
  <c r="O3994" i="1"/>
  <c r="O3995" i="1"/>
  <c r="O3187" i="1"/>
  <c r="O3996" i="1"/>
  <c r="O3408" i="1"/>
  <c r="O3322" i="1"/>
  <c r="O3039" i="1"/>
  <c r="O3220" i="1"/>
  <c r="O3413" i="1"/>
  <c r="O3997" i="1"/>
  <c r="O3998" i="1"/>
  <c r="O3999" i="1"/>
  <c r="O4000" i="1"/>
  <c r="O4001" i="1"/>
  <c r="O4002" i="1"/>
  <c r="O4003" i="1"/>
  <c r="O3482" i="1"/>
  <c r="O3293" i="1"/>
  <c r="O2691" i="1"/>
  <c r="O3698" i="1"/>
  <c r="O3323" i="1"/>
  <c r="O4004" i="1"/>
  <c r="O3467" i="1"/>
  <c r="O3468" i="1"/>
  <c r="O3021" i="1"/>
  <c r="O2917" i="1"/>
  <c r="O3649" i="1"/>
  <c r="O4005" i="1"/>
  <c r="O3087" i="1"/>
  <c r="O3469" i="1"/>
  <c r="O4006" i="1"/>
  <c r="O3697" i="1"/>
  <c r="O2645" i="1"/>
  <c r="O2466" i="1"/>
  <c r="O2826" i="1"/>
  <c r="O2331" i="1"/>
  <c r="O3196" i="1"/>
  <c r="O2789" i="1"/>
  <c r="O52" i="1"/>
  <c r="O118" i="1"/>
  <c r="O1846" i="1"/>
  <c r="O1559" i="1"/>
  <c r="O1331" i="1"/>
  <c r="O1181" i="1"/>
  <c r="O87" i="1"/>
  <c r="O212" i="1"/>
  <c r="O132" i="1"/>
  <c r="O518" i="1"/>
  <c r="O8" i="1"/>
  <c r="O333" i="1"/>
  <c r="O1917" i="1"/>
  <c r="O1786" i="1"/>
  <c r="O350" i="1"/>
  <c r="O1004" i="1"/>
  <c r="O39" i="1"/>
  <c r="O1468" i="1"/>
  <c r="O281" i="1"/>
  <c r="O500" i="1"/>
  <c r="O478" i="1"/>
  <c r="O625" i="1"/>
  <c r="O1024" i="1"/>
  <c r="O19" i="1"/>
  <c r="O34" i="1"/>
  <c r="O1096" i="1"/>
  <c r="O53" i="1"/>
  <c r="O1168" i="1"/>
  <c r="O684" i="1"/>
  <c r="O394" i="1"/>
  <c r="O1002" i="1"/>
  <c r="O554" i="1"/>
  <c r="O104" i="1"/>
  <c r="O1421" i="1"/>
  <c r="O2142" i="1"/>
  <c r="O282" i="1"/>
  <c r="O364" i="1"/>
  <c r="O1815" i="1"/>
  <c r="O368" i="1"/>
  <c r="O1450" i="1"/>
  <c r="O3188" i="1"/>
  <c r="O4007" i="1"/>
  <c r="O2373" i="1"/>
  <c r="O3054" i="1"/>
  <c r="O2697" i="1"/>
  <c r="O2751" i="1"/>
  <c r="O3115" i="1"/>
  <c r="O3209" i="1"/>
  <c r="O3520" i="1"/>
  <c r="O3295" i="1"/>
  <c r="O3073" i="1"/>
  <c r="O3207" i="1"/>
  <c r="O2662" i="1"/>
  <c r="O3559" i="1"/>
  <c r="O2505" i="1"/>
  <c r="O2666" i="1"/>
  <c r="O2535" i="1"/>
  <c r="O3524" i="1"/>
  <c r="O2988" i="1"/>
  <c r="O3523" i="1"/>
  <c r="O1681" i="1"/>
  <c r="O1366" i="1"/>
  <c r="O1531" i="1"/>
  <c r="O1633" i="1"/>
  <c r="O786" i="1"/>
  <c r="O389" i="1"/>
  <c r="O1154" i="1"/>
  <c r="O341" i="1"/>
  <c r="O749" i="1"/>
  <c r="O2807" i="1"/>
  <c r="O2670" i="1"/>
  <c r="O2376" i="1"/>
  <c r="O2425" i="1"/>
  <c r="O2230" i="1"/>
  <c r="O2769" i="1"/>
  <c r="O2265" i="1"/>
  <c r="O2555" i="1"/>
  <c r="O3633" i="1"/>
  <c r="O3383" i="1"/>
  <c r="O3212" i="1"/>
  <c r="O3272" i="1"/>
  <c r="O2418" i="1"/>
  <c r="O3420" i="1"/>
  <c r="O3156" i="1"/>
  <c r="O3613" i="1"/>
  <c r="O4008" i="1"/>
  <c r="O4009" i="1"/>
  <c r="O3481" i="1"/>
  <c r="O3685" i="1"/>
  <c r="O2688" i="1"/>
  <c r="O3557" i="1"/>
  <c r="O3264" i="1"/>
  <c r="O3239" i="1"/>
  <c r="O3681" i="1"/>
  <c r="O3329" i="1"/>
  <c r="O2828" i="1"/>
  <c r="O2438" i="1"/>
  <c r="O3385" i="1"/>
  <c r="O4010" i="1"/>
  <c r="O3265" i="1"/>
  <c r="O2284" i="1"/>
  <c r="O2364" i="1"/>
  <c r="O1608" i="1"/>
  <c r="O2814" i="1"/>
  <c r="O2693" i="1"/>
  <c r="O1087" i="1"/>
  <c r="O108" i="1"/>
  <c r="O204" i="1"/>
  <c r="O1826" i="1"/>
  <c r="O427" i="1"/>
  <c r="O1967" i="1"/>
  <c r="O621" i="1"/>
  <c r="O1758" i="1"/>
  <c r="O947" i="1"/>
  <c r="O170" i="1"/>
  <c r="O859" i="1"/>
  <c r="O846" i="1"/>
  <c r="O1616" i="1"/>
  <c r="O1241" i="1"/>
  <c r="O911" i="1"/>
  <c r="O16" i="1"/>
  <c r="O183" i="1"/>
  <c r="O526" i="1"/>
  <c r="O139" i="1"/>
  <c r="O490" i="1"/>
  <c r="O1447" i="1"/>
  <c r="O71" i="1"/>
  <c r="O253" i="1"/>
  <c r="O1542" i="1"/>
  <c r="O346" i="1"/>
  <c r="O1555" i="1"/>
  <c r="O908" i="1"/>
  <c r="O1324" i="1"/>
  <c r="O2" i="1"/>
  <c r="O32" i="1"/>
  <c r="O790" i="1"/>
  <c r="O192" i="1"/>
  <c r="O462" i="1"/>
  <c r="O94" i="1"/>
  <c r="O1645" i="1"/>
  <c r="O3337" i="1"/>
  <c r="O2408" i="1"/>
  <c r="O4011" i="1"/>
  <c r="O2845" i="1"/>
  <c r="O2486" i="1"/>
  <c r="O2435" i="1"/>
  <c r="O2422" i="1"/>
  <c r="O3169" i="1"/>
  <c r="O3163" i="1"/>
  <c r="O4012" i="1"/>
  <c r="O4013" i="1"/>
  <c r="O2664" i="1"/>
  <c r="O2534" i="1"/>
  <c r="O4014" i="1"/>
  <c r="O2259" i="1"/>
  <c r="O2701" i="1"/>
  <c r="O3280" i="1"/>
  <c r="O2658" i="1"/>
  <c r="O2698" i="1"/>
  <c r="O4015" i="1"/>
  <c r="O3259" i="1"/>
  <c r="O3247" i="1"/>
  <c r="O3423" i="1"/>
  <c r="O3159" i="1"/>
  <c r="O4016" i="1"/>
  <c r="O3062" i="1"/>
  <c r="O3219" i="1"/>
  <c r="O2606" i="1"/>
  <c r="O3414" i="1"/>
  <c r="O2703" i="1"/>
  <c r="O4017" i="1"/>
  <c r="O4018" i="1"/>
  <c r="O3457" i="1"/>
  <c r="O2607" i="1"/>
  <c r="O2972" i="1"/>
  <c r="O2762" i="1"/>
  <c r="O3380" i="1"/>
  <c r="O2448" i="1"/>
  <c r="O3047" i="1"/>
  <c r="O4019" i="1"/>
  <c r="O1473" i="1"/>
  <c r="O854" i="1"/>
  <c r="O1006" i="1"/>
  <c r="O883" i="1"/>
  <c r="O1521" i="1"/>
  <c r="O918" i="1"/>
  <c r="O868" i="1"/>
  <c r="O1728" i="1"/>
  <c r="O1900" i="1"/>
  <c r="O1471" i="1"/>
  <c r="O1729" i="1"/>
  <c r="O1322" i="1"/>
  <c r="O1159" i="1"/>
  <c r="O450" i="1"/>
  <c r="O1556" i="1"/>
  <c r="O975" i="1"/>
  <c r="O1706" i="1"/>
  <c r="O1858" i="1"/>
  <c r="O943" i="1"/>
  <c r="O601" i="1"/>
  <c r="O597" i="1"/>
  <c r="O1802" i="1"/>
  <c r="O678" i="1"/>
  <c r="O988" i="1"/>
  <c r="O1189" i="1"/>
  <c r="O1095" i="1"/>
  <c r="O722" i="1"/>
  <c r="O2054" i="1"/>
  <c r="O1739" i="1"/>
  <c r="O1280" i="1"/>
  <c r="O2043" i="1"/>
  <c r="O1053" i="1"/>
  <c r="O685" i="1"/>
  <c r="O1311" i="1"/>
  <c r="O195" i="1"/>
  <c r="O514" i="1"/>
  <c r="O643" i="1"/>
  <c r="O1419" i="1"/>
  <c r="O1511" i="1"/>
  <c r="O567" i="1"/>
  <c r="O2143" i="1"/>
  <c r="O2144" i="1"/>
  <c r="O769" i="1"/>
  <c r="O934" i="1"/>
  <c r="O1646" i="1"/>
  <c r="O1309" i="1"/>
  <c r="O841" i="1"/>
  <c r="O2024" i="1"/>
  <c r="O1394" i="1"/>
  <c r="O2145" i="1"/>
  <c r="O1155" i="1"/>
  <c r="O998" i="1"/>
  <c r="O1275" i="1"/>
  <c r="O348" i="1"/>
  <c r="O284" i="1"/>
  <c r="O1307" i="1"/>
  <c r="O2146" i="1"/>
  <c r="O842" i="1"/>
  <c r="O1117" i="1"/>
  <c r="O1582" i="1"/>
  <c r="O3189" i="1"/>
  <c r="O4020" i="1"/>
  <c r="O4021" i="1"/>
  <c r="O2835" i="1"/>
  <c r="O2387" i="1"/>
  <c r="O4022" i="1"/>
  <c r="O4023" i="1"/>
  <c r="O3448" i="1"/>
  <c r="O3190" i="1"/>
  <c r="O2915" i="1"/>
  <c r="O4024" i="1"/>
  <c r="O3072" i="1"/>
  <c r="O4025" i="1"/>
  <c r="O2304" i="1"/>
  <c r="O2267" i="1"/>
  <c r="O2872" i="1"/>
  <c r="O2526" i="1"/>
  <c r="O4026" i="1"/>
  <c r="O3083" i="1"/>
  <c r="O2794" i="1"/>
  <c r="O2384" i="1"/>
  <c r="O3340" i="1"/>
  <c r="O3575" i="1"/>
  <c r="O3103" i="1"/>
  <c r="O4027" i="1"/>
  <c r="O3206" i="1"/>
  <c r="O2516" i="1"/>
  <c r="O2302" i="1"/>
  <c r="O3208" i="1"/>
  <c r="O2596" i="1"/>
  <c r="O2879" i="1"/>
  <c r="O4028" i="1"/>
  <c r="O2337" i="1"/>
  <c r="O2837" i="1"/>
  <c r="O3583" i="1"/>
  <c r="O4029" i="1"/>
  <c r="O2683" i="1"/>
  <c r="O3051" i="1"/>
  <c r="O3410" i="1"/>
  <c r="O2468" i="1"/>
  <c r="O4030" i="1"/>
  <c r="O2372" i="1"/>
  <c r="O2533" i="1"/>
  <c r="O3351" i="1"/>
  <c r="O2379" i="1"/>
  <c r="O2862" i="1"/>
  <c r="O3470" i="1"/>
  <c r="O4031" i="1"/>
  <c r="O2338" i="1"/>
  <c r="O3173" i="1"/>
  <c r="O2986" i="1"/>
  <c r="O2734" i="1"/>
  <c r="O3324" i="1"/>
  <c r="O4032" i="1"/>
  <c r="O2881" i="1"/>
  <c r="O2507" i="1"/>
  <c r="O2883" i="1"/>
  <c r="O2898" i="1"/>
  <c r="O4033" i="1"/>
  <c r="O2232" i="1"/>
  <c r="O3240" i="1"/>
  <c r="O3624" i="1"/>
  <c r="O3245" i="1"/>
  <c r="O2863" i="1"/>
  <c r="O2548" i="1"/>
  <c r="O2728" i="1"/>
  <c r="O3533" i="1"/>
  <c r="O2985" i="1"/>
  <c r="O3645" i="1"/>
  <c r="O3682" i="1"/>
  <c r="O2347" i="1"/>
  <c r="O2614" i="1"/>
  <c r="O3614" i="1"/>
  <c r="O3676" i="1"/>
  <c r="O2234" i="1"/>
  <c r="O2764" i="1"/>
  <c r="O2487" i="1"/>
  <c r="O2428" i="1"/>
  <c r="O2750" i="1"/>
  <c r="O2433" i="1"/>
  <c r="O656" i="1"/>
  <c r="O2147" i="1"/>
  <c r="O2148" i="1"/>
  <c r="O1653" i="1"/>
  <c r="O1735" i="1"/>
  <c r="O755" i="1"/>
  <c r="O629" i="1"/>
  <c r="O2149" i="1"/>
  <c r="O1777" i="1"/>
  <c r="O1935" i="1"/>
  <c r="O1426" i="1"/>
  <c r="O1484" i="1"/>
  <c r="O1694" i="1"/>
  <c r="O1290" i="1"/>
  <c r="O1939" i="1"/>
  <c r="O673" i="1"/>
  <c r="O596" i="1"/>
  <c r="O1864" i="1"/>
  <c r="O1682" i="1"/>
  <c r="O1348" i="1"/>
  <c r="O3677" i="1"/>
  <c r="O2512" i="1"/>
  <c r="O4034" i="1"/>
  <c r="O3191" i="1"/>
  <c r="O4035" i="1"/>
  <c r="O3516" i="1"/>
  <c r="O2893" i="1"/>
  <c r="O3672" i="1"/>
  <c r="O3012" i="1"/>
  <c r="O4036" i="1"/>
  <c r="O3044" i="1"/>
  <c r="O2760" i="1"/>
  <c r="O3476" i="1"/>
  <c r="O4037" i="1"/>
  <c r="O2240" i="1"/>
  <c r="O2563" i="1"/>
  <c r="O3075" i="1"/>
  <c r="O4038" i="1"/>
  <c r="O4039" i="1"/>
  <c r="O4040" i="1"/>
  <c r="O1206" i="1"/>
  <c r="O807" i="1"/>
  <c r="O1363" i="1"/>
  <c r="O1970" i="1"/>
  <c r="O1235" i="1"/>
  <c r="O1040" i="1"/>
  <c r="O1028" i="1"/>
  <c r="O1427" i="1"/>
  <c r="O373" i="1"/>
  <c r="O1428" i="1"/>
  <c r="O2062" i="1"/>
  <c r="O1469" i="1"/>
  <c r="O320" i="1"/>
  <c r="O1787" i="1"/>
  <c r="O2065" i="1"/>
  <c r="O335" i="1"/>
  <c r="O1043" i="1"/>
  <c r="O653" i="1"/>
  <c r="O1859" i="1"/>
  <c r="O1223" i="1"/>
  <c r="O658" i="1"/>
  <c r="O1778" i="1"/>
  <c r="O471" i="1"/>
  <c r="O2026" i="1"/>
  <c r="O810" i="1"/>
  <c r="O1460" i="1"/>
  <c r="O1166" i="1"/>
  <c r="O2150" i="1"/>
  <c r="O312" i="1"/>
  <c r="O2151" i="1"/>
  <c r="O1648" i="1"/>
  <c r="O1538" i="1"/>
  <c r="O2039" i="1"/>
  <c r="O77" i="1"/>
  <c r="O1501" i="1"/>
  <c r="O332" i="1"/>
  <c r="O1610" i="1"/>
  <c r="O1663" i="1"/>
  <c r="O887" i="1"/>
  <c r="O2152" i="1"/>
  <c r="O122" i="1"/>
  <c r="O1263" i="1"/>
  <c r="O1901" i="1"/>
  <c r="O1072" i="1"/>
  <c r="O831" i="1"/>
  <c r="O1310" i="1"/>
  <c r="O304" i="1"/>
  <c r="O1902" i="1"/>
  <c r="O864" i="1"/>
  <c r="O393" i="1"/>
  <c r="O773" i="1"/>
  <c r="O927" i="1"/>
  <c r="O399" i="1"/>
  <c r="O1055" i="1"/>
  <c r="O1654" i="1"/>
  <c r="O1711" i="1"/>
  <c r="O1440" i="1"/>
  <c r="O1968" i="1"/>
  <c r="O816" i="1"/>
  <c r="O1992" i="1"/>
  <c r="O960" i="1"/>
  <c r="O1942" i="1"/>
  <c r="O1667" i="1"/>
  <c r="O191" i="1"/>
  <c r="O134" i="1"/>
  <c r="O502" i="1"/>
  <c r="O619" i="1"/>
  <c r="O354" i="1"/>
  <c r="O1201" i="1"/>
  <c r="O1377" i="1"/>
  <c r="O2153" i="1"/>
  <c r="O695" i="1"/>
  <c r="O472" i="1"/>
  <c r="O1080" i="1"/>
  <c r="O1245" i="1"/>
  <c r="O708" i="1"/>
  <c r="O227" i="1"/>
  <c r="O2000" i="1"/>
  <c r="O1249" i="1"/>
  <c r="O1329" i="1"/>
  <c r="O1162" i="1"/>
  <c r="O674" i="1"/>
  <c r="O1185" i="1"/>
  <c r="O1221" i="1"/>
  <c r="O604" i="1"/>
  <c r="O276" i="1"/>
  <c r="O454" i="1"/>
  <c r="O362" i="1"/>
  <c r="O1383" i="1"/>
  <c r="O1429" i="1"/>
  <c r="O2465" i="1"/>
  <c r="O3480" i="1"/>
  <c r="O3359" i="1"/>
  <c r="O4041" i="1"/>
  <c r="O3671" i="1"/>
  <c r="O4042" i="1"/>
  <c r="O4043" i="1"/>
  <c r="O3625" i="1"/>
  <c r="O2967" i="1"/>
  <c r="O3475" i="1"/>
  <c r="O4044" i="1"/>
  <c r="O2224" i="1"/>
  <c r="O2529" i="1"/>
  <c r="O2672" i="1"/>
  <c r="O3576" i="1"/>
  <c r="O2650" i="1"/>
  <c r="O3013" i="1"/>
  <c r="O3540" i="1"/>
  <c r="O2611" i="1"/>
  <c r="O2938" i="1"/>
  <c r="O2238" i="1"/>
  <c r="O3626" i="1"/>
  <c r="O3605" i="1"/>
  <c r="O3527" i="1"/>
  <c r="O2746" i="1"/>
  <c r="O2595" i="1"/>
  <c r="O3328" i="1"/>
  <c r="O3495" i="1"/>
  <c r="O3221" i="1"/>
  <c r="O3617" i="1"/>
  <c r="O3433" i="1"/>
  <c r="O4045" i="1"/>
  <c r="O3401" i="1"/>
  <c r="O2660" i="1"/>
  <c r="O3019" i="1"/>
  <c r="O3415" i="1"/>
  <c r="O3287" i="1"/>
  <c r="O3455" i="1"/>
  <c r="O2467" i="1"/>
  <c r="O2848" i="1"/>
  <c r="O2576" i="1"/>
  <c r="O3153" i="1"/>
  <c r="O2474" i="1"/>
  <c r="O3601" i="1"/>
  <c r="O3374" i="1"/>
  <c r="O2913" i="1"/>
  <c r="O2558" i="1"/>
  <c r="O2925" i="1"/>
  <c r="O2618" i="1"/>
  <c r="O2592" i="1"/>
  <c r="O2649" i="1"/>
  <c r="O2330" i="1"/>
  <c r="O3404" i="1"/>
  <c r="O2402" i="1"/>
  <c r="O2300" i="1"/>
  <c r="O2904" i="1"/>
  <c r="O2524" i="1"/>
  <c r="O3558" i="1"/>
  <c r="O2455" i="1"/>
  <c r="O3577" i="1"/>
  <c r="O2436" i="1"/>
  <c r="O2876" i="1"/>
  <c r="O2895" i="1"/>
  <c r="O4046" i="1"/>
  <c r="O2973" i="1"/>
  <c r="O2248" i="1"/>
  <c r="O3517" i="1"/>
  <c r="O3388" i="1"/>
  <c r="O3566" i="1"/>
  <c r="O3650" i="1"/>
  <c r="O3281" i="1"/>
  <c r="O2246" i="1"/>
  <c r="O2220" i="1"/>
  <c r="O3683" i="1"/>
  <c r="O4047" i="1"/>
  <c r="O2902" i="1"/>
  <c r="O4048" i="1"/>
  <c r="O1256" i="1"/>
  <c r="O3241" i="1"/>
  <c r="O2923" i="1"/>
  <c r="O2580" i="1"/>
  <c r="O3590" i="1"/>
  <c r="O1291" i="1"/>
  <c r="O2476" i="1"/>
  <c r="O2506" i="1"/>
  <c r="O681" i="1"/>
  <c r="O2943" i="1"/>
  <c r="O4049" i="1"/>
  <c r="O2840" i="1"/>
  <c r="O3200" i="1"/>
  <c r="O2260" i="1"/>
  <c r="O3097" i="1"/>
  <c r="O4050" i="1"/>
  <c r="O2210" i="1"/>
  <c r="O4051" i="1"/>
  <c r="O2699" i="1"/>
  <c r="O921" i="1"/>
  <c r="O626" i="1"/>
  <c r="O1583" i="1"/>
  <c r="O1923" i="1"/>
  <c r="O2020" i="1"/>
  <c r="O1434" i="1"/>
  <c r="O114" i="1"/>
  <c r="O1067" i="1"/>
  <c r="O280" i="1"/>
  <c r="O1807" i="1"/>
  <c r="O1924" i="1"/>
  <c r="O1025" i="1"/>
  <c r="O589" i="1"/>
  <c r="O1836" i="1"/>
  <c r="O1483" i="1"/>
  <c r="O697" i="1"/>
  <c r="O1128" i="1"/>
  <c r="O1368" i="1"/>
  <c r="O371" i="1"/>
  <c r="O382" i="1"/>
  <c r="O956" i="1"/>
  <c r="O763" i="1"/>
  <c r="O1664" i="1"/>
  <c r="O1090" i="1"/>
  <c r="O1242" i="1"/>
  <c r="O989" i="1"/>
  <c r="O1668" i="1"/>
  <c r="O1907" i="1"/>
  <c r="O1207" i="1"/>
  <c r="O995" i="1"/>
  <c r="O923" i="1"/>
  <c r="O334" i="1"/>
  <c r="O1020" i="1"/>
  <c r="O865" i="1"/>
  <c r="O1236" i="1"/>
  <c r="O1940" i="1"/>
  <c r="O1237" i="1"/>
  <c r="O1351" i="1"/>
  <c r="O2154" i="1"/>
  <c r="O1763" i="1"/>
  <c r="O949" i="1"/>
  <c r="O2228" i="1"/>
  <c r="O2643" i="1"/>
  <c r="O4052" i="1"/>
  <c r="O2907" i="1"/>
  <c r="O3179" i="1"/>
  <c r="O2656" i="1"/>
  <c r="O4053" i="1"/>
  <c r="O2243" i="1"/>
  <c r="O3552" i="1"/>
  <c r="O2665" i="1"/>
  <c r="O3368" i="1"/>
  <c r="O2258" i="1"/>
  <c r="O3691" i="1"/>
  <c r="O3143" i="1"/>
  <c r="O2253" i="1"/>
  <c r="O2457" i="1"/>
  <c r="O4054" i="1"/>
  <c r="O2933" i="1"/>
  <c r="O4055" i="1"/>
  <c r="O2283" i="1"/>
  <c r="O1625" i="1"/>
  <c r="O874" i="1"/>
  <c r="O730" i="1"/>
  <c r="O866" i="1"/>
  <c r="O712" i="1"/>
  <c r="O2069" i="1"/>
  <c r="O1766" i="1"/>
  <c r="O2027" i="1"/>
  <c r="O2083" i="1"/>
  <c r="O961" i="1"/>
  <c r="O1771" i="1"/>
  <c r="O2070" i="1"/>
  <c r="O1950" i="1"/>
  <c r="O1634" i="1"/>
  <c r="O758" i="1"/>
  <c r="O1212" i="1"/>
  <c r="O1781" i="1"/>
  <c r="O1744" i="1"/>
  <c r="O1564" i="1"/>
  <c r="O756" i="1"/>
  <c r="O1746" i="1"/>
  <c r="O1302" i="1"/>
  <c r="O1194" i="1"/>
  <c r="O379" i="1"/>
  <c r="O624" i="1"/>
  <c r="O888" i="1"/>
  <c r="O2022" i="1"/>
  <c r="O1651" i="1"/>
  <c r="O1990" i="1"/>
  <c r="O1959" i="1"/>
  <c r="O1085" i="1"/>
  <c r="O1437" i="1"/>
  <c r="O1994" i="1"/>
  <c r="O981" i="1"/>
  <c r="O691" i="1"/>
  <c r="O1688" i="1"/>
  <c r="O1677" i="1"/>
  <c r="O1554" i="1"/>
  <c r="O1125" i="1"/>
  <c r="O1439" i="1"/>
  <c r="O1957" i="1"/>
  <c r="O1506" i="1"/>
  <c r="O1832" i="1"/>
  <c r="O1146" i="1"/>
  <c r="O680" i="1"/>
  <c r="O1805" i="1"/>
  <c r="O1881" i="1"/>
  <c r="O318" i="1"/>
  <c r="O668" i="1"/>
  <c r="O1406" i="1"/>
  <c r="O1478" i="1"/>
  <c r="O1415" i="1"/>
  <c r="O1222" i="1"/>
  <c r="O2009" i="1"/>
  <c r="O1662" i="1"/>
  <c r="O1091" i="1"/>
  <c r="O1669" i="1"/>
  <c r="O369" i="1"/>
  <c r="O622" i="1"/>
  <c r="O1772" i="1"/>
  <c r="O675" i="1"/>
  <c r="O1843" i="1"/>
  <c r="O1821" i="1"/>
  <c r="O644" i="1"/>
  <c r="O424" i="1"/>
  <c r="O1337" i="1"/>
  <c r="O1873" i="1"/>
  <c r="O2042" i="1"/>
  <c r="O937" i="1"/>
  <c r="O1258" i="1"/>
  <c r="O1636" i="1"/>
  <c r="O1014" i="1"/>
  <c r="O1670" i="1"/>
  <c r="O811" i="1"/>
  <c r="O1705" i="1"/>
  <c r="O1513" i="1"/>
  <c r="O1830" i="1"/>
  <c r="O1094" i="1"/>
  <c r="O1811" i="1"/>
  <c r="O2155" i="1"/>
  <c r="O2045" i="1"/>
  <c r="O600" i="1"/>
  <c r="O818" i="1"/>
  <c r="O1026" i="1"/>
  <c r="O150" i="1"/>
  <c r="O345" i="1"/>
  <c r="O905" i="1"/>
  <c r="O1684" i="1"/>
  <c r="O496" i="1"/>
  <c r="O2078" i="1"/>
  <c r="O1814" i="1"/>
  <c r="O955" i="1"/>
  <c r="O564" i="1"/>
  <c r="O591" i="1"/>
  <c r="O1637" i="1"/>
  <c r="O965" i="1"/>
  <c r="O1536" i="1"/>
  <c r="O1784" i="1"/>
  <c r="O316" i="1"/>
  <c r="O1379" i="1"/>
  <c r="O796" i="1"/>
  <c r="O388" i="1"/>
  <c r="O2077" i="1"/>
  <c r="O1195" i="1"/>
  <c r="O2087" i="1"/>
  <c r="O959" i="1"/>
  <c r="O235" i="1"/>
  <c r="O1190" i="1"/>
  <c r="O2075" i="1"/>
  <c r="O1414" i="1"/>
  <c r="O733" i="1"/>
  <c r="O1292" i="1"/>
  <c r="O1925" i="1"/>
  <c r="O1338" i="1"/>
  <c r="O1839" i="1"/>
  <c r="O729" i="1"/>
  <c r="O1822" i="1"/>
  <c r="O1081" i="1"/>
  <c r="O1865" i="1"/>
  <c r="O1886" i="1"/>
  <c r="O474" i="1"/>
  <c r="O939" i="1"/>
  <c r="O1408" i="1"/>
  <c r="O1535" i="1"/>
  <c r="O2156" i="1"/>
  <c r="O1532" i="1"/>
  <c r="O539" i="1"/>
  <c r="O2036" i="1"/>
  <c r="O2157" i="1"/>
  <c r="O1173" i="1"/>
  <c r="O1764" i="1"/>
  <c r="O1550" i="1"/>
  <c r="O544" i="1"/>
  <c r="O2158" i="1"/>
  <c r="O1823" i="1"/>
  <c r="O336" i="1"/>
  <c r="O1849" i="1"/>
  <c r="O645" i="1"/>
  <c r="O1191" i="1"/>
  <c r="O873" i="1"/>
  <c r="O2040" i="1"/>
  <c r="O431" i="1"/>
  <c r="O1545" i="1"/>
  <c r="O1910" i="1"/>
  <c r="O1327" i="1"/>
  <c r="O125" i="1"/>
  <c r="O1792" i="1"/>
  <c r="O711" i="1"/>
  <c r="O1860" i="1"/>
  <c r="O1926" i="1"/>
  <c r="O1673" i="1"/>
  <c r="O1411" i="1"/>
  <c r="O1862" i="1"/>
  <c r="O1046" i="1"/>
  <c r="O221" i="1"/>
  <c r="O1854" i="1"/>
  <c r="O1435" i="1"/>
  <c r="O1584" i="1"/>
  <c r="O215" i="1"/>
  <c r="O892" i="1"/>
  <c r="O1530" i="1"/>
  <c r="O1595" i="1"/>
  <c r="O919" i="1"/>
  <c r="O540" i="1"/>
  <c r="O1626" i="1"/>
  <c r="O2049" i="1"/>
  <c r="O1391" i="1"/>
  <c r="O2159" i="1"/>
  <c r="O2093" i="1"/>
  <c r="O1913" i="1"/>
  <c r="O1319" i="1"/>
  <c r="O1614" i="1"/>
  <c r="O1544" i="1"/>
  <c r="O1756" i="1"/>
  <c r="O1965" i="1"/>
  <c r="O1110" i="1"/>
  <c r="O2094" i="1"/>
  <c r="O2160" i="1"/>
  <c r="O1497" i="1"/>
  <c r="O936" i="1"/>
  <c r="O1602" i="1"/>
  <c r="O1007" i="1"/>
  <c r="O1740" i="1"/>
  <c r="O213" i="1"/>
  <c r="O2161" i="1"/>
  <c r="O1445" i="1"/>
  <c r="O510" i="1"/>
  <c r="O291" i="1"/>
  <c r="O1552" i="1"/>
  <c r="O1097" i="1"/>
  <c r="O1133" i="1"/>
  <c r="O1609" i="1"/>
  <c r="O2017" i="1"/>
  <c r="O1800" i="1"/>
  <c r="O1197" i="1"/>
  <c r="O2162" i="1"/>
  <c r="O805" i="1"/>
  <c r="O548" i="1"/>
  <c r="O2038" i="1"/>
  <c r="O1354" i="1"/>
  <c r="O234" i="1"/>
  <c r="O777" i="1"/>
  <c r="O1264" i="1"/>
  <c r="O1620" i="1"/>
  <c r="O2163" i="1"/>
  <c r="O646" i="1"/>
  <c r="O1627" i="1"/>
  <c r="O2164" i="1"/>
  <c r="O871" i="1"/>
  <c r="O2098" i="1"/>
  <c r="O1943" i="1"/>
  <c r="O1392" i="1"/>
  <c r="O545" i="1"/>
  <c r="O1904" i="1"/>
  <c r="O1232" i="1"/>
  <c r="O527" i="1"/>
  <c r="O1617" i="1"/>
  <c r="O1675" i="1"/>
  <c r="O1283" i="1"/>
  <c r="O2165" i="1"/>
  <c r="O1696" i="1"/>
  <c r="O647" i="1"/>
  <c r="O1260" i="1"/>
  <c r="O2166" i="1"/>
  <c r="O1204" i="1"/>
  <c r="O2046" i="1"/>
  <c r="O1457" i="1"/>
  <c r="O1098" i="1"/>
  <c r="O1438" i="1"/>
  <c r="O1927" i="1"/>
  <c r="O1561" i="1"/>
  <c r="O578" i="1"/>
  <c r="O1477" i="1"/>
  <c r="O1716" i="1"/>
  <c r="O2167" i="1"/>
  <c r="O286" i="1"/>
  <c r="O146" i="1"/>
  <c r="O2168" i="1"/>
  <c r="O1281" i="1"/>
  <c r="O1304" i="1"/>
  <c r="O1198" i="1"/>
  <c r="O344" i="1"/>
  <c r="O443" i="1"/>
  <c r="O1891" i="1"/>
  <c r="O436" i="1"/>
  <c r="O664" i="1"/>
  <c r="O1969" i="1"/>
  <c r="O1981" i="1"/>
  <c r="O273" i="1"/>
  <c r="O524" i="1"/>
  <c r="O762" i="1"/>
  <c r="O713" i="1"/>
  <c r="O277" i="1"/>
  <c r="O534" i="1"/>
  <c r="O251" i="1"/>
  <c r="O1638" i="1"/>
  <c r="O1748" i="1"/>
  <c r="O1671" i="1"/>
  <c r="O698" i="1"/>
  <c r="O1928" i="1"/>
  <c r="O808" i="1"/>
  <c r="O1049" i="1"/>
  <c r="O451" i="1"/>
  <c r="O224" i="1"/>
  <c r="O1779" i="1"/>
  <c r="O2169" i="1"/>
  <c r="O1929" i="1"/>
  <c r="O1052" i="1"/>
  <c r="O1585" i="1"/>
  <c r="O980" i="1"/>
  <c r="O1070" i="1"/>
  <c r="O679" i="1"/>
  <c r="O508" i="1"/>
  <c r="O889" i="1"/>
  <c r="O542" i="1"/>
  <c r="O387" i="1"/>
  <c r="O1017" i="1"/>
  <c r="O1988" i="1"/>
  <c r="O415" i="1"/>
  <c r="O683" i="1"/>
  <c r="O819" i="1"/>
  <c r="O1076" i="1"/>
  <c r="O688" i="1"/>
  <c r="O392" i="1"/>
  <c r="O1474" i="1"/>
  <c r="O2170" i="1"/>
  <c r="O2171" i="1"/>
  <c r="O1362" i="1"/>
  <c r="O761" i="1"/>
  <c r="O1250" i="1"/>
  <c r="O1737" i="1"/>
  <c r="O1461" i="1"/>
  <c r="O1405" i="1"/>
  <c r="O1978" i="1"/>
  <c r="O1467" i="1"/>
  <c r="O1323" i="1"/>
  <c r="O2172" i="1"/>
  <c r="O1606" i="1"/>
  <c r="O1844" i="1"/>
  <c r="O1547" i="1"/>
  <c r="O305" i="1"/>
  <c r="O1402" i="1"/>
  <c r="O1995" i="1"/>
  <c r="O1894" i="1"/>
  <c r="O2173" i="1"/>
  <c r="O903" i="1"/>
  <c r="O1192" i="1"/>
  <c r="O1701" i="1"/>
  <c r="O2174" i="1"/>
  <c r="O2175" i="1"/>
  <c r="O1182" i="1"/>
  <c r="O1868" i="1"/>
  <c r="O1962" i="1"/>
  <c r="O351" i="1"/>
  <c r="O2176" i="1"/>
  <c r="O1038" i="1"/>
  <c r="O1831" i="1"/>
  <c r="O1430" i="1"/>
  <c r="O1788" i="1"/>
  <c r="O935" i="1"/>
  <c r="O1903" i="1"/>
  <c r="O612" i="1"/>
  <c r="O2177" i="1"/>
  <c r="O676" i="1"/>
  <c r="O884" i="1"/>
  <c r="O714" i="1"/>
  <c r="O404" i="1"/>
  <c r="O1657" i="1"/>
  <c r="O433" i="1"/>
  <c r="O301" i="1"/>
  <c r="O662" i="1"/>
  <c r="O869" i="1"/>
  <c r="O788" i="1"/>
  <c r="O1498" i="1"/>
  <c r="O1759" i="1"/>
  <c r="O1524" i="1"/>
  <c r="O2178" i="1"/>
  <c r="O2021" i="1"/>
  <c r="O1752" i="1"/>
  <c r="O1008" i="1"/>
  <c r="O1796" i="1"/>
  <c r="O1789" i="1"/>
  <c r="O1512" i="1"/>
  <c r="O1803" i="1"/>
  <c r="O2179" i="1"/>
  <c r="O1407" i="1"/>
  <c r="O1048" i="1"/>
  <c r="O2180" i="1"/>
  <c r="O2010" i="1"/>
  <c r="O2088" i="1"/>
  <c r="O498" i="1"/>
  <c r="O1628" i="1"/>
  <c r="O1268" i="1"/>
  <c r="O1741" i="1"/>
  <c r="O455" i="1"/>
  <c r="O1462" i="1"/>
  <c r="O2001" i="1"/>
  <c r="O633" i="1"/>
  <c r="O1514" i="1"/>
  <c r="O1244" i="1"/>
  <c r="O1134" i="1"/>
  <c r="O2005" i="1"/>
  <c r="O1013" i="1"/>
  <c r="O801" i="1"/>
  <c r="O2181" i="1"/>
  <c r="O1691" i="1"/>
  <c r="O1417" i="1"/>
  <c r="O1872" i="1"/>
  <c r="O2182" i="1"/>
  <c r="O648" i="1"/>
  <c r="O2091" i="1"/>
  <c r="O2183" i="1"/>
  <c r="O1029" i="1"/>
  <c r="O2184" i="1"/>
  <c r="O148" i="1"/>
  <c r="O1265" i="1"/>
  <c r="O976" i="1"/>
  <c r="O881" i="1"/>
  <c r="O1215" i="1"/>
  <c r="O709" i="1"/>
  <c r="O2002" i="1"/>
  <c r="O689" i="1"/>
  <c r="O2081" i="1"/>
  <c r="O319" i="1"/>
  <c r="O693" i="1"/>
  <c r="O1157" i="1"/>
  <c r="O728" i="1"/>
  <c r="O899" i="1"/>
  <c r="O1313" i="1"/>
  <c r="O1717" i="1"/>
  <c r="O1179" i="1"/>
  <c r="O252" i="1"/>
  <c r="O649" i="1"/>
  <c r="O1551" i="1"/>
  <c r="O2084" i="1"/>
  <c r="O342" i="1"/>
  <c r="O1071" i="1"/>
  <c r="O292" i="1"/>
  <c r="O639" i="1"/>
  <c r="O1464" i="1"/>
  <c r="O2185" i="1"/>
  <c r="O434" i="1"/>
  <c r="O374" i="1"/>
  <c r="O568" i="1"/>
  <c r="O492" i="1"/>
  <c r="O2186" i="1"/>
  <c r="O1954" i="1"/>
  <c r="O1367" i="1"/>
  <c r="O759" i="1"/>
  <c r="O886" i="1"/>
  <c r="O1930" i="1"/>
  <c r="O1061" i="1"/>
  <c r="O1480" i="1"/>
  <c r="O1199" i="1"/>
  <c r="O2074" i="1"/>
  <c r="O855" i="1"/>
  <c r="O1505" i="1"/>
  <c r="O1702" i="1"/>
  <c r="O1806" i="1"/>
  <c r="O2187" i="1"/>
  <c r="O4056" i="1"/>
  <c r="O3703" i="1"/>
  <c r="O3591" i="1"/>
  <c r="O2262" i="1"/>
  <c r="O2521" i="1"/>
  <c r="O2358" i="1"/>
  <c r="O2894" i="1"/>
  <c r="O2349" i="1"/>
  <c r="O4057" i="1"/>
  <c r="O2392" i="1"/>
  <c r="O2801" i="1"/>
  <c r="O3678" i="1"/>
  <c r="O2834" i="1"/>
  <c r="O4058" i="1"/>
  <c r="O3045" i="1"/>
  <c r="O4059" i="1"/>
  <c r="O2568" i="1"/>
  <c r="O3518" i="1"/>
  <c r="O2874" i="1"/>
  <c r="O2816" i="1"/>
  <c r="O2023" i="1"/>
  <c r="O1586" i="1"/>
  <c r="O2188" i="1"/>
  <c r="O1587" i="1"/>
  <c r="O185" i="1"/>
  <c r="O2003" i="1"/>
  <c r="O321" i="1"/>
  <c r="O950" i="1"/>
  <c r="O1441" i="1"/>
  <c r="O1144" i="1"/>
  <c r="O1979" i="1"/>
  <c r="O1782" i="1"/>
  <c r="O2189" i="1"/>
  <c r="O1135" i="1"/>
  <c r="O1852" i="1"/>
  <c r="O1588" i="1"/>
  <c r="O1218" i="1"/>
  <c r="O982" i="1"/>
  <c r="O2190" i="1"/>
  <c r="O1655" i="1"/>
  <c r="O1629" i="1"/>
  <c r="O543" i="1"/>
  <c r="O1210" i="1"/>
  <c r="O1945" i="1"/>
  <c r="O1837" i="1"/>
  <c r="O1041" i="1"/>
  <c r="O2191" i="1"/>
  <c r="O528" i="1"/>
  <c r="O660" i="1"/>
  <c r="O1679" i="1"/>
  <c r="O1730" i="1"/>
  <c r="O1180" i="1"/>
  <c r="O1075" i="1"/>
  <c r="O1100" i="1"/>
  <c r="O531" i="1"/>
  <c r="O1139" i="1"/>
  <c r="O533" i="1"/>
  <c r="O1448" i="1"/>
  <c r="O1851" i="1"/>
  <c r="O2053" i="1"/>
  <c r="O1224" i="1"/>
  <c r="O906" i="1"/>
  <c r="O856" i="1"/>
  <c r="O677" i="1"/>
  <c r="O723" i="1"/>
  <c r="O654" i="1"/>
  <c r="O1330" i="1"/>
  <c r="O2066" i="1"/>
  <c r="O418" i="1"/>
  <c r="O1293" i="1"/>
  <c r="O1161" i="1"/>
  <c r="O1955" i="1"/>
  <c r="O820" i="1"/>
  <c r="O2034" i="1"/>
  <c r="O1225" i="1"/>
  <c r="O781" i="1"/>
  <c r="O562" i="1"/>
  <c r="O1631" i="1"/>
  <c r="O815" i="1"/>
  <c r="O285" i="1"/>
  <c r="O137" i="1"/>
  <c r="O1276" i="1"/>
  <c r="O520" i="1"/>
  <c r="O1027" i="1"/>
  <c r="O429" i="1"/>
  <c r="O1845" i="1"/>
  <c r="O1745" i="1"/>
  <c r="O1721" i="1"/>
  <c r="O408" i="1"/>
  <c r="O1963" i="1"/>
  <c r="O198" i="1"/>
  <c r="O236" i="1"/>
  <c r="O1537" i="1"/>
  <c r="O1956" i="1"/>
  <c r="O1126" i="1"/>
  <c r="O1780" i="1"/>
  <c r="O1722" i="1"/>
  <c r="O701" i="1"/>
  <c r="O113" i="1"/>
  <c r="O1964" i="1"/>
  <c r="O2731" i="1"/>
  <c r="O2779" i="1"/>
  <c r="O2712" i="1"/>
  <c r="O2673" i="1"/>
  <c r="O2586" i="1"/>
  <c r="O4060" i="1"/>
  <c r="O2416" i="1"/>
  <c r="O2626" i="1"/>
  <c r="O3282" i="1"/>
  <c r="O2494" i="1"/>
  <c r="O2542" i="1"/>
  <c r="O2518" i="1"/>
  <c r="O2545" i="1"/>
  <c r="O4061" i="1"/>
  <c r="O3063" i="1"/>
  <c r="O4062" i="1"/>
  <c r="O4063" i="1"/>
  <c r="O2713" i="1"/>
  <c r="O3027" i="1"/>
  <c r="O3192" i="1"/>
  <c r="O1623" i="1"/>
  <c r="O1499" i="1"/>
  <c r="O2012" i="1"/>
  <c r="O605" i="1"/>
  <c r="O1062" i="1"/>
  <c r="O1641" i="1"/>
  <c r="O857" i="1"/>
  <c r="O651" i="1"/>
  <c r="O1908" i="1"/>
  <c r="O1262" i="1"/>
  <c r="O1747" i="1"/>
  <c r="O1170" i="1"/>
  <c r="O1916" i="1"/>
  <c r="O2192" i="1"/>
  <c r="O1412" i="1"/>
  <c r="O2193" i="1"/>
  <c r="O2194" i="1"/>
  <c r="O1047" i="1"/>
  <c r="O1704" i="1"/>
  <c r="O940" i="1"/>
  <c r="O1317" i="1"/>
  <c r="O2195" i="1"/>
  <c r="O2196" i="1"/>
  <c r="O477" i="1"/>
  <c r="O1174" i="1"/>
  <c r="O1282" i="1"/>
  <c r="O2197" i="1"/>
  <c r="O2050" i="1"/>
  <c r="O1375" i="1"/>
  <c r="O504" i="1"/>
  <c r="O1489" i="1"/>
  <c r="O1589" i="1"/>
  <c r="O858" i="1"/>
  <c r="O1203" i="1"/>
  <c r="O1813" i="1"/>
  <c r="O659" i="1"/>
  <c r="O990" i="1"/>
  <c r="O447" i="1"/>
  <c r="O1136" i="1"/>
  <c r="O2041" i="1"/>
  <c r="O3283" i="1"/>
  <c r="O2948" i="1"/>
  <c r="O4064" i="1"/>
  <c r="O4065" i="1"/>
  <c r="O3402" i="1"/>
  <c r="O2239" i="1"/>
  <c r="O3193" i="1"/>
  <c r="O3095" i="1"/>
  <c r="O3673" i="1"/>
  <c r="O2201" i="1"/>
  <c r="O3111" i="1"/>
  <c r="O2908" i="1"/>
  <c r="O2909" i="1"/>
  <c r="O2749" i="1"/>
  <c r="O4066" i="1"/>
  <c r="O2527" i="1"/>
  <c r="O4067" i="1"/>
  <c r="O3692" i="1"/>
  <c r="O3544" i="1"/>
  <c r="O2400" i="1"/>
  <c r="O2198" i="1"/>
  <c r="O1887" i="1"/>
  <c r="O809" i="1"/>
  <c r="O116" i="1"/>
  <c r="O1209" i="1"/>
  <c r="O1931" i="1"/>
  <c r="O525" i="1"/>
  <c r="O2097" i="1"/>
  <c r="O876" i="1"/>
  <c r="O1346" i="1"/>
  <c r="O207" i="1"/>
  <c r="O1401" i="1"/>
  <c r="O503" i="1"/>
  <c r="O1534" i="1"/>
  <c r="O1184" i="1"/>
  <c r="O1431" i="1"/>
  <c r="O1294" i="1"/>
  <c r="O1466" i="1"/>
  <c r="O878" i="1"/>
  <c r="O438" i="1"/>
  <c r="O2199" i="1"/>
  <c r="O2058" i="1"/>
  <c r="O211" i="1"/>
  <c r="O1420" i="1"/>
  <c r="O1525" i="1"/>
  <c r="O942" i="1"/>
  <c r="O1234" i="1"/>
  <c r="O384" i="1"/>
  <c r="O1082" i="1"/>
  <c r="O1773" i="1"/>
  <c r="O1951" i="1"/>
  <c r="O1888" i="1"/>
  <c r="O7" i="1"/>
  <c r="O2743" i="1"/>
  <c r="O2484" i="1"/>
  <c r="O2498" i="1"/>
  <c r="O2306" i="1"/>
  <c r="O3049" i="1"/>
  <c r="O2992" i="1"/>
  <c r="O2572" i="1"/>
  <c r="O2569" i="1"/>
  <c r="O2786" i="1"/>
  <c r="O2921" i="1"/>
  <c r="O2366" i="1"/>
  <c r="O3449" i="1"/>
  <c r="O3599" i="1"/>
  <c r="O2570" i="1"/>
  <c r="O3014" i="1"/>
  <c r="O3615" i="1"/>
  <c r="O2846" i="1"/>
  <c r="O3064" i="1"/>
  <c r="O3578" i="1"/>
  <c r="O2549" i="1"/>
  <c r="O2864" i="1"/>
  <c r="O3638" i="1"/>
  <c r="O4068" i="1"/>
  <c r="O3151" i="1"/>
  <c r="O2431" i="1"/>
  <c r="O3306" i="1"/>
  <c r="O2638" i="1"/>
  <c r="O3450" i="1"/>
  <c r="O2931" i="1"/>
  <c r="O2597" i="1"/>
  <c r="O2999" i="1"/>
  <c r="O4069" i="1"/>
  <c r="O4070" i="1"/>
  <c r="O4071" i="1"/>
  <c r="O4072" i="1"/>
  <c r="O2255" i="1"/>
  <c r="O2868" i="1"/>
  <c r="O3556" i="1"/>
  <c r="O4073" i="1"/>
  <c r="O2631" i="1"/>
  <c r="O2865" i="1"/>
  <c r="O4074" i="1"/>
  <c r="O4075" i="1"/>
  <c r="O4076" i="1"/>
  <c r="O4077" i="1"/>
  <c r="O4078" i="1"/>
  <c r="O3084" i="1"/>
  <c r="O2429" i="1"/>
  <c r="O3109" i="1"/>
  <c r="O2561" i="1"/>
  <c r="O2380" i="1"/>
  <c r="O4079" i="1"/>
  <c r="O2492" i="1"/>
  <c r="O2930" i="1"/>
  <c r="O2866" i="1"/>
  <c r="O2690" i="1"/>
  <c r="O2554" i="1"/>
  <c r="O2378" i="1"/>
  <c r="O3144" i="1"/>
  <c r="O2841" i="1"/>
  <c r="O3225" i="1"/>
  <c r="O2271" i="1"/>
  <c r="O4080" i="1"/>
  <c r="O3595" i="1"/>
  <c r="O2661" i="1"/>
  <c r="O2223" i="1"/>
  <c r="O2590" i="1"/>
  <c r="O2744" i="1"/>
  <c r="O3426" i="1"/>
  <c r="O2962" i="1"/>
  <c r="O2343" i="1"/>
  <c r="O3663" i="1"/>
  <c r="O2714" i="1"/>
  <c r="O2351" i="1"/>
  <c r="O3381" i="1"/>
  <c r="O4081" i="1"/>
  <c r="O3397" i="1"/>
  <c r="O3451" i="1"/>
  <c r="O3080" i="1"/>
  <c r="O2842" i="1"/>
  <c r="O4082" i="1"/>
  <c r="O2757" i="1"/>
  <c r="O2647" i="1"/>
  <c r="O2591" i="1"/>
  <c r="O2715" i="1"/>
  <c r="O3393" i="1"/>
  <c r="O3194" i="1"/>
  <c r="O2632" i="1"/>
  <c r="O3035" i="1"/>
  <c r="O4083" i="1"/>
  <c r="O4084" i="1"/>
  <c r="O3654" i="1"/>
  <c r="O2578" i="1"/>
  <c r="O2678" i="1"/>
  <c r="O2293" i="1"/>
  <c r="O4085" i="1"/>
  <c r="O2202" i="1"/>
  <c r="O2644" i="1"/>
  <c r="O3519" i="1"/>
  <c r="O3430" i="1"/>
  <c r="O3205" i="1"/>
  <c r="O4086" i="1"/>
  <c r="O2355" i="1"/>
  <c r="O4087" i="1"/>
  <c r="O3416" i="1"/>
  <c r="O2952" i="1"/>
  <c r="O2936" i="1"/>
  <c r="O4088" i="1"/>
  <c r="O2577" i="1"/>
  <c r="O3288" i="1"/>
  <c r="O3701" i="1"/>
  <c r="O3522" i="1"/>
  <c r="O4089" i="1"/>
  <c r="O4090" i="1"/>
  <c r="O2460" i="1"/>
  <c r="O4091" i="1"/>
  <c r="O3602" i="1"/>
  <c r="O2381" i="1"/>
  <c r="O2459" i="1"/>
  <c r="O3107" i="1"/>
  <c r="O3346" i="1"/>
  <c r="O2953" i="1"/>
  <c r="O4092" i="1"/>
  <c r="O2810" i="1"/>
  <c r="O2608" i="1"/>
  <c r="O3294" i="1"/>
  <c r="O2462" i="1"/>
  <c r="O2692" i="1"/>
  <c r="O2775" i="1"/>
  <c r="O3538" i="1"/>
  <c r="O3199" i="1"/>
  <c r="O2502" i="1"/>
  <c r="O2209" i="1"/>
  <c r="O2385" i="1"/>
  <c r="O4093" i="1"/>
  <c r="O2275" i="1"/>
  <c r="O3114" i="1"/>
  <c r="O2689" i="1"/>
  <c r="O3078" i="1"/>
  <c r="O2543" i="1"/>
  <c r="O2905" i="1"/>
  <c r="O2522" i="1"/>
  <c r="O2361" i="1"/>
  <c r="O2808" i="1"/>
  <c r="O2382" i="1"/>
  <c r="O2720" i="1"/>
  <c r="O2339" i="1"/>
  <c r="O3046" i="1"/>
  <c r="O4094" i="1"/>
  <c r="O2900" i="1"/>
  <c r="O2523" i="1"/>
  <c r="O2839" i="1"/>
  <c r="O3667" i="1"/>
  <c r="O3417" i="1"/>
  <c r="O2360" i="1"/>
  <c r="O2565" i="1"/>
  <c r="O4095" i="1"/>
  <c r="O2249" i="1"/>
  <c r="O2566" i="1"/>
  <c r="O3492" i="1"/>
  <c r="O2340" i="1"/>
  <c r="O3077" i="1"/>
  <c r="O2708" i="1"/>
  <c r="O3452" i="1"/>
  <c r="O3132" i="1"/>
  <c r="O3664" i="1"/>
  <c r="O3418" i="1"/>
  <c r="O2817" i="1"/>
  <c r="O2916" i="1"/>
  <c r="O2461" i="1"/>
  <c r="O2768" i="1"/>
  <c r="O4096" i="1"/>
  <c r="O3139" i="1"/>
  <c r="O4097" i="1"/>
  <c r="O3632" i="1"/>
  <c r="O2616" i="1"/>
  <c r="O3174" i="1"/>
  <c r="O2745" i="1"/>
  <c r="O3227" i="1"/>
  <c r="O2564" i="1"/>
  <c r="O3226" i="1"/>
  <c r="O2218" i="1"/>
  <c r="O4098" i="1"/>
  <c r="O3145" i="1"/>
  <c r="O2867" i="1"/>
  <c r="O4099" i="1"/>
  <c r="O2783" i="1"/>
  <c r="O2420" i="1"/>
  <c r="O4100" i="1"/>
  <c r="O2575" i="1"/>
  <c r="O4101" i="1"/>
  <c r="O2790" i="1"/>
  <c r="O2446" i="1"/>
  <c r="O3108" i="1"/>
  <c r="O2345" i="1"/>
  <c r="O2279" i="1"/>
  <c r="O2667" i="1"/>
  <c r="O2646" i="1"/>
  <c r="O2237" i="1"/>
  <c r="O2389" i="1"/>
  <c r="O3347" i="1"/>
  <c r="O3434" i="1"/>
  <c r="O4102" i="1"/>
  <c r="O2342" i="1"/>
  <c r="O3616" i="1"/>
  <c r="O2755" i="1"/>
  <c r="O3043" i="1"/>
  <c r="O2550" i="1"/>
  <c r="O3534" i="1"/>
  <c r="O3545" i="1"/>
  <c r="O4103" i="1"/>
  <c r="O2341" i="1"/>
  <c r="O2483" i="1"/>
  <c r="O4104" i="1"/>
  <c r="O2553" i="1"/>
  <c r="O2254" i="1"/>
  <c r="O2480" i="1"/>
  <c r="O3007" i="1"/>
  <c r="O3015" i="1"/>
  <c r="O2980" i="1"/>
  <c r="O4105" i="1"/>
  <c r="O3018" i="1"/>
  <c r="O3118" i="1"/>
  <c r="O2531" i="1"/>
  <c r="O3276" i="1"/>
  <c r="O3471" i="1"/>
  <c r="O2235" i="1"/>
  <c r="O3195" i="1"/>
  <c r="O2365" i="1"/>
  <c r="O2567" i="1"/>
  <c r="O4106" i="1"/>
  <c r="O3360" i="1"/>
  <c r="O3170" i="1"/>
  <c r="O2434" i="1"/>
  <c r="O2412" i="1"/>
  <c r="O4107" i="1"/>
  <c r="O2740" i="1"/>
  <c r="O4108" i="1"/>
  <c r="O3472" i="1"/>
  <c r="O4109" i="1"/>
  <c r="O2579" i="1"/>
  <c r="O3065" i="1"/>
  <c r="O2489" i="1"/>
  <c r="O3382" i="1"/>
  <c r="O3398" i="1"/>
  <c r="O2878" i="1"/>
  <c r="O4110" i="1"/>
  <c r="O2685" i="1"/>
  <c r="O2875" i="1"/>
  <c r="O2956" i="1"/>
  <c r="O2637" i="1"/>
  <c r="O3618" i="1"/>
  <c r="O3026" i="1"/>
  <c r="O2348" i="1"/>
  <c r="O3000" i="1"/>
  <c r="O2668" i="1"/>
  <c r="O4111" i="1"/>
  <c r="O4112" i="1"/>
  <c r="O3162" i="1"/>
  <c r="O4113" i="1"/>
  <c r="O4114" i="1"/>
  <c r="O2426" i="1"/>
  <c r="O2716" i="1"/>
  <c r="O2495" i="1"/>
  <c r="O2788" i="1"/>
  <c r="O2215" i="1"/>
  <c r="O3055" i="1"/>
  <c r="O3067" i="1"/>
  <c r="O4115" i="1"/>
  <c r="O2413" i="1"/>
  <c r="O2960" i="1"/>
  <c r="O3579" i="1"/>
  <c r="O3453" i="1"/>
  <c r="O555" i="1"/>
</calcChain>
</file>

<file path=xl/sharedStrings.xml><?xml version="1.0" encoding="utf-8"?>
<sst xmlns="http://schemas.openxmlformats.org/spreadsheetml/2006/main" count="24798" uniqueCount="8380">
  <si>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</si>
  <si>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</si>
  <si>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</si>
  <si>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</si>
  <si>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</si>
  <si>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</si>
  <si>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</si>
  <si>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</si>
  <si>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</si>
  <si>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</si>
  <si>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</si>
  <si>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</si>
  <si>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</si>
  <si>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</si>
  <si>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</si>
  <si>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</si>
  <si>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</si>
  <si>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</si>
  <si>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</si>
  <si>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</si>
  <si>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</si>
  <si>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</si>
  <si>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</si>
  <si>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</si>
  <si>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</si>
  <si>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</si>
  <si>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</si>
  <si>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</si>
  <si>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</si>
  <si>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</si>
  <si>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</si>
  <si>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</si>
  <si>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</si>
  <si>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</si>
  <si>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</si>
  <si>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</si>
  <si>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</si>
  <si>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</si>
  <si>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</si>
  <si>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</si>
  <si>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</si>
  <si>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</si>
  <si>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</si>
  <si>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</si>
  <si>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</si>
  <si>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</si>
  <si>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</si>
  <si>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</si>
  <si>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</si>
  <si>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</si>
  <si>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</si>
  <si>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</si>
  <si>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</si>
  <si>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</si>
  <si>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</si>
  <si>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</si>
  <si>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</si>
  <si>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</si>
  <si>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</si>
  <si>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</si>
  <si>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</si>
  <si>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</si>
  <si>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</si>
  <si>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</si>
  <si>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</si>
  <si>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</si>
  <si>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</si>
  <si>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</si>
  <si>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</si>
  <si>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</si>
  <si>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</si>
  <si>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</si>
  <si>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</si>
  <si>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</si>
  <si>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</si>
  <si>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</si>
  <si>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</si>
  <si>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</si>
  <si>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</si>
  <si>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</si>
  <si>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</si>
  <si>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</si>
  <si>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</si>
  <si>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</si>
  <si>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</si>
  <si>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</si>
  <si>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</si>
  <si>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</si>
  <si>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</si>
  <si>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</si>
  <si>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</si>
  <si>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</si>
  <si>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</si>
  <si>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</si>
  <si>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</si>
  <si>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</si>
  <si>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</si>
  <si>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</si>
  <si>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</si>
  <si>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</si>
  <si>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</si>
  <si>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</si>
  <si>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</si>
  <si>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</si>
  <si>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</si>
  <si>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</si>
  <si>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</si>
  <si>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</si>
  <si>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</si>
  <si>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</si>
  <si>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</si>
  <si>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</si>
  <si>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</si>
  <si>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</si>
  <si>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</si>
  <si>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</si>
  <si>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</si>
  <si>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</si>
  <si>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</si>
  <si>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</si>
  <si>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</si>
  <si>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</si>
  <si>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</si>
  <si>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</si>
  <si>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</si>
  <si>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</si>
  <si>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</si>
  <si>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</si>
  <si>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</si>
  <si>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</si>
  <si>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</si>
  <si>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</si>
  <si>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</si>
  <si>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</si>
  <si>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</si>
  <si>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</si>
  <si>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</si>
  <si>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</si>
  <si>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</si>
  <si>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</si>
  <si>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</si>
  <si>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</si>
  <si>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</si>
  <si>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</si>
  <si>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</si>
  <si>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</si>
  <si>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</si>
  <si>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</si>
  <si>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</si>
  <si>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</si>
  <si>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</si>
  <si>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</si>
  <si>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</si>
  <si>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</si>
  <si>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</si>
  <si>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</si>
  <si>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</si>
  <si>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</si>
  <si>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</si>
  <si>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</si>
  <si>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</si>
  <si>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</si>
  <si>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</si>
  <si>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</si>
  <si>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</si>
  <si>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</si>
  <si>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</si>
  <si>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</si>
  <si>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</si>
  <si>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</si>
  <si>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</si>
  <si>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</si>
  <si>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</si>
  <si>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</si>
  <si>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</si>
  <si>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</si>
  <si>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</si>
  <si>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</si>
  <si>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</si>
  <si>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</si>
  <si>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</si>
  <si>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</si>
  <si>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</si>
  <si>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</si>
  <si>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</si>
  <si>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</si>
  <si>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</si>
  <si>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</si>
  <si>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</si>
  <si>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</si>
  <si>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</si>
  <si>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</si>
  <si>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</si>
  <si>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</si>
  <si>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</si>
  <si>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</si>
  <si>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</si>
  <si>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</si>
  <si>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</si>
  <si>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</si>
  <si>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</si>
  <si>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</si>
  <si>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</si>
  <si>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</si>
  <si>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</si>
  <si>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</si>
  <si>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</si>
  <si>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</si>
  <si>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</si>
  <si>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</si>
  <si>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</si>
  <si>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</si>
  <si>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</si>
  <si>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</si>
  <si>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</si>
  <si>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</si>
  <si>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</si>
  <si>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</si>
  <si>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</si>
  <si>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</si>
  <si>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</si>
  <si>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</si>
  <si>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</si>
  <si>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</si>
  <si>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</si>
  <si>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</si>
  <si>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</si>
  <si>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</si>
  <si>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</si>
  <si>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</si>
  <si>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</si>
  <si>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</si>
  <si>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</si>
  <si>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</si>
  <si>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</si>
  <si>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</si>
  <si>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</si>
  <si>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</si>
  <si>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</si>
  <si>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</si>
  <si>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</si>
  <si>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</si>
  <si>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</si>
  <si>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</si>
  <si>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</si>
  <si>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</si>
  <si>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</si>
  <si>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</si>
  <si>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</si>
  <si>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</si>
  <si>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</si>
  <si>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</si>
  <si>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</si>
  <si>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</si>
  <si>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</si>
  <si>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</si>
  <si>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</si>
  <si>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</si>
  <si>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</si>
  <si>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</si>
  <si>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</si>
  <si>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</si>
  <si>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</si>
  <si>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</si>
  <si>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</si>
  <si>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</si>
  <si>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</si>
  <si>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</si>
  <si>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</si>
  <si>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</si>
  <si>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</si>
  <si>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</si>
  <si>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</si>
  <si>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</si>
  <si>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</si>
  <si>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</si>
  <si>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</si>
  <si>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</si>
  <si>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</si>
  <si>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</si>
  <si>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</si>
  <si>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</si>
  <si>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</si>
  <si>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</si>
  <si>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</si>
  <si>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</si>
  <si>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</si>
  <si>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</si>
  <si>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</si>
  <si>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</si>
  <si>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</si>
  <si>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</si>
  <si>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</si>
  <si>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</si>
  <si>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</si>
  <si>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</si>
  <si>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</si>
  <si>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</si>
  <si>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</si>
  <si>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</si>
  <si>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</si>
  <si>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</si>
  <si>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</si>
  <si>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</si>
  <si>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</si>
  <si>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</si>
  <si>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</si>
  <si>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</si>
  <si>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</si>
  <si>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</si>
  <si>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</si>
  <si>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</si>
  <si>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</si>
  <si>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</si>
  <si>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</si>
  <si>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</si>
  <si>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</si>
  <si>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</si>
  <si>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</si>
  <si>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</si>
  <si>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</si>
  <si>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</si>
  <si>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</si>
  <si>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</si>
  <si>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</si>
  <si>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</si>
  <si>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</si>
  <si>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</si>
  <si>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</si>
  <si>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</si>
  <si>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</si>
  <si>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</si>
  <si>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</si>
  <si>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</si>
  <si>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</si>
  <si>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</si>
  <si>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</si>
  <si>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</si>
  <si>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</si>
  <si>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</si>
  <si>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</si>
  <si>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</si>
  <si>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</si>
  <si>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</si>
  <si>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</si>
  <si>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</si>
  <si>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</si>
  <si>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</si>
  <si>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</si>
  <si>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</si>
  <si>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</si>
  <si>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</si>
  <si>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</si>
  <si>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</si>
  <si>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</si>
  <si>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</si>
  <si>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</si>
  <si>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</si>
  <si>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</si>
  <si>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</si>
  <si>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</si>
  <si>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</si>
  <si>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</si>
  <si>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</si>
  <si>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</si>
  <si>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</si>
  <si>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</si>
  <si>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</si>
  <si>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</si>
  <si>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</si>
  <si>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</si>
  <si>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</si>
  <si>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</si>
  <si>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</si>
  <si>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</si>
  <si>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</si>
  <si>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</si>
  <si>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</si>
  <si>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</si>
  <si>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</si>
  <si>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</si>
  <si>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</si>
  <si>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</si>
  <si>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</si>
  <si>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</si>
  <si>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</si>
  <si>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</si>
  <si>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</si>
  <si>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</si>
  <si>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</si>
  <si>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</si>
  <si>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</si>
  <si>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</si>
  <si>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</si>
  <si>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</si>
  <si>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</si>
  <si>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</si>
  <si>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</si>
  <si>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</si>
  <si>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</si>
  <si>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</si>
  <si>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</si>
  <si>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</si>
  <si>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</si>
  <si>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</si>
  <si>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</si>
  <si>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</si>
  <si>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</si>
  <si>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</si>
  <si>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</si>
  <si>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</si>
  <si>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</si>
  <si>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</si>
  <si>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</si>
  <si>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</si>
  <si>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</si>
  <si>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</si>
  <si>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</si>
  <si>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</si>
  <si>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</si>
  <si>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</si>
  <si>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</si>
  <si>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</si>
  <si>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</si>
  <si>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</si>
  <si>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</si>
  <si>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</si>
  <si>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</si>
  <si>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</si>
  <si>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</si>
  <si>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</si>
  <si>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</si>
  <si>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</si>
  <si>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</si>
  <si>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</si>
  <si>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</si>
  <si>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</si>
  <si>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</si>
  <si>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</si>
  <si>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</si>
  <si>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</si>
  <si>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</si>
  <si>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</si>
  <si>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</si>
  <si>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</si>
  <si>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</si>
  <si>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</si>
  <si>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</si>
  <si>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</si>
  <si>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</si>
  <si>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</si>
  <si>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</si>
  <si>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</si>
  <si>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</si>
  <si>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</si>
  <si>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</si>
  <si>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</si>
  <si>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</si>
  <si>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</si>
  <si>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</si>
  <si>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</si>
  <si>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</si>
  <si>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</si>
  <si>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</si>
  <si>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</si>
  <si>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</si>
  <si>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</si>
  <si>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</si>
  <si>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</si>
  <si>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</si>
  <si>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</si>
  <si>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</si>
  <si>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</si>
  <si>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</si>
  <si>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</si>
  <si>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</si>
  <si>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</si>
  <si>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</si>
  <si>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</si>
  <si>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</si>
  <si>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</si>
  <si>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</si>
  <si>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</si>
  <si>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</si>
  <si>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</si>
  <si>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</si>
  <si>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</si>
  <si>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</si>
  <si>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</si>
  <si>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</si>
  <si>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</si>
  <si>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</si>
  <si>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</si>
  <si>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</si>
  <si>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</si>
  <si>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</si>
  <si>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</si>
  <si>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</si>
  <si>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</si>
  <si>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</si>
  <si>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</si>
  <si>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</si>
  <si>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</si>
  <si>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</si>
  <si>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</si>
  <si>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</si>
  <si>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</si>
  <si>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</si>
  <si>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</si>
  <si>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</si>
  <si>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</si>
  <si>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</si>
  <si>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</si>
  <si>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</si>
  <si>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</si>
  <si>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</si>
  <si>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</si>
  <si>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</si>
  <si>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</si>
  <si>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</si>
  <si>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</si>
  <si>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</si>
  <si>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</si>
  <si>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</si>
  <si>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</si>
  <si>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</si>
  <si>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</si>
  <si>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</si>
  <si>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</si>
  <si>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</si>
  <si>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</si>
  <si>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</si>
  <si>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</si>
  <si>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</si>
  <si>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</si>
  <si>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</si>
  <si>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</si>
  <si>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</si>
  <si>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</si>
  <si>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</si>
  <si>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</si>
  <si>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</si>
  <si>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</si>
  <si>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</si>
  <si>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</si>
  <si>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</si>
  <si>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</si>
  <si>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</si>
  <si>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</si>
  <si>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</si>
  <si>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</si>
  <si>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</si>
  <si>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</si>
  <si>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</si>
  <si>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</si>
  <si>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</si>
  <si>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</si>
  <si>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</si>
  <si>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</si>
  <si>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</si>
  <si>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</si>
  <si>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</si>
  <si>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</si>
  <si>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</si>
  <si>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</si>
  <si>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</si>
  <si>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</si>
  <si>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</si>
  <si>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</si>
  <si>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</si>
  <si>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</si>
  <si>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</si>
  <si>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</si>
  <si>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</si>
  <si>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</si>
  <si>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</si>
  <si>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</si>
  <si>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</si>
  <si>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</si>
  <si>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</si>
  <si>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</si>
  <si>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</si>
  <si>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</si>
  <si>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</si>
  <si>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</si>
  <si>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</si>
  <si>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</si>
  <si>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</si>
  <si>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</si>
  <si>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</si>
  <si>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</si>
  <si>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</si>
  <si>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</si>
  <si>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</si>
  <si>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</si>
  <si>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</si>
  <si>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</si>
  <si>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</si>
  <si>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</si>
  <si>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</si>
  <si>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</si>
  <si>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</si>
  <si>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</si>
  <si>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</si>
  <si>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</si>
  <si>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</si>
  <si>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</si>
  <si>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</si>
  <si>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</si>
  <si>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</si>
  <si>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</si>
  <si>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</si>
  <si>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</si>
  <si>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</si>
  <si>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</si>
  <si>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</si>
  <si>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</si>
  <si>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</si>
  <si>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</si>
  <si>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</si>
  <si>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</si>
  <si>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</si>
  <si>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</si>
  <si>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</si>
  <si>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</si>
  <si>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</si>
  <si>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</si>
  <si>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</si>
  <si>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</si>
  <si>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</si>
  <si>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</si>
  <si>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</si>
  <si>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</si>
  <si>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</si>
  <si>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</si>
  <si>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</si>
  <si>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</si>
  <si>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</si>
  <si>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</si>
  <si>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</si>
  <si>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</si>
  <si>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</si>
  <si>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</si>
  <si>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</si>
  <si>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</si>
  <si>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</si>
  <si>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</si>
  <si>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</si>
  <si>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</si>
  <si>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</si>
  <si>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</si>
  <si>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</si>
  <si>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</si>
  <si>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</si>
  <si>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</si>
  <si>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</si>
  <si>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</si>
  <si>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</si>
  <si>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</si>
  <si>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</si>
  <si>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</si>
  <si>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</si>
  <si>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</si>
  <si>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</si>
  <si>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</si>
  <si>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</si>
  <si>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</si>
  <si>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</si>
  <si>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</si>
  <si>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</si>
  <si>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</si>
  <si>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</si>
  <si>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</si>
  <si>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</si>
  <si>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</si>
  <si>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</si>
  <si>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</si>
  <si>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</si>
  <si>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</si>
  <si>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</si>
  <si>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</si>
  <si>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</si>
  <si>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</si>
  <si>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</si>
  <si>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</si>
  <si>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</si>
  <si>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</si>
  <si>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</si>
  <si>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</si>
  <si>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</si>
  <si>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</si>
  <si>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</si>
  <si>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</si>
  <si>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</si>
  <si>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</si>
  <si>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</si>
  <si>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</si>
  <si>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</si>
  <si>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</si>
  <si>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</si>
  <si>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</si>
  <si>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</si>
  <si>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</si>
  <si>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</si>
  <si>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</si>
  <si>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</si>
  <si>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</si>
  <si>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</si>
  <si>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</si>
  <si>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</si>
  <si>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</si>
  <si>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</si>
  <si>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</si>
  <si>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</si>
  <si>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</si>
  <si>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</si>
  <si>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</si>
  <si>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</si>
  <si>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</si>
  <si>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</si>
  <si>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</si>
  <si>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</si>
  <si>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</si>
  <si>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</si>
  <si>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</si>
  <si>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</si>
  <si>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</si>
  <si>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</si>
  <si>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</si>
  <si>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</si>
  <si>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</si>
  <si>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</si>
  <si>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</si>
  <si>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</si>
  <si>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</si>
  <si>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</si>
  <si>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</si>
  <si>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</si>
  <si>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</si>
  <si>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</si>
  <si>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</si>
  <si>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</si>
  <si>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</si>
  <si>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</si>
  <si>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</si>
  <si>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</si>
  <si>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</si>
  <si>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</si>
  <si>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</si>
  <si>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</si>
  <si>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</si>
  <si>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</si>
  <si>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</si>
  <si>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</si>
  <si>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</si>
  <si>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</si>
  <si>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</si>
  <si>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</si>
  <si>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</si>
  <si>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</si>
  <si>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</si>
  <si>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</si>
  <si>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</si>
  <si>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</si>
  <si>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</si>
  <si>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</si>
  <si>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</si>
  <si>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</si>
  <si>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</si>
  <si>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</si>
  <si>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</si>
  <si>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</si>
  <si>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</si>
  <si>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</si>
  <si>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</si>
  <si>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</si>
  <si>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</si>
  <si>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</si>
  <si>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</si>
  <si>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</si>
  <si>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</si>
  <si>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</si>
  <si>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</si>
  <si>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</si>
  <si>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</si>
  <si>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</si>
  <si>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</si>
  <si>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</si>
  <si>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</si>
  <si>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</si>
  <si>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</si>
  <si>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</si>
  <si>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</si>
  <si>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</si>
  <si>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</si>
  <si>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</si>
  <si>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</si>
  <si>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</si>
  <si>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</si>
  <si>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</si>
  <si>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</si>
  <si>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</si>
  <si>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</si>
  <si>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</si>
  <si>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</si>
  <si>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</si>
  <si>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</si>
  <si>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</si>
  <si>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</si>
  <si>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</si>
  <si>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</si>
  <si>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</si>
  <si>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</si>
  <si>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</si>
  <si>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</si>
  <si>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</si>
  <si>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</si>
  <si>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</si>
  <si>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</si>
  <si>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</si>
  <si>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</si>
  <si>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</si>
  <si>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</si>
  <si>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</si>
  <si>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</si>
  <si>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</si>
  <si>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</si>
  <si>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</si>
  <si>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</si>
  <si>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</si>
  <si>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</si>
  <si>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</si>
  <si>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</si>
  <si>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</si>
  <si>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</si>
  <si>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</si>
  <si>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</si>
  <si>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</si>
  <si>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</si>
  <si>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</si>
  <si>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</si>
  <si>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</si>
  <si>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</si>
  <si>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</si>
  <si>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</si>
  <si>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</si>
  <si>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</si>
  <si>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</si>
  <si>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</si>
  <si>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</si>
  <si>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</si>
  <si>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</si>
  <si>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</si>
  <si>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</si>
  <si>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</si>
  <si>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</si>
  <si>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</si>
  <si>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</si>
  <si>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</si>
  <si>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</si>
  <si>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</si>
  <si>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</si>
  <si>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</si>
  <si>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</si>
  <si>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</si>
  <si>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</si>
  <si>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</si>
  <si>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</si>
  <si>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</si>
  <si>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</si>
  <si>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</si>
  <si>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</si>
  <si>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</si>
  <si>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</si>
  <si>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</si>
  <si>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</si>
  <si>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</si>
  <si>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</si>
  <si>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</si>
  <si>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</si>
  <si>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</si>
  <si>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</si>
  <si>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</si>
  <si>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</si>
  <si>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</si>
  <si>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</si>
  <si>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</si>
  <si>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</si>
  <si>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</si>
  <si>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</si>
  <si>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</si>
  <si>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</si>
  <si>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</si>
  <si>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</si>
  <si>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</si>
  <si>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</si>
  <si>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</si>
  <si>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</si>
  <si>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</si>
  <si>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</si>
  <si>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</si>
  <si>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</si>
  <si>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</si>
  <si>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</si>
  <si>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</si>
  <si>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</si>
  <si>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</si>
  <si>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</si>
  <si>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</si>
  <si>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</si>
  <si>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</si>
  <si>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</si>
  <si>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</si>
  <si>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</si>
  <si>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</si>
  <si>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</si>
  <si>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</si>
  <si>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</si>
  <si>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</si>
  <si>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</si>
  <si>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</si>
  <si>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</si>
  <si>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</si>
  <si>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</si>
  <si>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</si>
  <si>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</si>
  <si>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</si>
  <si>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</si>
  <si>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</si>
  <si>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</si>
  <si>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</si>
  <si>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</si>
  <si>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</si>
  <si>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</si>
  <si>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</si>
  <si>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</si>
  <si>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</si>
  <si>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</si>
  <si>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</si>
  <si>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</si>
  <si>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</si>
  <si>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</si>
  <si>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</si>
  <si>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</si>
  <si>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</si>
  <si>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</si>
  <si>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</si>
  <si>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</si>
  <si>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</si>
  <si>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</si>
  <si>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</si>
  <si>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</si>
  <si>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</si>
  <si>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</si>
  <si>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</si>
  <si>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</si>
  <si>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</si>
  <si>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</si>
  <si>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</si>
  <si>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</si>
  <si>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</si>
  <si>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</si>
  <si>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</si>
  <si>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</si>
  <si>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</si>
  <si>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</si>
  <si>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</si>
  <si>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</si>
  <si>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</si>
  <si>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</si>
  <si>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</si>
  <si>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</si>
  <si>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</si>
  <si>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</si>
  <si>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</si>
  <si>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</si>
  <si>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</si>
  <si>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</si>
  <si>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</si>
  <si>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</si>
  <si>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</si>
  <si>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</si>
  <si>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</si>
  <si>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</si>
  <si>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</si>
  <si>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</si>
  <si>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</si>
  <si>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</si>
  <si>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</si>
  <si>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</si>
  <si>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</si>
  <si>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</si>
  <si>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</si>
  <si>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</si>
  <si>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</si>
  <si>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</si>
  <si>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</si>
  <si>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</si>
  <si>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</si>
  <si>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</si>
  <si>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</si>
  <si>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</si>
  <si>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</si>
  <si>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</si>
  <si>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</si>
  <si>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</si>
  <si>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</si>
  <si>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</si>
  <si>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</si>
  <si>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</si>
  <si>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</si>
  <si>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</si>
  <si>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</si>
  <si>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</si>
  <si>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</si>
  <si>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</si>
  <si>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</si>
  <si>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</si>
  <si>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</si>
  <si>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</si>
  <si>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</si>
  <si>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</si>
  <si>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</si>
  <si>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</si>
  <si>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</si>
  <si>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</si>
  <si>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</si>
  <si>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</si>
  <si>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</si>
  <si>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</si>
  <si>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</si>
  <si>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</si>
  <si>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</si>
  <si>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</si>
  <si>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</si>
  <si>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</si>
  <si>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</si>
  <si>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</si>
  <si>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</si>
  <si>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</si>
  <si>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</si>
  <si>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</si>
  <si>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</si>
  <si>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</si>
  <si>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</si>
  <si>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</si>
  <si>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</si>
  <si>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</si>
  <si>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</si>
  <si>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</si>
  <si>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</si>
  <si>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</si>
  <si>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</si>
  <si>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</si>
  <si>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</si>
  <si>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</si>
  <si>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</si>
  <si>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</si>
  <si>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</si>
  <si>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</si>
  <si>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</si>
  <si>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</si>
  <si>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</si>
  <si>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</si>
  <si>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</si>
  <si>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</si>
  <si>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</si>
  <si>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</si>
  <si>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</si>
  <si>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</si>
  <si>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</si>
  <si>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</si>
  <si>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</si>
  <si>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</si>
  <si>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</si>
  <si>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</si>
  <si>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</si>
  <si>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</si>
  <si>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</si>
  <si>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</si>
  <si>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</si>
  <si>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</si>
  <si>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</si>
  <si>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</si>
  <si>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</si>
  <si>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</si>
  <si>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</si>
  <si>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</si>
  <si>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</si>
  <si>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</si>
  <si>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</si>
  <si>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</si>
  <si>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</si>
  <si>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</si>
  <si>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</si>
  <si>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</si>
  <si>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</si>
  <si>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</si>
  <si>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</si>
  <si>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</si>
  <si>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</si>
  <si>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</si>
  <si>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</si>
  <si>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</si>
  <si>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</si>
  <si>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</si>
  <si>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</si>
  <si>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</si>
  <si>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</si>
  <si>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</si>
  <si>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</si>
  <si>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</si>
  <si>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</si>
  <si>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</si>
  <si>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</si>
  <si>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</si>
  <si>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</si>
  <si>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</si>
  <si>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</si>
  <si>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</si>
  <si>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</si>
  <si>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</si>
  <si>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</si>
  <si>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</si>
  <si>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</si>
  <si>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</si>
  <si>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</si>
  <si>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</si>
  <si>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</si>
  <si>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</si>
  <si>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</si>
  <si>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</si>
  <si>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</si>
  <si>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</si>
  <si>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</si>
  <si>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</si>
  <si>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</si>
  <si>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</si>
  <si>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</si>
  <si>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</si>
  <si>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</si>
  <si>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</si>
  <si>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</si>
  <si>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</si>
  <si>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</si>
  <si>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</si>
  <si>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</si>
  <si>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</si>
  <si>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</si>
  <si>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</si>
  <si>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</si>
  <si>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</si>
  <si>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</si>
  <si>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</si>
  <si>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</si>
  <si>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</si>
  <si>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</si>
  <si>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</si>
  <si>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</si>
  <si>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</si>
  <si>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</si>
  <si>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</si>
  <si>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</si>
  <si>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</si>
  <si>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</si>
  <si>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</si>
  <si>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</si>
  <si>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</si>
  <si>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</si>
  <si>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</si>
  <si>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</si>
  <si>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</si>
  <si>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</si>
  <si>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</si>
  <si>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</si>
  <si>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</si>
  <si>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</si>
  <si>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</si>
  <si>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</si>
  <si>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</si>
  <si>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</si>
  <si>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</si>
  <si>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</si>
  <si>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</si>
  <si>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</si>
  <si>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</si>
  <si>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</si>
  <si>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</si>
  <si>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</si>
  <si>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</si>
  <si>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</si>
  <si>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</si>
  <si>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</si>
  <si>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</si>
  <si>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</si>
  <si>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</si>
  <si>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</si>
  <si>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</si>
  <si>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</si>
  <si>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</si>
  <si>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</si>
  <si>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</si>
  <si>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</si>
  <si>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</si>
  <si>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</si>
  <si>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</si>
  <si>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</si>
  <si>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</si>
  <si>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</si>
  <si>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</si>
  <si>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</si>
  <si>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</si>
  <si>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</si>
  <si>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</si>
  <si>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</si>
  <si>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</si>
  <si>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</si>
  <si>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</si>
  <si>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</si>
  <si>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</si>
  <si>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</si>
  <si>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</si>
  <si>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</si>
  <si>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</si>
  <si>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</si>
  <si>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</si>
  <si>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</si>
  <si>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</si>
  <si>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</si>
  <si>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</si>
  <si>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</si>
  <si>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</si>
  <si>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</si>
  <si>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</si>
  <si>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</si>
  <si>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</si>
  <si>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</si>
  <si>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</si>
  <si>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</si>
  <si>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</si>
  <si>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</si>
  <si>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</si>
  <si>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</si>
  <si>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</si>
  <si>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</si>
  <si>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</si>
  <si>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</si>
  <si>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</si>
  <si>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</si>
  <si>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</si>
  <si>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</si>
  <si>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</si>
  <si>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</si>
  <si>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</si>
  <si>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</si>
  <si>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</si>
  <si>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</si>
  <si>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</si>
  <si>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</si>
  <si>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</si>
  <si>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</si>
  <si>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</si>
  <si>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</si>
  <si>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</si>
  <si>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</si>
  <si>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</si>
  <si>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</si>
  <si>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</si>
  <si>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</si>
  <si>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</si>
  <si>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</si>
  <si>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</si>
  <si>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</si>
  <si>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</si>
  <si>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</si>
  <si>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</si>
  <si>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</si>
  <si>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</si>
  <si>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</si>
  <si>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</si>
  <si>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</si>
  <si>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</si>
  <si>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</si>
  <si>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</si>
  <si>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</si>
  <si>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</si>
  <si>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</si>
  <si>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</si>
  <si>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</si>
  <si>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</si>
  <si>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</si>
  <si>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</si>
  <si>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</si>
  <si>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</si>
  <si>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</si>
  <si>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</si>
  <si>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</si>
  <si>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</si>
  <si>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</si>
  <si>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</si>
  <si>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</si>
  <si>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</si>
  <si>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</si>
  <si>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</si>
  <si>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</si>
  <si>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</si>
  <si>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</si>
  <si>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</si>
  <si>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</si>
  <si>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</si>
  <si>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</si>
  <si>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</si>
  <si>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</si>
  <si>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</si>
  <si>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</si>
  <si>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</si>
  <si>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</si>
  <si>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</si>
  <si>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</si>
  <si>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</si>
  <si>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</si>
  <si>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</si>
  <si>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</si>
  <si>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</si>
  <si>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</si>
  <si>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</si>
  <si>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</si>
  <si>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</si>
  <si>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</si>
  <si>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</si>
  <si>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</si>
  <si>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</si>
  <si>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</si>
  <si>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</si>
  <si>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</si>
  <si>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</si>
  <si>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</si>
  <si>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</si>
  <si>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</si>
  <si>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</si>
  <si>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</si>
  <si>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</si>
  <si>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</si>
  <si>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</si>
  <si>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</si>
  <si>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</si>
  <si>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</si>
  <si>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</si>
  <si>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</si>
  <si>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</si>
  <si>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</si>
  <si>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</si>
  <si>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</si>
  <si>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</si>
  <si>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</si>
  <si>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</si>
  <si>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</si>
  <si>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</si>
  <si>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</si>
  <si>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</si>
  <si>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</si>
  <si>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</si>
  <si>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</si>
  <si>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</si>
  <si>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</si>
  <si>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</si>
  <si>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</si>
  <si>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</si>
  <si>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</si>
  <si>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</si>
  <si>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</si>
  <si>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</si>
  <si>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</si>
  <si>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</si>
  <si>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</si>
  <si>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</si>
  <si>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</si>
  <si>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</si>
  <si>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</si>
  <si>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</si>
  <si>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</si>
  <si>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</si>
  <si>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</si>
  <si>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</si>
  <si>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</si>
  <si>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</si>
  <si>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</si>
  <si>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</si>
  <si>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</si>
  <si>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</si>
  <si>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</si>
  <si>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</si>
  <si>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</si>
  <si>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</si>
  <si>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</si>
  <si>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</si>
  <si>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</si>
  <si>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</si>
  <si>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</si>
  <si>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</si>
  <si>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</si>
  <si>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</si>
  <si>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</si>
  <si>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</si>
  <si>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</si>
  <si>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</si>
  <si>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</si>
  <si>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</si>
  <si>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</si>
  <si>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</si>
  <si>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</si>
  <si>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</si>
  <si>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</si>
  <si>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</si>
  <si>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</si>
  <si>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</si>
  <si>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</si>
  <si>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</si>
  <si>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</si>
  <si>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</si>
  <si>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</si>
  <si>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</si>
  <si>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</si>
  <si>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</si>
  <si>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</si>
  <si>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</si>
  <si>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</si>
  <si>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</si>
  <si>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</si>
  <si>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</si>
  <si>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</si>
  <si>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</si>
  <si>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</si>
  <si>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</si>
  <si>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</si>
  <si>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</si>
  <si>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</si>
  <si>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</si>
  <si>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</si>
  <si>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</si>
  <si>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</si>
  <si>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</si>
  <si>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</si>
  <si>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</si>
  <si>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</si>
  <si>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</si>
  <si>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</si>
  <si>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</si>
  <si>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</si>
  <si>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</si>
  <si>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</si>
  <si>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</si>
  <si>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</si>
  <si>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</si>
  <si>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</si>
  <si>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</si>
  <si>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</si>
  <si>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</si>
  <si>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</si>
  <si>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</si>
  <si>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</si>
  <si>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</si>
  <si>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</si>
  <si>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</si>
  <si>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</si>
  <si>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</si>
  <si>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</si>
  <si>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</si>
  <si>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</si>
  <si>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</si>
  <si>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</si>
  <si>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</si>
  <si>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</si>
  <si>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</si>
  <si>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</si>
  <si>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</si>
  <si>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</si>
  <si>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</si>
  <si>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</si>
  <si>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</si>
  <si>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</si>
  <si>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</si>
  <si>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</si>
  <si>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</si>
  <si>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</si>
  <si>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</si>
  <si>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</si>
  <si>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</si>
  <si>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</si>
  <si>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</si>
  <si>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</si>
  <si>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</si>
  <si>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</si>
  <si>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</si>
  <si>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</si>
  <si>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</si>
  <si>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</si>
  <si>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</si>
  <si>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</si>
  <si>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</si>
  <si>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</si>
  <si>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</si>
  <si>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</si>
  <si>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</si>
  <si>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</si>
  <si>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</si>
  <si>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</si>
  <si>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</si>
  <si>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</si>
  <si>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</si>
  <si>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</si>
  <si>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</si>
  <si>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</si>
  <si>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</si>
  <si>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</si>
  <si>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</si>
  <si>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</si>
  <si>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</si>
  <si>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</si>
  <si>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</si>
  <si>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</si>
  <si>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</si>
  <si>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</si>
  <si>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</si>
  <si>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</si>
  <si>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</si>
  <si>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</si>
  <si>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</si>
  <si>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</si>
  <si>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</si>
  <si>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</si>
  <si>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</si>
  <si>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</si>
  <si>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</si>
  <si>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</si>
  <si>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</si>
  <si>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</si>
  <si>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</si>
  <si>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</si>
  <si>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</si>
  <si>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</si>
  <si>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</si>
  <si>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</si>
  <si>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</si>
  <si>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</si>
  <si>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</si>
  <si>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</si>
  <si>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</si>
  <si>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</si>
  <si>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</si>
  <si>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</si>
  <si>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</si>
  <si>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</si>
  <si>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</si>
  <si>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</si>
  <si>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</si>
  <si>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</si>
  <si>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</si>
  <si>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</si>
  <si>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</si>
  <si>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</si>
  <si>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</si>
  <si>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</si>
  <si>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</si>
  <si>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</si>
  <si>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</si>
  <si>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</si>
  <si>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</si>
  <si>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</si>
  <si>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</si>
  <si>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</si>
  <si>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</si>
  <si>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</si>
  <si>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</si>
  <si>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</si>
  <si>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</si>
  <si>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</si>
  <si>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</si>
  <si>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</si>
  <si>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</si>
  <si>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</si>
  <si>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</si>
  <si>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</si>
  <si>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</si>
  <si>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</si>
  <si>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</si>
  <si>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</si>
  <si>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</si>
  <si>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</si>
  <si>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</si>
  <si>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</si>
  <si>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</si>
  <si>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</si>
  <si>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</si>
  <si>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</si>
  <si>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</si>
  <si>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</si>
  <si>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</si>
  <si>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</si>
  <si>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</si>
  <si>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</si>
  <si>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</si>
  <si>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</si>
  <si>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</si>
  <si>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</si>
  <si>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</si>
  <si>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</si>
  <si>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</si>
  <si>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</si>
  <si>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</si>
  <si>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</si>
  <si>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</si>
  <si>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</si>
  <si>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</si>
  <si>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</si>
  <si>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</si>
  <si>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</si>
  <si>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</si>
  <si>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</si>
  <si>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</si>
  <si>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</si>
  <si>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</si>
  <si>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</si>
  <si>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</si>
  <si>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</si>
  <si>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</si>
  <si>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</si>
  <si>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</si>
  <si>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</si>
  <si>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</si>
  <si>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</si>
  <si>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</si>
  <si>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</si>
  <si>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</si>
  <si>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</si>
  <si>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</si>
  <si>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</si>
  <si>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</si>
  <si>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</si>
  <si>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</si>
  <si>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</si>
  <si>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</si>
  <si>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</si>
  <si>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</si>
  <si>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</si>
  <si>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</si>
  <si>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</si>
  <si>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</si>
  <si>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</si>
  <si>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</si>
  <si>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</si>
  <si>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</si>
  <si>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</si>
  <si>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</si>
  <si>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</si>
  <si>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</si>
  <si>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</si>
  <si>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</si>
  <si>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</si>
  <si>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</si>
  <si>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</si>
  <si>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</si>
  <si>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</si>
  <si>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</si>
  <si>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</si>
  <si>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</si>
  <si>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</si>
  <si>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</si>
  <si>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</si>
  <si>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</si>
  <si>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</si>
  <si>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</si>
  <si>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</si>
  <si>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</si>
  <si>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</si>
  <si>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</si>
  <si>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</si>
  <si>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</si>
  <si>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</si>
  <si>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</si>
  <si>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</si>
  <si>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</si>
  <si>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</si>
  <si>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</si>
  <si>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</si>
  <si>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</si>
  <si>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</si>
  <si>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</si>
  <si>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</si>
  <si>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</si>
  <si>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</si>
  <si>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</si>
  <si>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</si>
  <si>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</si>
  <si>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</si>
  <si>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</si>
  <si>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</si>
  <si>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</si>
  <si>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</si>
  <si>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</si>
  <si>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</si>
  <si>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</si>
  <si>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</si>
  <si>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</si>
  <si>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</si>
  <si>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</si>
  <si>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</si>
  <si>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</si>
  <si>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</si>
  <si>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</si>
  <si>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</si>
  <si>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</si>
  <si>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</si>
  <si>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</si>
  <si>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</si>
  <si>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</si>
  <si>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</si>
  <si>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</si>
  <si>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</si>
  <si>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</si>
  <si>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</si>
  <si>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</si>
  <si>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</si>
  <si>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</si>
  <si>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</si>
  <si>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</si>
  <si>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</si>
  <si>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</si>
  <si>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</si>
  <si>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</si>
  <si>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</si>
  <si>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</si>
  <si>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</si>
  <si>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</si>
  <si>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</si>
  <si>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</si>
  <si>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</si>
  <si>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</si>
  <si>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</si>
  <si>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</si>
  <si>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</si>
  <si>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</si>
  <si>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</si>
  <si>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</si>
  <si>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</si>
  <si>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</si>
  <si>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</si>
  <si>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</si>
  <si>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</si>
  <si>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</si>
  <si>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</si>
  <si>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</si>
  <si>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</si>
  <si>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</si>
  <si>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</si>
  <si>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</si>
  <si>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</si>
  <si>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</si>
  <si>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</si>
  <si>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</si>
  <si>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</si>
  <si>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</si>
  <si>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</si>
  <si>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</si>
  <si>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</si>
  <si>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</si>
  <si>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</si>
  <si>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</si>
  <si>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</si>
  <si>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</si>
  <si>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</si>
  <si>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</si>
  <si>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</si>
  <si>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</si>
  <si>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</si>
  <si>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</si>
  <si>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</si>
  <si>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</si>
  <si>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</si>
  <si>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</si>
  <si>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</si>
  <si>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</si>
  <si>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</si>
  <si>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</si>
  <si>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</si>
  <si>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</si>
  <si>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</si>
  <si>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</si>
  <si>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</si>
  <si>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</si>
  <si>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</si>
  <si>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</si>
  <si>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</si>
  <si>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</si>
  <si>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</si>
  <si>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</si>
  <si>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</si>
  <si>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</si>
  <si>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</si>
  <si>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</si>
  <si>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</si>
  <si>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</si>
  <si>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</si>
  <si>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</si>
  <si>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</si>
  <si>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</si>
  <si>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</si>
  <si>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</si>
  <si>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</si>
  <si>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</si>
  <si>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</si>
  <si>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</si>
  <si>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</si>
  <si>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</si>
  <si>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</si>
  <si>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</si>
  <si>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</si>
  <si>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</si>
  <si>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</si>
  <si>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</si>
  <si>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</si>
  <si>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</si>
  <si>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</si>
  <si>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</si>
  <si>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</si>
  <si>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</si>
  <si>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</si>
  <si>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</si>
  <si>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</si>
  <si>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</si>
  <si>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</si>
  <si>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</si>
  <si>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</si>
  <si>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</si>
  <si>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</si>
  <si>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</si>
  <si>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</si>
  <si>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</si>
  <si>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</si>
  <si>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</si>
  <si>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</si>
  <si>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</si>
  <si>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</si>
  <si>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</si>
  <si>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</si>
  <si>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</si>
  <si>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</si>
  <si>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</si>
  <si>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</si>
  <si>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</si>
  <si>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</si>
  <si>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</si>
  <si>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</si>
  <si>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</si>
  <si>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</si>
  <si>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</si>
  <si>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</si>
  <si>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</si>
  <si>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</si>
  <si>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</si>
  <si>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</si>
  <si>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</si>
  <si>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</si>
  <si>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</si>
  <si>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</si>
  <si>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</si>
  <si>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</si>
  <si>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</si>
  <si>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</si>
  <si>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</si>
  <si>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</si>
  <si>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</si>
  <si>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</si>
  <si>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</si>
  <si>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</si>
  <si>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</si>
  <si>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</si>
  <si>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</si>
  <si>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</si>
  <si>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</si>
  <si>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</si>
  <si>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</si>
  <si>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</si>
  <si>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</si>
  <si>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</si>
  <si>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</si>
  <si>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</si>
  <si>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</si>
  <si>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</si>
  <si>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</si>
  <si>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</si>
  <si>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</si>
  <si>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</si>
  <si>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</si>
  <si>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</si>
  <si>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</si>
  <si>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</si>
  <si>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</si>
  <si>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</si>
  <si>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</si>
  <si>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</si>
  <si>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</si>
  <si>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</si>
  <si>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</si>
  <si>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</si>
  <si>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</si>
  <si>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</si>
  <si>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</si>
  <si>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</si>
  <si>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</si>
  <si>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</si>
  <si>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</si>
  <si>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</si>
  <si>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</si>
  <si>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</si>
  <si>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</si>
  <si>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</si>
  <si>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</si>
  <si>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</si>
  <si>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</si>
  <si>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</si>
  <si>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</si>
  <si>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</si>
  <si>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</si>
  <si>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</si>
  <si>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</si>
  <si>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</si>
  <si>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</si>
  <si>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</si>
  <si>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</si>
  <si>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</si>
  <si>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</si>
  <si>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</si>
  <si>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</si>
  <si>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</si>
  <si>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</si>
  <si>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</si>
  <si>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</si>
  <si>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</si>
  <si>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</si>
  <si>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</si>
  <si>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</si>
  <si>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</si>
  <si>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</si>
  <si>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</si>
  <si>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</si>
  <si>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</si>
  <si>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</si>
  <si>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</si>
  <si>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</si>
  <si>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</si>
  <si>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</si>
  <si>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</si>
  <si>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</si>
  <si>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</si>
  <si>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</si>
  <si>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</si>
  <si>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</si>
  <si>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</si>
  <si>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</si>
  <si>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</si>
  <si>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</si>
  <si>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</si>
  <si>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</si>
  <si>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</si>
  <si>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</si>
  <si>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</si>
  <si>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</si>
  <si>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</si>
  <si>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</si>
  <si>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</si>
  <si>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</si>
  <si>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</si>
  <si>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</si>
  <si>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</si>
  <si>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</si>
  <si>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</si>
  <si>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</si>
  <si>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</si>
  <si>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</si>
  <si>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</si>
  <si>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</si>
  <si>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</si>
  <si>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</si>
  <si>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</si>
  <si>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</si>
  <si>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</si>
  <si>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</si>
  <si>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</si>
  <si>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</si>
  <si>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</si>
  <si>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</si>
  <si>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</si>
  <si>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</si>
  <si>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</si>
  <si>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</si>
  <si>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</si>
  <si>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</si>
  <si>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</si>
  <si>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</si>
  <si>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</si>
  <si>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</si>
  <si>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</si>
  <si>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</si>
  <si>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</si>
  <si>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</si>
  <si>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</si>
  <si>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</si>
  <si>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</si>
  <si>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</si>
  <si>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</si>
  <si>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</si>
  <si>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</si>
  <si>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</si>
  <si>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</si>
  <si>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</si>
  <si>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</si>
  <si>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</si>
  <si>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</si>
  <si>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</si>
  <si>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</si>
  <si>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</si>
  <si>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</si>
  <si>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</si>
  <si>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</si>
  <si>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</si>
  <si>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</si>
  <si>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</si>
  <si>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</si>
  <si>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</si>
  <si>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</si>
  <si>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</si>
  <si>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</si>
  <si>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</si>
  <si>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</si>
  <si>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</si>
  <si>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</si>
  <si>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</si>
  <si>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</si>
  <si>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</si>
  <si>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</si>
  <si>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</si>
  <si>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</si>
  <si>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</si>
  <si>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</si>
  <si>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</si>
  <si>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</si>
  <si>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</si>
  <si>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</si>
  <si>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</si>
  <si>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</si>
  <si>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</si>
  <si>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</si>
  <si>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</si>
  <si>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</si>
  <si>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</si>
  <si>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</si>
  <si>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</si>
  <si>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</si>
  <si>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</si>
  <si>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</si>
  <si>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</si>
  <si>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</si>
  <si>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</si>
  <si>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</si>
  <si>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</si>
  <si>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</si>
  <si>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</si>
  <si>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</si>
  <si>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</si>
  <si>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</si>
  <si>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</si>
  <si>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</si>
  <si>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</si>
  <si>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</si>
  <si>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</si>
  <si>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</si>
  <si>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</si>
  <si>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</si>
  <si>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</si>
  <si>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</si>
  <si>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</si>
  <si>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</si>
  <si>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</si>
  <si>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</si>
  <si>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</si>
  <si>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</si>
  <si>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</si>
  <si>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</si>
  <si>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</si>
  <si>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</si>
  <si>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</si>
  <si>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</si>
  <si>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</si>
  <si>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</si>
  <si>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</si>
  <si>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</si>
  <si>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</si>
  <si>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</si>
  <si>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</si>
  <si>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</si>
  <si>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</si>
  <si>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</si>
  <si>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</si>
  <si>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</si>
  <si>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</si>
  <si>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</si>
  <si>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</si>
  <si>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</si>
  <si>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</si>
  <si>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</si>
  <si>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</si>
  <si>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</si>
  <si>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</si>
  <si>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</si>
  <si>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</si>
  <si>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</si>
  <si>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</si>
  <si>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</si>
  <si>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</si>
  <si>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</si>
  <si>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</si>
  <si>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</si>
  <si>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</si>
  <si>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</si>
  <si>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</si>
  <si>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</si>
  <si>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</si>
  <si>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</si>
  <si>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</si>
  <si>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</si>
  <si>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</si>
  <si>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</si>
  <si>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</si>
  <si>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</si>
  <si>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</si>
  <si>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</si>
  <si>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</si>
  <si>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</si>
  <si>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</si>
  <si>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</si>
  <si>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</si>
  <si>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</si>
  <si>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</si>
  <si>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</si>
  <si>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</si>
  <si>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</si>
  <si>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</si>
  <si>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</si>
  <si>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</si>
  <si>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</si>
  <si>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</si>
  <si>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</si>
  <si>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</si>
  <si>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</si>
  <si>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</si>
  <si>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</si>
  <si>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</si>
  <si>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</si>
  <si>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</si>
  <si>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</si>
  <si>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</si>
  <si>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</si>
  <si>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</si>
  <si>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</si>
  <si>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</si>
  <si>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</si>
  <si>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</si>
  <si>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</si>
  <si>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</si>
  <si>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</si>
  <si>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</si>
  <si>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</si>
  <si>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</si>
  <si>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</si>
  <si>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</si>
  <si>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</si>
  <si>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</si>
  <si>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</si>
  <si>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</si>
  <si>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</si>
  <si>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</si>
  <si>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</si>
  <si>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</si>
  <si>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</si>
  <si>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</si>
  <si>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</si>
  <si>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</si>
  <si>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</si>
  <si>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</si>
  <si>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</si>
  <si>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</si>
  <si>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</si>
  <si>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</si>
  <si>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</si>
  <si>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</si>
  <si>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</si>
  <si>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</si>
  <si>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</si>
  <si>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</si>
  <si>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</si>
  <si>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</si>
  <si>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</si>
  <si>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</si>
  <si>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</si>
  <si>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</si>
  <si>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</si>
  <si>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</si>
  <si>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</si>
  <si>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</si>
  <si>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</si>
  <si>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</si>
  <si>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</si>
  <si>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</si>
  <si>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</si>
  <si>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</si>
  <si>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</si>
  <si>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</si>
  <si>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</si>
  <si>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</si>
  <si>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</si>
  <si>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</si>
  <si>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</si>
  <si>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</si>
  <si>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</si>
  <si>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</si>
  <si>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</si>
  <si>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</si>
  <si>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</si>
  <si>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</si>
  <si>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</si>
  <si>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</si>
  <si>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</si>
  <si>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</si>
  <si>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</si>
  <si>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</si>
  <si>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</si>
  <si>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</si>
  <si>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</si>
  <si>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</si>
  <si>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</si>
  <si>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</si>
  <si>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</si>
  <si>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</si>
  <si>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</si>
  <si>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</si>
  <si>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</si>
  <si>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</si>
  <si>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</si>
  <si>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</si>
  <si>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</si>
  <si>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</si>
  <si>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</si>
  <si>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</si>
  <si>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</si>
  <si>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</si>
  <si>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</si>
  <si>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</si>
  <si>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</si>
  <si>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</si>
  <si>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</si>
  <si>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</si>
  <si>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</si>
  <si>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</si>
  <si>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</si>
  <si>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</si>
  <si>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</si>
  <si>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</si>
  <si>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</si>
  <si>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</si>
  <si>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</si>
  <si>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</si>
  <si>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</si>
  <si>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</si>
  <si>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</si>
  <si>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</si>
  <si>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</si>
  <si>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</si>
  <si>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</si>
  <si>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</si>
  <si>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</si>
  <si>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</si>
  <si>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</si>
  <si>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</si>
  <si>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</si>
  <si>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</si>
  <si>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</si>
  <si>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</si>
  <si>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</si>
  <si>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</si>
  <si>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</si>
  <si>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</si>
  <si>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</si>
  <si>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</si>
  <si>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</si>
  <si>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</si>
  <si>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</si>
  <si>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</si>
  <si>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</si>
  <si>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</si>
  <si>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</si>
  <si>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</si>
  <si>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</si>
  <si>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</si>
  <si>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</si>
  <si>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</si>
  <si>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</si>
  <si>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</si>
  <si>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</si>
  <si>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</si>
  <si>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</si>
  <si>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</si>
  <si>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</si>
  <si>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</si>
  <si>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</si>
  <si>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</si>
  <si>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</si>
  <si>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</si>
  <si>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</si>
  <si>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</si>
  <si>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</si>
  <si>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</si>
  <si>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</si>
  <si>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</si>
  <si>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</si>
  <si>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</si>
  <si>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</si>
  <si>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</si>
  <si>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</si>
  <si>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</si>
  <si>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</si>
  <si>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</si>
  <si>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</si>
  <si>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</si>
  <si>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</si>
  <si>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</si>
  <si>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</si>
  <si>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</si>
  <si>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</si>
  <si>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</si>
  <si>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</si>
  <si>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</si>
  <si>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</si>
  <si>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</si>
  <si>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</si>
  <si>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</si>
  <si>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</si>
  <si>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</si>
  <si>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</si>
  <si>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</si>
  <si>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</si>
  <si>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</si>
  <si>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</si>
  <si>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</si>
  <si>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</si>
  <si>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</si>
  <si>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</si>
  <si>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</si>
  <si>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</si>
  <si>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</si>
  <si>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</si>
  <si>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</si>
  <si>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</si>
  <si>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</si>
  <si>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</si>
  <si>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</si>
  <si>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</si>
  <si>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</si>
  <si>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</si>
  <si>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</si>
  <si>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</si>
  <si>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</si>
  <si>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</si>
  <si>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</si>
  <si>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</si>
  <si>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</si>
  <si>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</si>
  <si>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</si>
  <si>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</si>
  <si>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</si>
  <si>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</si>
  <si>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</si>
  <si>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</si>
  <si>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</si>
  <si>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</si>
  <si>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</si>
  <si>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</si>
  <si>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</si>
  <si>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</si>
  <si>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</si>
  <si>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</si>
  <si>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</si>
  <si>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</si>
  <si>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</si>
  <si>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</si>
  <si>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</si>
  <si>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</si>
  <si>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</si>
  <si>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</si>
  <si>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</si>
  <si>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</si>
  <si>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</si>
  <si>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</si>
  <si>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</si>
  <si>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</si>
  <si>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</si>
  <si>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</si>
  <si>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</si>
  <si>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</si>
  <si>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</si>
  <si>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</si>
  <si>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</si>
  <si>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</si>
  <si>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</si>
  <si>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</si>
  <si>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</si>
  <si>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</si>
  <si>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</si>
  <si>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</si>
  <si>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</si>
  <si>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</si>
  <si>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</si>
  <si>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</si>
  <si>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</si>
  <si>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</si>
  <si>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</si>
  <si>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</si>
  <si>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</si>
  <si>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</si>
  <si>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</si>
  <si>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</si>
  <si>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</si>
  <si>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</si>
  <si>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</si>
  <si>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</si>
  <si>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</si>
  <si>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</si>
  <si>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</si>
  <si>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</si>
  <si>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</si>
  <si>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</si>
  <si>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</si>
  <si>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</si>
  <si>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</si>
  <si>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</si>
  <si>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</si>
  <si>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</si>
  <si>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</si>
  <si>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</si>
  <si>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</si>
  <si>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</si>
  <si>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</si>
  <si>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</si>
  <si>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</si>
  <si>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</si>
  <si>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</si>
  <si>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</si>
  <si>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</si>
  <si>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</si>
  <si>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</si>
  <si>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</si>
  <si>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</si>
  <si>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</si>
  <si>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</si>
  <si>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</si>
  <si>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</si>
  <si>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</si>
  <si>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</si>
  <si>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</si>
  <si>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</si>
  <si>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</si>
  <si>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</si>
  <si>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</si>
  <si>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</si>
  <si>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</si>
  <si>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</si>
  <si>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</si>
  <si>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</si>
  <si>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</si>
  <si>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</si>
  <si>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</si>
  <si>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</si>
  <si>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</si>
  <si>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</si>
  <si>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</si>
  <si>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</si>
  <si>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</si>
  <si>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</si>
  <si>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</si>
  <si>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</si>
  <si>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</si>
  <si>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</si>
  <si>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</si>
  <si>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</si>
  <si>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</si>
  <si>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</si>
  <si>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</si>
  <si>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</si>
  <si>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</si>
  <si>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</si>
  <si>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</si>
  <si>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</si>
  <si>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</si>
  <si>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</si>
  <si>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</si>
  <si>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</si>
  <si>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</si>
  <si>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</si>
  <si>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</si>
  <si>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</si>
  <si>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</si>
  <si>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</si>
  <si>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</si>
  <si>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</si>
  <si>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</si>
  <si>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</si>
  <si>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</si>
  <si>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</si>
  <si>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</si>
  <si>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</si>
  <si>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</si>
  <si>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</si>
  <si>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</si>
  <si>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</si>
  <si>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</si>
  <si>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</si>
  <si>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</si>
  <si>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</si>
  <si>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</si>
  <si>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</si>
  <si>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</si>
  <si>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</si>
  <si>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</si>
  <si>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</si>
  <si>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</si>
  <si>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</si>
  <si>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</si>
  <si>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</si>
  <si>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</si>
  <si>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</si>
  <si>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</si>
  <si>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</si>
  <si>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</si>
  <si>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</si>
  <si>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</si>
  <si>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</si>
  <si>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</si>
  <si>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</si>
  <si>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</si>
  <si>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</si>
  <si>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</si>
  <si>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</si>
  <si>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</si>
  <si>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</si>
  <si>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</si>
  <si>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</si>
  <si>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</si>
  <si>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</si>
  <si>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</si>
  <si>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</si>
  <si>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</si>
  <si>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</si>
  <si>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</si>
  <si>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</si>
  <si>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</si>
  <si>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</si>
  <si>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</si>
  <si>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</si>
  <si>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</si>
  <si>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</si>
  <si>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</si>
  <si>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</si>
  <si>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</si>
  <si>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</si>
  <si>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</si>
  <si>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</si>
  <si>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</si>
  <si>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</si>
  <si>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</si>
  <si>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</si>
  <si>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</si>
  <si>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</si>
  <si>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</si>
  <si>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</si>
  <si>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</si>
  <si>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</si>
  <si>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</si>
  <si>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</si>
  <si>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</si>
  <si>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</si>
  <si>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</si>
  <si>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</si>
  <si>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</si>
  <si>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</si>
  <si>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</si>
  <si>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</si>
  <si>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</si>
  <si>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</si>
  <si>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</si>
  <si>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</si>
  <si>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</si>
  <si>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</si>
  <si>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</si>
  <si>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</si>
  <si>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</si>
  <si>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</si>
  <si>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</si>
  <si>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</si>
  <si>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</si>
  <si>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</si>
  <si>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</si>
  <si>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</si>
  <si>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</si>
  <si>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</si>
  <si>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</si>
  <si>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</si>
  <si>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</si>
  <si>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</si>
  <si>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</si>
  <si>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</si>
  <si>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</si>
  <si>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</si>
  <si>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</si>
  <si>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</si>
  <si>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</si>
  <si>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</si>
  <si>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</si>
  <si>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</si>
  <si>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</si>
  <si>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</si>
  <si>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</si>
  <si>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</si>
  <si>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</si>
  <si>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</si>
  <si>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</si>
  <si>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</si>
  <si>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</si>
  <si>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</si>
  <si>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</si>
  <si>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</si>
  <si>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</si>
  <si>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</si>
  <si>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</si>
  <si>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</si>
  <si>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</si>
  <si>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</si>
  <si>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</si>
  <si>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</si>
  <si>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</si>
  <si>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</si>
  <si>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</si>
  <si>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</si>
  <si>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</si>
  <si>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</si>
  <si>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</si>
  <si>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</si>
  <si>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</si>
  <si>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</si>
  <si>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</si>
  <si>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</si>
  <si>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</si>
  <si>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</si>
  <si>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</si>
  <si>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</si>
  <si>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</si>
  <si>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</si>
  <si>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</si>
  <si>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</si>
  <si>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</si>
  <si>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</si>
  <si>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</si>
  <si>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</si>
  <si>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</si>
  <si>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</si>
  <si>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</si>
  <si>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</si>
  <si>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</si>
  <si>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</si>
  <si>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</si>
  <si>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</si>
  <si>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</si>
  <si>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</si>
  <si>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</si>
  <si>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</si>
  <si>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</si>
  <si>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</si>
  <si>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</si>
  <si>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</si>
  <si>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</si>
  <si>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</si>
  <si>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</si>
  <si>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</si>
  <si>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</si>
  <si>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</si>
  <si>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</si>
  <si>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</si>
  <si>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</si>
  <si>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</si>
  <si>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</si>
  <si>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</si>
  <si>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</si>
  <si>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</si>
  <si>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</si>
  <si>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</si>
  <si>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</si>
  <si>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</si>
  <si>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</si>
  <si>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</si>
  <si>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</si>
  <si>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</si>
  <si>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</si>
  <si>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</si>
  <si>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</si>
  <si>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</si>
  <si>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</si>
  <si>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</si>
  <si>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</si>
  <si>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</si>
  <si>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</si>
  <si>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</si>
  <si>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</si>
  <si>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</si>
  <si>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</si>
  <si>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</si>
  <si>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</si>
  <si>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</si>
  <si>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</si>
  <si>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</si>
  <si>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</si>
  <si>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</si>
  <si>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</si>
  <si>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</si>
  <si>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</si>
  <si>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</si>
  <si>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</si>
  <si>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</si>
  <si>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</si>
  <si>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</si>
  <si>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</si>
  <si>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</si>
  <si>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</si>
  <si>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</si>
  <si>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</si>
  <si>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</si>
  <si>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</si>
  <si>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</si>
  <si>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</si>
  <si>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</si>
  <si>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</si>
  <si>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</si>
  <si>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</si>
  <si>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</si>
  <si>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</si>
  <si>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</si>
  <si>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</si>
  <si>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</si>
  <si>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</si>
  <si>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</si>
  <si>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</si>
  <si>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</si>
  <si>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</si>
  <si>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</si>
  <si>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</si>
  <si>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</si>
  <si>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</si>
  <si>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</si>
  <si>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</si>
  <si>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</si>
  <si>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</si>
  <si>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</si>
  <si>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</si>
  <si>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</si>
  <si>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</si>
  <si>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</si>
  <si>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</si>
  <si>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</si>
  <si>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</si>
  <si>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</si>
  <si>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</si>
  <si>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</si>
  <si>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</si>
  <si>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</si>
  <si>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</si>
  <si>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</si>
  <si>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</si>
  <si>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</si>
  <si>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</si>
  <si>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</si>
  <si>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</si>
  <si>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</si>
  <si>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</si>
  <si>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</si>
  <si>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</si>
  <si>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</si>
  <si>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</si>
  <si>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</si>
  <si>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</si>
  <si>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</si>
  <si>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</si>
  <si>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</si>
  <si>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</si>
  <si>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</si>
  <si>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</si>
  <si>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</si>
  <si>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</si>
  <si>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</si>
  <si>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</si>
  <si>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</si>
  <si>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</si>
  <si>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</si>
  <si>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</si>
  <si>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</si>
  <si>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</si>
  <si>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</si>
  <si>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</si>
  <si>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</si>
  <si>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</si>
  <si>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</si>
  <si>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</si>
  <si>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</si>
  <si>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</si>
  <si>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</si>
  <si>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</si>
  <si>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</si>
  <si>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</si>
  <si>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</si>
  <si>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</si>
  <si>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</si>
  <si>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</si>
  <si>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</si>
  <si>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</si>
  <si>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</si>
  <si>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</si>
  <si>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</si>
  <si>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</si>
  <si>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</si>
  <si>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</si>
  <si>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</si>
  <si>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</si>
  <si>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</si>
  <si>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</si>
  <si>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</si>
  <si>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</si>
  <si>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</si>
  <si>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</si>
  <si>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</si>
  <si>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</si>
  <si>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</si>
  <si>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</si>
  <si>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</si>
  <si>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</si>
  <si>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</si>
  <si>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</si>
  <si>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</si>
  <si>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</si>
  <si>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</si>
  <si>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</si>
  <si>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</si>
  <si>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</si>
  <si>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</si>
  <si>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</si>
  <si>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</si>
  <si>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</si>
  <si>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</si>
  <si>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</si>
  <si>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</si>
  <si>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</si>
  <si>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</si>
  <si>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</si>
  <si>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</si>
  <si>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</si>
  <si>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</si>
  <si>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</si>
  <si>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</si>
  <si>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</si>
  <si>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</si>
  <si>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</si>
  <si>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</si>
  <si>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</si>
  <si>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</si>
  <si>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</si>
  <si>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</si>
  <si>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</si>
  <si>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</si>
  <si>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</si>
  <si>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</si>
  <si>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</si>
  <si>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</si>
  <si>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</si>
  <si>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</si>
  <si>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</si>
  <si>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</si>
  <si>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</si>
  <si>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</si>
  <si>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</si>
  <si>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</si>
  <si>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</si>
  <si>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</si>
  <si>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</si>
  <si>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</si>
  <si>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</si>
  <si>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</si>
  <si>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</si>
  <si>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</si>
  <si>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</si>
  <si>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</si>
  <si>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</si>
  <si>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</si>
  <si>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</si>
  <si>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</si>
  <si>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</si>
  <si>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</si>
  <si>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</si>
  <si>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</si>
  <si>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</si>
  <si>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</si>
  <si>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</si>
  <si>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</si>
  <si>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</si>
  <si>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</si>
  <si>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</si>
  <si>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</si>
  <si>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</si>
  <si>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</si>
  <si>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</si>
  <si>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</si>
  <si>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</si>
  <si>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</si>
  <si>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</si>
  <si>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</si>
  <si>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</si>
  <si>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</si>
  <si>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</si>
  <si>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</si>
  <si>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</si>
  <si>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</si>
  <si>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</si>
  <si>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</si>
  <si>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</si>
  <si>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</si>
  <si>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</si>
  <si>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</si>
  <si>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</si>
  <si>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</si>
  <si>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</si>
  <si>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</si>
  <si>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</si>
  <si>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</si>
  <si>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</si>
  <si>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</si>
  <si>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</si>
  <si>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</si>
  <si>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</si>
  <si>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</si>
  <si>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</si>
  <si>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</si>
  <si>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</si>
  <si>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</si>
  <si>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</si>
  <si>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</si>
  <si>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</si>
  <si>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</si>
  <si>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</si>
  <si>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</si>
  <si>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</si>
  <si>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</si>
  <si>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</si>
  <si>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</si>
  <si>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</si>
  <si>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</si>
  <si>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</si>
  <si>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</si>
  <si>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</si>
  <si>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</si>
  <si>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</si>
  <si>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</si>
  <si>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</si>
  <si>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</si>
  <si>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</si>
  <si>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</si>
  <si>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</si>
  <si>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</si>
  <si>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</si>
  <si>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</si>
  <si>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</si>
  <si>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</si>
  <si>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</si>
  <si>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</si>
  <si>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</si>
  <si>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</si>
  <si>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</si>
  <si>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</si>
  <si>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</si>
  <si>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</si>
  <si>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</si>
  <si>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</si>
  <si>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</si>
  <si>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</si>
  <si>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</si>
  <si>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</si>
  <si>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</si>
  <si>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</si>
  <si>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</si>
  <si>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</si>
  <si>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</si>
  <si>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</si>
  <si>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</si>
  <si>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</si>
  <si>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</si>
  <si>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</si>
  <si>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</si>
  <si>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</si>
  <si>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</si>
  <si>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</si>
  <si>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</si>
  <si>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</si>
  <si>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</si>
  <si>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</si>
  <si>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</si>
  <si>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</si>
  <si>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</si>
  <si>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</si>
  <si>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</si>
  <si>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</si>
  <si>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</si>
  <si>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</si>
  <si>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</si>
  <si>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</si>
  <si>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</si>
  <si>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</si>
  <si>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</si>
  <si>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</si>
  <si>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</si>
  <si>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</si>
  <si>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</si>
  <si>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</si>
  <si>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</si>
  <si>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</si>
  <si>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</si>
  <si>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</si>
  <si>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</si>
  <si>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</si>
  <si>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</si>
  <si>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</si>
  <si>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</si>
  <si>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</si>
  <si>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</si>
  <si>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</si>
  <si>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</si>
  <si>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</si>
  <si>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</si>
  <si>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</si>
  <si>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</si>
  <si>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</si>
  <si>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</si>
  <si>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</si>
  <si>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</si>
  <si>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</si>
  <si>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</si>
  <si>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</si>
  <si>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</si>
  <si>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</si>
  <si>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</si>
  <si>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</si>
  <si>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</si>
  <si>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</si>
  <si>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</si>
  <si>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</si>
  <si>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</si>
  <si>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</si>
  <si>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</si>
  <si>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</si>
  <si>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</si>
  <si>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</si>
  <si>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</si>
  <si>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</si>
  <si>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</si>
  <si>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</si>
  <si>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</si>
  <si>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</si>
  <si>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</si>
  <si>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</si>
  <si>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</si>
  <si>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</si>
  <si>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</si>
  <si>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</si>
  <si>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</si>
  <si>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</si>
  <si>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</si>
  <si>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</si>
  <si>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</si>
  <si>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</si>
  <si>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</si>
  <si>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</si>
  <si>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</si>
  <si>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</si>
  <si>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</si>
  <si>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</si>
  <si>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</si>
  <si>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</si>
  <si>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</si>
  <si>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</si>
  <si>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</si>
  <si>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</si>
  <si>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</si>
  <si>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</si>
  <si>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</si>
  <si>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</si>
  <si>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</si>
  <si>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</si>
  <si>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</si>
  <si>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</si>
  <si>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</si>
  <si>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</si>
  <si>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</si>
  <si>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</si>
  <si>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</si>
  <si>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</si>
  <si>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</si>
  <si>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</si>
  <si>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</si>
  <si>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</si>
  <si>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</si>
  <si>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</si>
  <si>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</si>
  <si>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</si>
  <si>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</si>
  <si>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</si>
  <si>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</si>
  <si>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</si>
  <si>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</si>
  <si>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</si>
  <si>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</si>
  <si>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</si>
  <si>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</si>
  <si>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</si>
  <si>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</si>
  <si>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</si>
  <si>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</si>
  <si>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</si>
  <si>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</si>
  <si>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</si>
  <si>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</si>
  <si>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</si>
  <si>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</si>
  <si>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</si>
  <si>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</si>
  <si>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</si>
  <si>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</si>
  <si>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</si>
  <si>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</si>
  <si>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</si>
  <si>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</si>
  <si>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</si>
  <si>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</si>
  <si>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</si>
  <si>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</si>
  <si>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</si>
  <si>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</si>
  <si>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</si>
  <si>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</si>
  <si>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</si>
  <si>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</si>
  <si>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</si>
  <si>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</si>
  <si>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</si>
  <si>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</si>
  <si>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</si>
  <si>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</si>
  <si>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</si>
  <si>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</si>
  <si>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</si>
  <si>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</si>
  <si>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</si>
  <si>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</si>
  <si>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</si>
  <si>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</si>
  <si>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</si>
  <si>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</si>
  <si>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</si>
  <si>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</si>
  <si>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</si>
  <si>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</si>
  <si>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</si>
  <si>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</si>
  <si>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</si>
  <si>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</si>
  <si>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</si>
  <si>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</si>
  <si>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</si>
  <si>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</si>
  <si>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</si>
  <si>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</si>
  <si>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</si>
  <si>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</si>
  <si>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</si>
  <si>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</si>
  <si>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</si>
  <si>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</si>
  <si>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</si>
  <si>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</si>
  <si>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</si>
  <si>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</si>
  <si>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</si>
  <si>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</si>
  <si>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</si>
  <si>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</si>
  <si>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</si>
  <si>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</si>
  <si>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</si>
  <si>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</si>
  <si>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</si>
  <si>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</si>
  <si>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</si>
  <si>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</si>
  <si>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</si>
  <si>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</si>
  <si>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</si>
  <si>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</si>
  <si>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</si>
  <si>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</si>
  <si>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</si>
  <si>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</si>
  <si>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</si>
  <si>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</si>
  <si>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</si>
  <si>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</si>
  <si>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</si>
  <si>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</si>
  <si>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</si>
  <si>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</si>
  <si>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</si>
  <si>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</si>
  <si>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</si>
  <si>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</si>
  <si>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</si>
  <si>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</si>
  <si>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</si>
  <si>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</si>
  <si>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</si>
  <si>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</si>
  <si>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</si>
  <si>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</si>
  <si>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</si>
  <si>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</si>
  <si>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</si>
  <si>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</si>
  <si>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</si>
  <si>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</si>
  <si>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</si>
  <si>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</si>
  <si>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</si>
  <si>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</si>
  <si>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</si>
  <si>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</si>
  <si>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</si>
  <si>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</si>
  <si>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</si>
  <si>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</si>
  <si>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</si>
  <si>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</si>
  <si>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</si>
  <si>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</si>
  <si>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</si>
  <si>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</si>
  <si>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</si>
  <si>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</si>
  <si>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</si>
  <si>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</si>
  <si>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</si>
  <si>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</si>
  <si>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</si>
  <si>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</si>
  <si>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</si>
  <si>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</si>
  <si>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</si>
  <si>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</si>
  <si>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</si>
  <si>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</si>
  <si>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</si>
  <si>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</si>
  <si>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</si>
  <si>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</si>
  <si>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</si>
  <si>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</si>
  <si>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</si>
  <si>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</si>
  <si>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</si>
  <si>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</si>
  <si>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</si>
  <si>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</si>
  <si>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</si>
  <si>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</si>
  <si>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</si>
  <si>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</si>
  <si>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</si>
  <si>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</si>
  <si>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</si>
  <si>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</si>
  <si>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</si>
  <si>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</si>
  <si>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</si>
  <si>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</si>
  <si>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</si>
  <si>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</si>
  <si>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</si>
  <si>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</si>
  <si>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</si>
  <si>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</si>
  <si>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</si>
  <si>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</si>
  <si>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</si>
  <si>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</si>
  <si>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</si>
  <si>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</si>
  <si>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</si>
  <si>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</si>
  <si>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</si>
  <si>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</si>
  <si>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</si>
  <si>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</si>
  <si>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</si>
  <si>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</si>
  <si>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</si>
  <si>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</si>
  <si>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</si>
  <si>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</si>
  <si>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</si>
  <si>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</si>
  <si>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</si>
  <si>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</si>
  <si>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</si>
  <si>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</si>
  <si>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</si>
  <si>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</si>
  <si>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</si>
  <si>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</si>
  <si>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</si>
  <si>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</si>
  <si>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</si>
  <si>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</si>
  <si>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</si>
  <si>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</si>
  <si>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</si>
  <si>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</si>
  <si>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</si>
  <si>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</si>
  <si>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</si>
  <si>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</si>
  <si>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</si>
  <si>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</si>
  <si>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</si>
  <si>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</si>
  <si>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</si>
  <si>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</si>
  <si>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</si>
  <si>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</si>
  <si>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</si>
  <si>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</si>
  <si>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</si>
  <si>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</si>
  <si>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</si>
  <si>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</si>
  <si>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</si>
  <si>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</si>
  <si>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</si>
  <si>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</si>
  <si>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</si>
  <si>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</si>
  <si>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</si>
  <si>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</si>
  <si>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</si>
  <si>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</si>
  <si>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</si>
  <si>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</si>
  <si>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</si>
  <si>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</si>
  <si>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</si>
  <si>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</si>
  <si>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</si>
  <si>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</si>
  <si>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</si>
  <si>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</si>
  <si>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</si>
  <si>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</si>
  <si>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</si>
  <si>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</si>
  <si>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</si>
  <si>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</si>
  <si>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</si>
  <si>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</si>
  <si>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</si>
  <si>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</si>
  <si>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</si>
  <si>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</si>
  <si>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</si>
  <si>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</si>
  <si>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</si>
  <si>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</si>
  <si>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</si>
  <si>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</si>
  <si>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</si>
  <si>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</si>
  <si>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</si>
  <si>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</si>
  <si>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</si>
  <si>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</si>
  <si>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</si>
  <si>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</si>
  <si>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</si>
  <si>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</si>
  <si>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</si>
  <si>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</si>
  <si>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</si>
  <si>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</si>
  <si>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</si>
  <si>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</si>
  <si>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</si>
  <si>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</si>
  <si>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</si>
  <si>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</si>
  <si>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</si>
  <si>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</si>
  <si>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</si>
  <si>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</si>
  <si>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</si>
  <si>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</si>
  <si>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</si>
  <si>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</si>
  <si>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</si>
  <si>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</si>
  <si>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</si>
  <si>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</si>
  <si>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</si>
  <si>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</si>
  <si>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</si>
  <si>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</si>
  <si>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</si>
  <si>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</si>
  <si>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</si>
  <si>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</si>
  <si>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</si>
  <si>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</si>
  <si>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</si>
  <si>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</si>
  <si>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</si>
  <si>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</si>
  <si>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</si>
  <si>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</si>
  <si>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</si>
  <si>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</si>
  <si>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</si>
  <si>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</si>
  <si>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</si>
  <si>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</si>
  <si>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</si>
  <si>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</si>
  <si>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</si>
  <si>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</si>
  <si>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</si>
  <si>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</si>
  <si>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</si>
  <si>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</si>
  <si>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</si>
  <si>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</si>
  <si>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</si>
  <si>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</si>
  <si>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</si>
  <si>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</si>
  <si>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</si>
  <si>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</si>
  <si>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</si>
  <si>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</si>
  <si>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</si>
  <si>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</si>
  <si>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</si>
  <si>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</si>
  <si>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</si>
  <si>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</si>
  <si>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</si>
  <si>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</si>
  <si>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</si>
  <si>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</si>
  <si>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</si>
  <si>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</si>
  <si>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</si>
  <si>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</si>
  <si>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</si>
  <si>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</si>
  <si>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</si>
  <si>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</si>
  <si>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</si>
  <si>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</si>
  <si>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</si>
  <si>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</si>
  <si>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</si>
  <si>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</si>
  <si>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</si>
  <si>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</si>
  <si>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</si>
  <si>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</si>
  <si>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</si>
  <si>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</si>
  <si>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</si>
  <si>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</si>
  <si>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</si>
  <si>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</si>
  <si>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</si>
  <si>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</si>
  <si>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</si>
  <si>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</si>
  <si>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</si>
  <si>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</si>
  <si>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</si>
  <si>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</si>
  <si>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</si>
  <si>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</si>
  <si>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</si>
  <si>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</si>
  <si>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</si>
  <si>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</si>
  <si>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</si>
  <si>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</si>
  <si>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</si>
  <si>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</si>
  <si>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</si>
  <si>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</si>
  <si>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</si>
  <si>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</si>
  <si>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</si>
  <si>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</si>
  <si>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</si>
  <si>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</si>
  <si>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</si>
  <si>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</si>
  <si>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</si>
  <si>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</si>
  <si>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</si>
  <si>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</si>
  <si>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</si>
  <si>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</si>
  <si>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</si>
  <si>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</si>
  <si>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</si>
  <si>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</si>
  <si>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</si>
  <si>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</si>
  <si>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</si>
  <si>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</si>
  <si>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</si>
  <si>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</si>
  <si>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</si>
  <si>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</si>
  <si>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</si>
  <si>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</si>
  <si>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</si>
  <si>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</si>
  <si>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</si>
  <si>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</si>
  <si>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</si>
  <si>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</si>
  <si>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</si>
  <si>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</si>
  <si>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</si>
  <si>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</si>
  <si>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</si>
  <si>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</si>
  <si>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</si>
  <si>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</si>
  <si>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</si>
  <si>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</si>
  <si>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</si>
  <si>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</si>
  <si>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</si>
  <si>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</si>
  <si>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</si>
  <si>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</si>
  <si>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</si>
  <si>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</si>
  <si>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</si>
  <si>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</si>
  <si>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</si>
  <si>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</si>
  <si>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</si>
  <si>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</si>
  <si>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</si>
  <si>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</si>
  <si>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</si>
  <si>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</si>
  <si>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</si>
  <si>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</si>
  <si>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</si>
  <si>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</si>
  <si>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</si>
  <si>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</si>
  <si>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</si>
  <si>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</si>
  <si>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</si>
  <si>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</si>
  <si>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</si>
  <si>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</si>
  <si>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</si>
  <si>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</si>
  <si>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</si>
  <si>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</si>
  <si>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</si>
  <si>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</si>
  <si>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</si>
  <si>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</si>
  <si>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</si>
  <si>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</si>
  <si>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</si>
  <si>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</si>
  <si>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</si>
  <si>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</si>
  <si>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</si>
  <si>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</si>
  <si>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</si>
  <si>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</si>
  <si>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</si>
  <si>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</si>
  <si>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</si>
  <si>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</si>
  <si>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</si>
  <si>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</si>
  <si>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</si>
  <si>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</si>
  <si>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</si>
  <si>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</si>
  <si>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</si>
  <si>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</si>
  <si>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</si>
  <si>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</si>
  <si>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</si>
  <si>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</si>
  <si>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</si>
  <si>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</si>
  <si>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</si>
  <si>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</si>
  <si>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</si>
  <si>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</si>
  <si>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</si>
  <si>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</si>
  <si>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</si>
  <si>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</si>
  <si>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</si>
  <si>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</si>
  <si>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</si>
  <si>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</si>
  <si>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</si>
  <si>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</si>
  <si>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</si>
  <si>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</si>
  <si>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</si>
  <si>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</si>
  <si>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</si>
  <si>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</si>
  <si>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</si>
  <si>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</si>
  <si>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</si>
  <si>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</si>
  <si>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</si>
  <si>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</si>
  <si>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</si>
  <si>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</si>
  <si>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</si>
  <si>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</si>
  <si>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</si>
  <si>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</si>
  <si>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</si>
  <si>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</si>
  <si>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</si>
  <si>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</si>
  <si>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</si>
  <si>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</si>
  <si>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</si>
  <si>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</si>
  <si>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</si>
  <si>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</si>
  <si>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</si>
  <si>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</si>
  <si>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</si>
  <si>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</si>
  <si>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</si>
  <si>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</si>
  <si>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</si>
  <si>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</si>
  <si>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</si>
  <si>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</si>
  <si>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</si>
  <si>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</si>
  <si>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</si>
  <si>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</si>
  <si>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</si>
  <si>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</si>
  <si>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</si>
  <si>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</si>
  <si>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</si>
  <si>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</si>
  <si>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</si>
  <si>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</si>
  <si>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</si>
  <si>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</si>
  <si>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</si>
  <si>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</si>
  <si>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</si>
  <si>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</si>
  <si>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</si>
  <si>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</si>
  <si>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</si>
  <si>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</si>
  <si>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</si>
  <si>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</si>
  <si>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</si>
  <si>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</si>
  <si>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</si>
  <si>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</si>
  <si>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</si>
  <si>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</si>
  <si>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</si>
  <si>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</si>
  <si>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</si>
  <si>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</si>
  <si>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</si>
  <si>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</si>
  <si>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</si>
  <si>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</si>
  <si>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</si>
  <si>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</si>
  <si>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</si>
  <si>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</si>
  <si>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</si>
  <si>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</si>
  <si>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</si>
  <si>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</si>
  <si>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</si>
  <si>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</si>
  <si>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</si>
  <si>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</si>
  <si>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</si>
  <si>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</si>
  <si>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</si>
  <si>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</si>
  <si>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</si>
  <si>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</si>
  <si>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</si>
  <si>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</si>
  <si>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</si>
  <si>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</si>
  <si>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</si>
  <si>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</si>
  <si>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</si>
  <si>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</si>
  <si>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</si>
  <si>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</si>
  <si>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</si>
  <si>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</si>
  <si>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</si>
  <si>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</si>
  <si>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</si>
  <si>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</si>
  <si>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</si>
  <si>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</si>
  <si>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</si>
  <si>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</si>
  <si>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</si>
  <si>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</si>
  <si>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</si>
  <si>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</si>
  <si>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</si>
  <si>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</si>
  <si>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</si>
  <si>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</si>
  <si>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</si>
  <si>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</si>
  <si>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</si>
  <si>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</si>
  <si>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</si>
  <si>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</si>
  <si>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</si>
  <si>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</si>
  <si>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</si>
  <si>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</si>
  <si>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</si>
  <si>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</si>
  <si>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</si>
  <si>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</si>
  <si>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</si>
  <si>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</si>
  <si>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</si>
  <si>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</si>
  <si>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</si>
  <si>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</si>
  <si>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</si>
  <si>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</si>
  <si>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</si>
  <si>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</si>
  <si>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</si>
  <si>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</si>
  <si>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</si>
  <si>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</si>
  <si>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</si>
  <si>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</si>
  <si>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</si>
  <si>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</si>
  <si>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</si>
  <si>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</si>
  <si>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</si>
  <si>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</si>
  <si>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</si>
  <si>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</si>
  <si>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</si>
  <si>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</si>
  <si>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</si>
  <si>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</si>
  <si>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</si>
  <si>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</si>
  <si>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</si>
  <si>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</si>
  <si>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</si>
  <si>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</si>
  <si>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</si>
  <si>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</si>
  <si>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</si>
  <si>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</si>
  <si>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</si>
  <si>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</si>
  <si>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</si>
  <si>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</si>
  <si>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</si>
  <si>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</si>
  <si>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</si>
  <si>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</si>
  <si>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</si>
  <si>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</si>
  <si>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</si>
  <si>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</si>
  <si>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</si>
  <si>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</si>
  <si>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</si>
  <si>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</si>
  <si>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</si>
  <si>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</si>
  <si>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</si>
  <si>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</si>
  <si>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</si>
  <si>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</si>
  <si>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</si>
  <si>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</si>
  <si>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</si>
  <si>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</si>
  <si>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</si>
  <si>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</si>
  <si>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</si>
  <si>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</si>
  <si>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</si>
  <si>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</si>
  <si>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</si>
  <si>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</si>
  <si>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</si>
  <si>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</si>
  <si>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</si>
  <si>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</si>
  <si>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</si>
  <si>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</si>
  <si>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</si>
  <si>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</si>
  <si>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</si>
  <si>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</si>
  <si>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</si>
  <si>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</si>
  <si>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</si>
  <si>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</si>
  <si>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</si>
  <si>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</si>
  <si>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</si>
  <si>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</si>
  <si>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</si>
  <si>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</si>
  <si>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</si>
  <si>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</si>
  <si>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</si>
  <si>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</si>
  <si>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</si>
  <si>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</si>
  <si>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</si>
  <si>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</si>
  <si>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</si>
  <si>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</si>
  <si>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</si>
  <si>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</si>
  <si>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</si>
  <si>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</si>
  <si>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</si>
  <si>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</si>
  <si>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</si>
  <si>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</si>
  <si>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</si>
  <si>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</si>
  <si>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</si>
  <si>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</si>
  <si>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</si>
  <si>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</si>
  <si>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</si>
  <si>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</si>
  <si>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</si>
  <si>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</si>
  <si>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</si>
  <si>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</si>
  <si>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</si>
  <si>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</si>
  <si>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</si>
  <si>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</si>
  <si>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</si>
  <si>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</si>
  <si>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</si>
  <si>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</si>
  <si>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</si>
  <si>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</si>
  <si>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</si>
  <si>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</si>
  <si>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</si>
  <si>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</si>
  <si>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</si>
  <si>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</si>
  <si>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</si>
  <si>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</si>
  <si>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</si>
  <si>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</si>
  <si>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</si>
  <si>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</si>
  <si>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</si>
  <si>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</si>
  <si>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</si>
  <si>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</si>
  <si>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</si>
  <si>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</si>
  <si>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</si>
  <si>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</si>
  <si>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</si>
  <si>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</si>
  <si>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</si>
  <si>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</si>
  <si>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</si>
  <si>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</si>
  <si>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</si>
  <si>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</si>
  <si>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</si>
  <si>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</si>
  <si>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</si>
  <si>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</si>
  <si>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</si>
  <si>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</si>
  <si>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</si>
  <si>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</si>
  <si>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</si>
  <si>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</si>
  <si>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</si>
  <si>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</si>
  <si>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</si>
  <si>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</si>
  <si>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</si>
  <si>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</si>
  <si>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</si>
  <si>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</si>
  <si>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</si>
  <si>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</si>
  <si>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</si>
  <si>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</si>
  <si>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</si>
  <si>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</si>
  <si>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</si>
  <si>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</si>
  <si>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</si>
  <si>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</si>
  <si>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</si>
  <si>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</si>
  <si>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</si>
  <si>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</si>
  <si>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</si>
  <si>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</si>
  <si>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</si>
  <si>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</si>
  <si>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</si>
  <si>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</si>
  <si>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</si>
  <si>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</si>
  <si>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</si>
  <si>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</si>
  <si>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</si>
  <si>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</si>
  <si>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</si>
  <si>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</si>
  <si>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</si>
  <si>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</si>
  <si>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</si>
  <si>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</si>
  <si>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</si>
  <si>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</si>
  <si>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</si>
  <si>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</si>
  <si>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</si>
  <si>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</si>
  <si>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</si>
  <si>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</si>
  <si>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</si>
  <si>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</si>
  <si>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</si>
  <si>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</si>
  <si>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</si>
  <si>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</si>
  <si>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</si>
  <si>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</si>
  <si>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</si>
  <si>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</si>
  <si>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</si>
  <si>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</si>
  <si>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</si>
  <si>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</si>
  <si>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</si>
  <si>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</si>
  <si>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</si>
  <si>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</si>
  <si>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</si>
  <si>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</si>
  <si>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</si>
  <si>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</si>
  <si>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</si>
  <si>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</si>
  <si>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</si>
  <si>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</si>
  <si>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</si>
  <si>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</si>
  <si>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</si>
  <si>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</si>
  <si>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</si>
  <si>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</si>
  <si>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</si>
  <si>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</si>
  <si>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</si>
  <si>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</si>
  <si>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</si>
  <si>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</si>
  <si>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</si>
  <si>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</si>
  <si>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</si>
  <si>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</si>
  <si>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</si>
  <si>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</si>
  <si>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</si>
  <si>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</si>
  <si>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</si>
  <si>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</si>
  <si>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</si>
  <si>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</si>
  <si>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</si>
  <si>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</si>
  <si>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</si>
  <si>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</si>
  <si>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</si>
  <si>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</si>
  <si>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</si>
  <si>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</si>
  <si>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</si>
  <si>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</si>
  <si>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</si>
  <si>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</si>
  <si>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</si>
  <si>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</si>
  <si>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</si>
  <si>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</si>
  <si>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</si>
  <si>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</si>
  <si>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</si>
  <si>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</si>
  <si>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</si>
  <si>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</si>
  <si>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</si>
  <si>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</si>
  <si>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</si>
  <si>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</si>
  <si>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</si>
  <si>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</si>
  <si>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</si>
  <si>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</si>
  <si>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</si>
  <si>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</si>
  <si>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</si>
  <si>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</si>
  <si>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</si>
  <si>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</si>
  <si>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</si>
  <si>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</si>
  <si>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</si>
  <si>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</si>
  <si>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</si>
  <si>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</si>
  <si>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</si>
  <si>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</si>
  <si>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</si>
  <si>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</si>
  <si>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</si>
  <si>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</si>
  <si>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</si>
  <si>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</si>
  <si>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</si>
  <si>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</si>
  <si>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</si>
  <si>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</si>
  <si>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</si>
  <si>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</si>
  <si>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</si>
  <si>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</si>
  <si>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</si>
  <si>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</si>
  <si>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</si>
  <si>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</si>
  <si>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</si>
  <si>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</si>
  <si>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</si>
  <si>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</si>
  <si>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</si>
  <si>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</si>
  <si>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</si>
  <si>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</si>
  <si>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</si>
  <si>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</si>
  <si>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</si>
  <si>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</si>
  <si>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</si>
  <si>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</si>
  <si>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</si>
  <si>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</si>
  <si>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</si>
  <si>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</si>
  <si>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</si>
  <si>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</si>
  <si>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</si>
  <si>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</si>
  <si>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</si>
  <si>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</si>
  <si>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</si>
  <si>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</si>
  <si>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</si>
  <si>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</si>
  <si>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</si>
  <si>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</si>
  <si>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</si>
  <si>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</si>
  <si>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</si>
  <si>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</si>
  <si>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</si>
  <si>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</si>
  <si>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</si>
  <si>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</si>
  <si>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</si>
  <si>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</si>
  <si>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</si>
  <si>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</si>
  <si>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</si>
  <si>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</si>
  <si>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</si>
  <si>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</si>
  <si>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</si>
  <si>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</si>
  <si>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</si>
  <si>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</si>
  <si>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</si>
  <si>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</si>
  <si>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</si>
  <si>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</si>
  <si>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</si>
  <si>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</si>
  <si>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</si>
  <si>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</si>
  <si>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</si>
  <si>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</si>
  <si>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</si>
  <si>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</si>
  <si>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</si>
  <si>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</si>
  <si>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</si>
  <si>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</si>
  <si>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</si>
  <si>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</si>
  <si>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</si>
  <si>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</si>
  <si>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</si>
  <si>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</si>
  <si>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</si>
  <si>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</si>
  <si>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</si>
  <si>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</si>
  <si>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</si>
  <si>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</si>
  <si>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</si>
  <si>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</si>
  <si>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</si>
  <si>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</si>
  <si>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</si>
  <si>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</si>
  <si>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</si>
  <si>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</si>
  <si>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</si>
  <si>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</si>
  <si>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</si>
  <si>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</si>
  <si>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</si>
  <si>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</si>
  <si>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</si>
  <si>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</si>
  <si>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</si>
  <si>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</si>
  <si>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</si>
  <si>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</si>
  <si>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</si>
  <si>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</si>
  <si>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</si>
  <si>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</si>
  <si>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</si>
  <si>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</si>
  <si>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</si>
  <si>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</si>
  <si>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</si>
  <si>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</si>
  <si>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</si>
  <si>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</si>
  <si>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</si>
  <si>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</si>
  <si>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</si>
  <si>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</si>
  <si>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</si>
  <si>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</si>
  <si>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</si>
  <si>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</si>
  <si>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</si>
  <si>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</si>
  <si>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</si>
  <si>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</si>
  <si>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</si>
  <si>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</si>
  <si>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</si>
  <si>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</si>
  <si>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</si>
  <si>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</si>
  <si>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</si>
  <si>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</si>
  <si>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</si>
  <si>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</si>
  <si>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</si>
  <si>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</si>
  <si>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</si>
  <si>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</si>
  <si>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</si>
  <si>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</si>
  <si>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</si>
  <si>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</si>
  <si>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</si>
  <si>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</si>
  <si>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</si>
  <si>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</si>
  <si>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</si>
  <si>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</si>
  <si>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</si>
  <si>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</si>
  <si>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</si>
  <si>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</si>
  <si>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</si>
  <si>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</si>
  <si>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</si>
  <si>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</si>
  <si>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</si>
  <si>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</si>
  <si>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</si>
  <si>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</si>
  <si>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</si>
  <si>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</si>
  <si>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</si>
  <si>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</si>
  <si>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</si>
  <si>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</si>
  <si>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</si>
  <si>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</si>
  <si>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</si>
  <si>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</si>
  <si>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</si>
  <si>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</si>
  <si>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</si>
  <si>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</si>
  <si>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</si>
  <si>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</si>
  <si>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</si>
  <si>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</si>
  <si>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</si>
  <si>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</si>
  <si>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</si>
  <si>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</si>
  <si>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</si>
  <si>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</si>
  <si>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</si>
  <si>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</si>
  <si>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</si>
  <si>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</si>
  <si>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</si>
  <si>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</si>
  <si>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</si>
  <si>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</si>
  <si>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</si>
  <si>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</si>
  <si>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</si>
  <si>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</si>
  <si>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</si>
  <si>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</si>
  <si>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</si>
  <si>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</si>
  <si>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</si>
  <si>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</si>
  <si>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</si>
  <si>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</si>
  <si>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</si>
  <si>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</si>
  <si>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</si>
  <si>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</si>
  <si>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</si>
  <si>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</si>
  <si>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</si>
  <si>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</si>
  <si>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</si>
  <si>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</si>
  <si>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</si>
  <si>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</si>
  <si>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</si>
  <si>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</si>
  <si>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</si>
  <si>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</si>
  <si>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</si>
  <si>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</si>
  <si>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</si>
  <si>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</si>
  <si>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</si>
  <si>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</si>
  <si>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</si>
  <si>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</si>
  <si>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</si>
  <si>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</si>
  <si>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</si>
  <si>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</si>
  <si>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</si>
  <si>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</si>
  <si>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</si>
  <si>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</si>
  <si>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</si>
  <si>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</si>
  <si>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</si>
  <si>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</si>
  <si>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</si>
  <si>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</si>
  <si>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</si>
  <si>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</si>
  <si>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</si>
  <si>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</si>
  <si>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</si>
  <si>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</si>
  <si>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</si>
  <si>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</si>
  <si>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</si>
  <si>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</si>
  <si>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</si>
  <si>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</si>
  <si>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</si>
  <si>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</si>
  <si>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</si>
  <si>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</si>
  <si>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</si>
  <si>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</si>
  <si>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</si>
  <si>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</si>
  <si>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</si>
  <si>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</si>
  <si>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</si>
  <si>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</si>
  <si>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</si>
  <si>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</si>
  <si>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</si>
  <si>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</si>
  <si>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</si>
  <si>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</si>
  <si>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</si>
  <si>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</si>
  <si>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</si>
  <si>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</si>
  <si>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</si>
  <si>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</si>
  <si>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</si>
  <si>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</si>
  <si>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</si>
  <si>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</si>
  <si>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</si>
  <si>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</si>
  <si>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</si>
  <si>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</si>
  <si>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</si>
  <si>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</si>
  <si>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</si>
  <si>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</si>
  <si>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</si>
  <si>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</si>
  <si>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</si>
  <si>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</si>
  <si>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</si>
  <si>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</si>
  <si>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</si>
  <si>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</si>
  <si>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</si>
  <si>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</si>
  <si>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</si>
  <si>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</si>
  <si>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</si>
  <si>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</si>
  <si>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</si>
  <si>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</si>
  <si>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</si>
  <si>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</si>
  <si>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</si>
  <si>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</si>
  <si>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</si>
  <si>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</si>
  <si>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</si>
  <si>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</si>
  <si>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</si>
  <si>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</si>
  <si>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</si>
  <si>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</si>
  <si>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</si>
  <si>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</si>
  <si>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</si>
  <si>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</si>
  <si>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</si>
  <si>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</si>
  <si>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</si>
  <si>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</si>
  <si>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</si>
  <si>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</si>
  <si>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</si>
  <si>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</si>
  <si>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</si>
  <si>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</si>
  <si>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</si>
  <si>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</si>
  <si>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</si>
  <si>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</si>
  <si>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</si>
  <si>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</si>
  <si>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</si>
  <si>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</si>
  <si>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</si>
  <si>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</si>
  <si>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</si>
  <si>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</si>
  <si>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</si>
  <si>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</si>
  <si>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</si>
  <si>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</si>
  <si>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</si>
  <si>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</si>
  <si>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</si>
  <si>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</si>
  <si>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</si>
  <si>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</si>
  <si>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</si>
  <si>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</si>
  <si>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</si>
  <si>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</si>
  <si>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</si>
  <si>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</si>
  <si>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</si>
  <si>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</si>
  <si>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</si>
  <si>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</si>
  <si>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</si>
  <si>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</si>
  <si>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</si>
  <si>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</si>
  <si>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</si>
  <si>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</si>
  <si>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</si>
  <si>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</si>
  <si>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</si>
  <si>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</si>
  <si>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</si>
  <si>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</si>
  <si>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</si>
  <si>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</si>
  <si>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</si>
  <si>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</si>
  <si>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</si>
  <si>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</si>
  <si>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</si>
  <si>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</si>
  <si>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</si>
  <si>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</si>
  <si>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</si>
  <si>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</si>
  <si>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</si>
  <si>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</si>
  <si>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</si>
  <si>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</si>
  <si>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</si>
  <si>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</si>
  <si>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</si>
  <si>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</si>
  <si>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</si>
  <si>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</si>
  <si>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</si>
  <si>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</si>
  <si>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</si>
  <si>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</si>
  <si>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</si>
  <si>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</si>
  <si>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</si>
  <si>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</si>
  <si>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</si>
  <si>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</si>
  <si>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</si>
  <si>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</si>
  <si>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</si>
  <si>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</si>
  <si>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</si>
  <si>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</si>
  <si>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</si>
  <si>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</si>
  <si>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</si>
  <si>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</si>
  <si>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</si>
  <si>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</si>
  <si>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</si>
  <si>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</si>
  <si>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</si>
  <si>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</si>
  <si>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</si>
  <si>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</si>
  <si>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</si>
  <si>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</si>
  <si>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</si>
  <si>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</si>
  <si>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</si>
  <si>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</si>
  <si>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</si>
  <si>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</si>
  <si>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</si>
  <si>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</si>
  <si>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</si>
  <si>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</si>
  <si>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</si>
  <si>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</si>
  <si>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</si>
  <si>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</si>
  <si>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</si>
  <si>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</si>
  <si>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</si>
  <si>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</si>
  <si>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</si>
  <si>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</si>
  <si>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</si>
  <si>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</si>
  <si>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</si>
  <si>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</si>
  <si>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</si>
  <si>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</si>
  <si>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</si>
  <si>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</si>
  <si>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</si>
  <si>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</si>
  <si>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</si>
  <si>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</si>
  <si>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</si>
  <si>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</si>
  <si>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</si>
  <si>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</si>
  <si>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</si>
  <si>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</si>
  <si>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</si>
  <si>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</si>
  <si>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</si>
  <si>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</si>
  <si>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</si>
  <si>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</si>
  <si>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</si>
  <si>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</si>
  <si>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</si>
  <si>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</si>
  <si>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</si>
  <si>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</si>
  <si>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</si>
  <si>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</si>
  <si>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</si>
  <si>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</si>
  <si>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</si>
  <si>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</si>
  <si>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</si>
  <si>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</si>
  <si>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</si>
  <si>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</si>
  <si>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</si>
  <si>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</si>
  <si>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</si>
  <si>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</si>
  <si>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</si>
  <si>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</si>
  <si>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</si>
  <si>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</si>
  <si>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</si>
  <si>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</si>
  <si>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</si>
  <si>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</si>
  <si>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</si>
  <si>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</si>
  <si>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</si>
  <si>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</si>
  <si>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</si>
  <si>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</si>
  <si>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</si>
  <si>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</si>
  <si>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</si>
  <si>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</si>
  <si>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</si>
  <si>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</si>
  <si>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</si>
  <si>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</si>
  <si>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</si>
  <si>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</si>
  <si>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</si>
  <si>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</si>
  <si>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</si>
  <si>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</si>
  <si>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</si>
  <si>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</si>
  <si>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</si>
  <si>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</si>
  <si>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</si>
  <si>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</si>
  <si>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</si>
  <si>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</si>
  <si>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</si>
  <si>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</si>
  <si>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</si>
  <si>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</si>
  <si>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</si>
  <si>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</si>
  <si>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</si>
  <si>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</si>
  <si>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</si>
  <si>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</si>
  <si>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</si>
  <si>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</si>
  <si>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</si>
  <si>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</si>
  <si>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</si>
  <si>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</si>
  <si>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</si>
  <si>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</si>
  <si>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</si>
  <si>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</si>
  <si>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</si>
  <si>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</si>
  <si>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</si>
  <si>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</si>
  <si>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</si>
  <si>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</si>
  <si>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</si>
  <si>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</si>
  <si>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</si>
  <si>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</si>
  <si>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</si>
  <si>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</si>
  <si>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</si>
  <si>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</si>
  <si>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</si>
  <si>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</si>
  <si>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</si>
  <si>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</si>
  <si>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</si>
  <si>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</si>
  <si>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</si>
  <si>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</si>
  <si>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</si>
  <si>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</si>
  <si>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</si>
  <si>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</si>
  <si>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</si>
  <si>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</si>
  <si>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</si>
  <si>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</si>
  <si>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</si>
  <si>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</si>
  <si>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</si>
  <si>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</si>
  <si>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</si>
  <si>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</si>
  <si>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</si>
  <si>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</si>
  <si>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</si>
  <si>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</si>
  <si>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</si>
  <si>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</si>
  <si>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</si>
  <si>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</si>
  <si>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</si>
  <si>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</si>
  <si>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</si>
  <si>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</si>
  <si>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</si>
  <si>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</si>
  <si>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</si>
  <si>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</si>
  <si>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</si>
  <si>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</si>
  <si>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</si>
  <si>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</si>
  <si>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</si>
  <si>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</si>
  <si>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</si>
  <si>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</si>
  <si>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</si>
  <si>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</si>
  <si>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</si>
  <si>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</si>
  <si>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</si>
  <si>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</si>
  <si>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</si>
  <si>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</si>
  <si>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</si>
  <si>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</si>
  <si>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</si>
  <si>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</si>
  <si>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</si>
  <si>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</si>
  <si>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</si>
  <si>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</si>
  <si>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</si>
  <si>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</si>
  <si>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</si>
  <si>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</si>
  <si>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</si>
  <si>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</si>
  <si>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</si>
  <si>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</si>
  <si>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</si>
  <si>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</si>
  <si>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</si>
  <si>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</si>
  <si>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</si>
  <si>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</si>
  <si>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</si>
  <si>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</si>
  <si>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</si>
  <si>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</si>
  <si>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</si>
  <si>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</si>
  <si>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</si>
  <si>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</si>
  <si>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</si>
  <si>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</si>
  <si>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</si>
  <si>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</si>
  <si>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</si>
  <si>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</si>
  <si>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</si>
  <si>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</si>
  <si>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</si>
  <si>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</si>
  <si>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</si>
  <si>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</si>
  <si>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</si>
  <si>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</si>
  <si>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</si>
  <si>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</si>
  <si>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</si>
  <si>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</si>
  <si>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</si>
  <si>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</si>
  <si>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</si>
  <si>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</si>
  <si>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</si>
  <si>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</si>
  <si>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</si>
  <si>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</si>
  <si>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</si>
  <si>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</si>
  <si>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</si>
  <si>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</si>
  <si>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</si>
  <si>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</si>
  <si>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</si>
  <si>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</si>
  <si>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</si>
  <si>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</si>
  <si>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</si>
  <si>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</si>
  <si>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</si>
  <si>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</si>
  <si>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</si>
  <si>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</si>
  <si>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</si>
  <si>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</si>
  <si>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</si>
  <si>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</si>
  <si>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</si>
  <si>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</si>
  <si>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</si>
  <si>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</si>
  <si>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</si>
  <si>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</si>
  <si>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</si>
  <si>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</si>
  <si>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</si>
  <si>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</si>
  <si>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</si>
  <si>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</si>
  <si>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</si>
  <si>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</si>
  <si>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</si>
  <si>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</si>
  <si>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</si>
  <si>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</si>
  <si>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</si>
  <si>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</si>
  <si>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</si>
  <si>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</si>
  <si>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</si>
  <si>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</si>
  <si>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</si>
  <si>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</si>
  <si>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</si>
  <si>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</si>
  <si>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</si>
  <si>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</si>
  <si>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</si>
  <si>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</si>
  <si>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</si>
  <si>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</si>
  <si>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</si>
  <si>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</si>
  <si>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</si>
  <si>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</si>
  <si>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</si>
  <si>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</si>
  <si>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</si>
  <si>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</si>
  <si>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</si>
  <si>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</si>
  <si>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</si>
  <si>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</si>
  <si>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</si>
  <si>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</si>
  <si>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</si>
  <si>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</si>
  <si>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</si>
  <si>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</si>
  <si>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</si>
  <si>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</si>
  <si>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</si>
  <si>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</si>
  <si>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</si>
  <si>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</si>
  <si>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</si>
  <si>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</si>
  <si>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</si>
  <si>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</si>
  <si>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</si>
  <si>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</si>
  <si>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</si>
  <si>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</si>
  <si>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</si>
  <si>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</si>
  <si>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</si>
  <si>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</si>
  <si>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</si>
  <si>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</si>
  <si>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</si>
  <si>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</si>
  <si>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</si>
  <si>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</si>
  <si>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</si>
  <si>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</si>
  <si>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</si>
  <si>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</si>
  <si>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</si>
  <si>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</si>
  <si>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</si>
  <si>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</si>
  <si>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</si>
  <si>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</si>
  <si>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</si>
  <si>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</si>
  <si>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</si>
  <si>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</si>
  <si>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</si>
  <si>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</si>
  <si>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</si>
  <si>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</si>
  <si>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</si>
  <si>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</si>
  <si>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</si>
  <si>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</si>
  <si>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</si>
  <si>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</si>
  <si>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</si>
  <si>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</si>
  <si>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</si>
  <si>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</si>
  <si>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</si>
  <si>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</si>
  <si>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</si>
  <si>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</si>
  <si>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</si>
  <si>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</si>
  <si>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</si>
  <si>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</si>
  <si>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</si>
  <si>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</si>
  <si>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</si>
  <si>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</si>
  <si>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</si>
  <si>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</si>
  <si>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</si>
  <si>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</si>
  <si>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</si>
  <si>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</si>
  <si>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</si>
  <si>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</si>
  <si>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</si>
  <si>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</si>
  <si>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</si>
  <si>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</si>
  <si>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</si>
  <si>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</si>
  <si>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</si>
  <si>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</si>
  <si>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</si>
  <si>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</si>
  <si>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</si>
  <si>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</si>
  <si>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</si>
  <si>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</si>
  <si>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</si>
  <si>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</si>
  <si>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</si>
  <si>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</si>
  <si>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</si>
  <si>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</si>
  <si>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</si>
  <si>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</si>
  <si>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</si>
  <si>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</si>
  <si>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</si>
  <si>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</si>
  <si>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</si>
  <si>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</si>
  <si>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</si>
  <si>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</si>
  <si>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</si>
  <si>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</si>
  <si>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</si>
  <si>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</si>
  <si>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</si>
  <si>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</si>
  <si>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</si>
  <si>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</si>
  <si>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</si>
  <si>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</si>
  <si>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</si>
  <si>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</si>
  <si>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</si>
  <si>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</si>
  <si>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</si>
  <si>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</si>
  <si>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</si>
  <si>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</si>
  <si>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</si>
  <si>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</si>
  <si>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</si>
  <si>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</si>
  <si>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</si>
  <si>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</si>
  <si>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</si>
  <si>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</si>
  <si>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</si>
  <si>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</si>
  <si>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</si>
  <si>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</si>
  <si>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</si>
  <si>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</si>
  <si>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</si>
  <si>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</si>
  <si>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</si>
  <si>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</si>
  <si>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</si>
  <si>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</si>
  <si>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</si>
  <si>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</si>
  <si>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</si>
  <si>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</si>
  <si>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</si>
  <si>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</si>
  <si>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</si>
  <si>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</si>
  <si>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</si>
  <si>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</si>
  <si>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</si>
  <si>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</si>
  <si>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</si>
  <si>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</si>
  <si>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</si>
  <si>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</si>
  <si>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</si>
  <si>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</si>
  <si>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</si>
  <si>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</si>
  <si>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</si>
  <si>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</si>
  <si>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</si>
  <si>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</si>
  <si>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</si>
  <si>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</si>
  <si>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</si>
  <si>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</si>
  <si>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</si>
  <si>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</si>
  <si>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</si>
  <si>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</si>
  <si>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</si>
  <si>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</si>
  <si>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</si>
  <si>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</si>
  <si>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</si>
  <si>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</si>
  <si>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</si>
  <si>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</si>
  <si>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</si>
  <si>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</si>
  <si>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</si>
  <si>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</si>
  <si>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</si>
  <si>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</si>
  <si>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</si>
  <si>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</si>
  <si>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</si>
  <si>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</si>
  <si>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</si>
  <si>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</si>
  <si>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</si>
  <si>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</si>
  <si>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</si>
  <si>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</si>
  <si>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</si>
  <si>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</si>
  <si>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</si>
  <si>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</si>
  <si>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</si>
  <si>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</si>
  <si>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</si>
  <si>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</si>
  <si>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</si>
  <si>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</si>
  <si>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</si>
  <si>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</si>
  <si>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</si>
  <si>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</si>
  <si>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</si>
  <si>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</si>
  <si>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</si>
  <si>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</si>
  <si>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</si>
  <si>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</si>
  <si>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</si>
  <si>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</si>
  <si>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</si>
  <si>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</si>
  <si>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</si>
  <si>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</si>
  <si>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</si>
  <si>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</si>
  <si>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</si>
  <si>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</si>
  <si>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</si>
  <si>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</si>
  <si>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</si>
  <si>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</si>
  <si>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</si>
  <si>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</si>
  <si>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</si>
  <si>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</si>
  <si>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</si>
  <si>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</si>
  <si>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</si>
  <si>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</si>
  <si>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</si>
  <si>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</si>
  <si>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</si>
  <si>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</si>
  <si>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</si>
  <si>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</si>
  <si>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</si>
  <si>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</si>
  <si>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</si>
  <si>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</si>
  <si>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</si>
  <si>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</si>
  <si>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</si>
  <si>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</si>
  <si>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</si>
  <si>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</si>
  <si>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</si>
  <si>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</si>
  <si>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</si>
  <si>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</si>
  <si>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</si>
  <si>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</si>
  <si>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</si>
  <si>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</si>
  <si>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</si>
  <si>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</si>
  <si>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</si>
  <si>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</si>
  <si>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</si>
  <si>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</si>
  <si>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</si>
  <si>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</si>
  <si>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</si>
  <si>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</si>
  <si>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</si>
  <si>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</si>
  <si>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</si>
  <si>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</si>
  <si>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</si>
  <si>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</si>
  <si>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</si>
  <si>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</si>
  <si>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</si>
  <si>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</si>
  <si>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</si>
  <si>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</si>
  <si>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</si>
  <si>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</si>
  <si>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</si>
  <si>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</si>
  <si>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</si>
  <si>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</si>
  <si>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</si>
  <si>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</si>
  <si>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</si>
  <si>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</si>
  <si>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</si>
  <si>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</si>
  <si>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</si>
  <si>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</si>
  <si>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</si>
  <si>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</si>
  <si>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</si>
  <si>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</si>
  <si>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</si>
  <si>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</si>
  <si>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</si>
  <si>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</si>
  <si>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</si>
  <si>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</si>
  <si>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</si>
  <si>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</si>
  <si>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</si>
  <si>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</si>
  <si>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</si>
  <si>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</si>
  <si>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</si>
  <si>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</si>
  <si>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</si>
  <si>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</si>
  <si>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</si>
  <si>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</si>
  <si>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</si>
  <si>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</si>
  <si>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</si>
  <si>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</si>
  <si>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</si>
  <si>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</si>
  <si>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</si>
  <si>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</si>
  <si>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</si>
  <si>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</si>
  <si>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</si>
  <si>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</si>
  <si>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</si>
  <si>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</si>
  <si>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</si>
  <si>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</si>
  <si>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</si>
  <si>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</si>
  <si>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</si>
  <si>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</si>
  <si>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</si>
  <si>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</si>
  <si>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</si>
  <si>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</si>
  <si>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</si>
  <si>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</si>
  <si>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</si>
  <si>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</si>
  <si>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</si>
  <si>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</si>
  <si>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</si>
  <si>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</si>
  <si>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</si>
  <si>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</si>
  <si>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</si>
  <si>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</si>
  <si>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</si>
  <si>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</si>
  <si>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</si>
  <si>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</si>
  <si>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</si>
  <si>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</si>
  <si>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</si>
  <si>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</si>
  <si>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</si>
  <si>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</si>
  <si>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</si>
  <si>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</si>
  <si>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</si>
  <si>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</si>
  <si>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</si>
  <si>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</si>
  <si>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</si>
  <si>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</si>
  <si>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</si>
  <si>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</si>
  <si>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</si>
  <si>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</si>
  <si>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</si>
  <si>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</si>
  <si>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</si>
  <si>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</si>
  <si>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</si>
  <si>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</si>
  <si>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</si>
  <si>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</si>
  <si>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</si>
  <si>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</si>
  <si>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</si>
  <si>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</si>
  <si>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</si>
  <si>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</si>
  <si>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</si>
  <si>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</si>
  <si>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</si>
  <si>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</si>
  <si>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</si>
  <si>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</si>
  <si>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</si>
  <si>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</si>
  <si>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</si>
  <si>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</si>
  <si>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</si>
  <si>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</si>
  <si>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</si>
  <si>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</si>
  <si>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</si>
  <si>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</si>
  <si>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</si>
  <si>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</si>
  <si>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</si>
  <si>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</si>
  <si>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</si>
  <si>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</si>
  <si>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</si>
  <si>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</si>
  <si>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</si>
  <si>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</si>
  <si>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</si>
  <si>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</si>
  <si>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</si>
  <si>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</si>
  <si>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</si>
  <si>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</si>
  <si>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</si>
  <si>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</si>
  <si>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</si>
  <si>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</si>
  <si>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</si>
  <si>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</si>
  <si>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</si>
  <si>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</si>
  <si>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</si>
  <si>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</si>
  <si>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</si>
  <si>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</si>
  <si>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</si>
  <si>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</si>
  <si>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</si>
  <si>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</si>
  <si>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</si>
  <si>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</si>
  <si>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</si>
  <si>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</si>
  <si>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</si>
  <si>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</si>
  <si>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</si>
  <si>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</si>
  <si>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</si>
  <si>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</si>
  <si>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</si>
  <si>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</si>
  <si>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</si>
  <si>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</si>
  <si>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</si>
  <si>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</si>
  <si>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</si>
  <si>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</si>
  <si>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</si>
  <si>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</si>
  <si>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</si>
  <si>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</si>
  <si>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</si>
  <si>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</si>
  <si>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</si>
  <si>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</si>
  <si>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</si>
  <si>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</si>
  <si>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</si>
  <si>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</si>
  <si>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</si>
  <si>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</si>
  <si>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</si>
  <si>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</si>
  <si>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</si>
  <si>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</si>
  <si>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</si>
  <si>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</si>
  <si>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</si>
  <si>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</si>
  <si>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</si>
  <si>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</si>
  <si>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</si>
  <si>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</si>
  <si>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</si>
  <si>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</si>
  <si>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</si>
  <si>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</si>
  <si>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</si>
  <si>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</si>
  <si>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</si>
  <si>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</si>
  <si>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</si>
  <si>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</si>
  <si>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</si>
  <si>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</si>
  <si>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</si>
  <si>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</si>
  <si>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</si>
  <si>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</si>
  <si>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</si>
  <si>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</si>
  <si>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</si>
  <si>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</si>
  <si>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</si>
  <si>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</si>
  <si>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</si>
  <si>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</si>
  <si>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</si>
  <si>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</si>
  <si>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</si>
  <si>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</si>
  <si>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</si>
  <si>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</si>
  <si>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</si>
  <si>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</si>
  <si>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</si>
  <si>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</si>
  <si>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</si>
  <si>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</si>
  <si>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</si>
  <si>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</si>
  <si>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</si>
  <si>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</si>
  <si>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</si>
  <si>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</si>
  <si>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</si>
  <si>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</si>
  <si>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</si>
  <si>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</si>
  <si>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</si>
  <si>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</si>
  <si>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</si>
  <si>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</si>
  <si>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</si>
  <si>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</si>
  <si>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</si>
  <si>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</si>
  <si>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</si>
  <si>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</si>
  <si>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</si>
  <si>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</si>
  <si>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</si>
  <si>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</si>
  <si>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</si>
  <si>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</si>
  <si>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</si>
  <si>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</si>
  <si>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</si>
  <si>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</si>
  <si>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</si>
  <si>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</si>
  <si>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</si>
  <si>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</si>
  <si>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</si>
  <si>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</si>
  <si>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</si>
  <si>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</si>
  <si>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</si>
  <si>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</si>
  <si>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</si>
  <si>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</si>
  <si>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</si>
  <si>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</si>
  <si>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</si>
  <si>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</si>
  <si>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</si>
  <si>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</si>
  <si>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</si>
  <si>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</si>
  <si>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</si>
  <si>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</si>
  <si>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</si>
  <si>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</si>
  <si>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</si>
  <si>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</si>
  <si>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</si>
  <si>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</si>
  <si>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</si>
  <si>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</si>
  <si>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</si>
  <si>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</si>
  <si>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</si>
  <si>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</si>
  <si>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</si>
  <si>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</si>
  <si>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</si>
  <si>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</si>
  <si>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</si>
  <si>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</si>
  <si>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</si>
  <si>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</si>
  <si>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</si>
  <si>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</si>
  <si>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</si>
  <si>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</si>
  <si>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</si>
  <si>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</si>
  <si>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</si>
  <si>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</si>
  <si>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</si>
  <si>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</si>
  <si>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</si>
  <si>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</si>
  <si>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</si>
  <si>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</si>
  <si>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</si>
  <si>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</si>
  <si>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</si>
  <si>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</si>
  <si>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</si>
  <si>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</si>
  <si>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</si>
  <si>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</si>
  <si>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</si>
  <si>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</si>
  <si>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</si>
  <si>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</si>
  <si>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</si>
  <si>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</si>
  <si>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</si>
  <si>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</si>
  <si>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</si>
  <si>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</si>
  <si>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</si>
  <si>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</si>
  <si>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</si>
  <si>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</si>
  <si>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</si>
  <si>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</si>
  <si>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</si>
  <si>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</si>
  <si>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</si>
  <si>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</si>
  <si>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</si>
  <si>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</si>
  <si>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</si>
  <si>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</si>
  <si>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</si>
  <si>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</si>
  <si>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</si>
  <si>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</si>
  <si>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</si>
  <si>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</si>
  <si>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</si>
  <si>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</si>
  <si>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</si>
  <si>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</si>
  <si>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</si>
  <si>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</si>
  <si>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</si>
  <si>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</si>
  <si>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</si>
  <si>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</si>
  <si>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</si>
  <si>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</si>
  <si>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</si>
  <si>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</si>
  <si>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</si>
  <si>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</si>
  <si>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</si>
  <si>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</si>
  <si>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</si>
  <si>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</si>
  <si>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</si>
  <si>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</si>
  <si>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</si>
  <si>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</si>
  <si>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</si>
  <si>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</si>
  <si>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</si>
  <si>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</si>
  <si>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</si>
  <si>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</si>
  <si>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</si>
  <si>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</si>
  <si>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</si>
  <si>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</si>
  <si>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</si>
  <si>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</si>
  <si>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</si>
  <si>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</si>
  <si>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</si>
  <si>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</si>
  <si>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</si>
  <si>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</si>
  <si>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</si>
  <si>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</si>
  <si>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</si>
  <si>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</si>
  <si>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</si>
  <si>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</si>
  <si>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</si>
  <si>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</si>
  <si>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</si>
  <si>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</si>
  <si>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</si>
  <si>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</si>
  <si>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</si>
  <si>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</si>
  <si>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</si>
  <si>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</si>
  <si>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</si>
  <si>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</si>
  <si>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</si>
  <si>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</si>
  <si>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</si>
  <si>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</si>
  <si>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</si>
  <si>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</si>
  <si>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</si>
  <si>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</si>
  <si>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</si>
  <si>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</si>
  <si>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</si>
  <si>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</si>
  <si>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</si>
  <si>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</si>
  <si>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</si>
  <si>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</si>
  <si>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</si>
  <si>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</si>
  <si>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</si>
  <si>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</si>
  <si>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</si>
  <si>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</si>
  <si>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</si>
  <si>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</si>
  <si>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</si>
  <si>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</si>
  <si>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</si>
  <si>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</si>
  <si>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</si>
  <si>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</si>
  <si>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</si>
  <si>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</si>
  <si>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</si>
  <si>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</si>
  <si>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</si>
  <si>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</si>
  <si>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</si>
  <si>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</si>
  <si>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</si>
  <si>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</si>
  <si>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</si>
  <si>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</si>
  <si>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</si>
  <si>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</si>
  <si>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</si>
  <si>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</si>
  <si>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</si>
  <si>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</si>
  <si>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</si>
  <si>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</si>
  <si>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</si>
  <si>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</si>
  <si>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</si>
  <si>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</si>
  <si>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</si>
  <si>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</si>
  <si>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</si>
  <si>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</si>
  <si>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</si>
  <si>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</si>
  <si>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</si>
  <si>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</si>
  <si>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</si>
  <si>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</si>
  <si>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</si>
  <si>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</si>
  <si>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</si>
  <si>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</si>
  <si>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</si>
  <si>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</si>
  <si>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</si>
  <si>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</si>
  <si>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</si>
  <si>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</si>
  <si>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</si>
  <si>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</si>
  <si>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</si>
  <si>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</si>
  <si>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</si>
  <si>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</si>
  <si>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</si>
  <si>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</si>
  <si>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</si>
  <si>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</si>
  <si>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</si>
  <si>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</si>
  <si>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</si>
  <si>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</si>
  <si>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</si>
  <si>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</si>
  <si>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</si>
  <si>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</si>
  <si>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</si>
  <si>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</si>
  <si>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</si>
  <si>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</si>
  <si>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</si>
  <si>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</si>
  <si>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</si>
  <si>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</si>
  <si>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</si>
  <si>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</si>
  <si>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</si>
  <si>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</si>
  <si>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</si>
  <si>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</si>
  <si>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</si>
  <si>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</si>
  <si>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</si>
  <si>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</si>
  <si>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</si>
  <si>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</si>
  <si>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</si>
  <si>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</si>
  <si>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</si>
  <si>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</si>
  <si>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</si>
  <si>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</si>
  <si>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</si>
  <si>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</si>
  <si>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</si>
  <si>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</si>
  <si>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</si>
  <si>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</si>
  <si>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</si>
  <si>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</si>
  <si>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</si>
  <si>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</si>
  <si>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</si>
  <si>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</si>
  <si>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</si>
  <si>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</si>
  <si>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</si>
  <si>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</si>
  <si>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</si>
  <si>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</si>
  <si>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</si>
  <si>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</si>
  <si>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</si>
  <si>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</si>
  <si>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</si>
  <si>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</si>
  <si>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</si>
  <si>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</si>
  <si>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</si>
  <si>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</si>
  <si>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</si>
  <si>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</si>
  <si>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</si>
  <si>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</si>
  <si>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</si>
  <si>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</si>
  <si>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</si>
  <si>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</si>
  <si>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</si>
  <si>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</si>
  <si>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</si>
  <si>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</si>
  <si>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</si>
  <si>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</si>
  <si>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</si>
  <si>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</si>
  <si>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</si>
  <si>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</si>
  <si>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</si>
  <si>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</si>
  <si>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</si>
  <si>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</si>
  <si>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</si>
  <si>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</si>
  <si>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</si>
  <si>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</si>
  <si>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</si>
  <si>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</si>
  <si>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</si>
  <si>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</si>
  <si>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</si>
  <si>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</si>
  <si>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</si>
  <si>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</si>
  <si>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</si>
  <si>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</si>
  <si>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</si>
  <si>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</si>
  <si>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</si>
  <si>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</si>
  <si>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</si>
  <si>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</si>
  <si>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</si>
  <si>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</si>
  <si>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</si>
  <si>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</si>
  <si>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</si>
  <si>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</si>
  <si>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</si>
  <si>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</si>
  <si>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</si>
  <si>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</si>
  <si>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</si>
  <si>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</si>
  <si>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</si>
  <si>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</si>
  <si>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</si>
  <si>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</si>
  <si>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</si>
  <si>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</si>
  <si>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</si>
  <si>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</si>
  <si>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</si>
  <si>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</si>
  <si>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</si>
  <si>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</si>
  <si>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</si>
  <si>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</si>
  <si>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</si>
  <si>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</si>
  <si>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</si>
  <si>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</si>
  <si>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</si>
  <si>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</si>
  <si>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</si>
  <si>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</si>
  <si>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</si>
  <si>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</si>
  <si>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</si>
  <si>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</si>
  <si>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</si>
  <si>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</si>
  <si>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</si>
  <si>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</si>
  <si>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</si>
  <si>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</si>
  <si>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</si>
  <si>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</si>
  <si>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</si>
  <si>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</si>
  <si>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</si>
  <si>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</si>
  <si>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</si>
  <si>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</si>
  <si>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</si>
  <si>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</si>
  <si>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</si>
  <si>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</si>
  <si>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</si>
  <si>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</si>
  <si>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</si>
  <si>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</si>
  <si>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</si>
  <si>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</si>
  <si>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</si>
  <si>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</si>
  <si>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</si>
  <si>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</si>
  <si>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</si>
  <si>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</si>
  <si>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</si>
  <si>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</si>
  <si>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</si>
  <si>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</si>
  <si>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</si>
  <si>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</si>
  <si>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</si>
  <si>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</si>
  <si>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</si>
  <si>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</si>
  <si>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</si>
  <si>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</si>
  <si>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</si>
  <si>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</si>
  <si>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</si>
  <si>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</si>
  <si>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</si>
  <si>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</si>
  <si>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</si>
  <si>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</si>
  <si>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</si>
  <si>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</si>
  <si>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</si>
  <si>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</si>
  <si>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</si>
  <si>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</si>
  <si>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</si>
  <si>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</si>
  <si>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</si>
  <si>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</si>
  <si>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</si>
  <si>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</si>
  <si>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</si>
  <si>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</si>
  <si>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</si>
  <si>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</si>
  <si>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</si>
  <si>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</si>
  <si>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</si>
  <si>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</si>
  <si>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</si>
  <si>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</si>
  <si>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</si>
  <si>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</si>
  <si>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</si>
  <si>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</si>
  <si>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</si>
  <si>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</si>
  <si>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</si>
  <si>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</si>
  <si>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</si>
  <si>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</si>
  <si>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</si>
  <si>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</si>
  <si>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</si>
  <si>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</si>
  <si>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</si>
  <si>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</si>
  <si>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</si>
  <si>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</si>
  <si>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</si>
  <si>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</si>
  <si>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</si>
  <si>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</si>
  <si>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</si>
  <si>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</si>
  <si>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</si>
  <si>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</si>
  <si>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</si>
  <si>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</si>
  <si>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</si>
  <si>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</si>
  <si>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</si>
  <si>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</si>
  <si>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</si>
  <si>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</si>
  <si>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</si>
  <si>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</si>
  <si>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</si>
  <si>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</si>
  <si>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</si>
  <si>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</si>
  <si>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</si>
  <si>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</si>
  <si>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</si>
  <si>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</si>
  <si>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</si>
  <si>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</si>
  <si>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</si>
  <si>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</si>
  <si>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</si>
  <si>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</si>
  <si>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</si>
  <si>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</si>
  <si>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</si>
  <si>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</si>
  <si>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</si>
  <si>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</si>
  <si>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</si>
  <si>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</si>
  <si>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</si>
  <si>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</si>
  <si>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</si>
  <si>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</si>
  <si>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</si>
  <si>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</si>
  <si>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</si>
  <si>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</si>
  <si>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</si>
  <si>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</si>
  <si>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</si>
  <si>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</si>
  <si>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</si>
  <si>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</si>
  <si>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</si>
  <si>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</si>
  <si>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</si>
  <si>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</si>
  <si>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</si>
  <si>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</si>
  <si>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</si>
  <si>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</si>
  <si>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</si>
  <si>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</si>
  <si>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</si>
  <si>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</si>
  <si>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</si>
  <si>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</si>
  <si>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</si>
  <si>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</si>
  <si>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</si>
  <si>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</si>
  <si>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</si>
  <si>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</si>
  <si>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</si>
  <si>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</si>
  <si>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</si>
  <si>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</si>
  <si>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</si>
  <si>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</si>
  <si>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</si>
  <si>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</si>
  <si>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</si>
  <si>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</si>
  <si>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</si>
  <si>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</si>
  <si>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</si>
  <si>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</si>
  <si>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</si>
  <si>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</si>
  <si>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</si>
  <si>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</si>
  <si>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</si>
  <si>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</si>
  <si>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</si>
  <si>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</si>
  <si>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</si>
  <si>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</si>
  <si>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</si>
  <si>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</si>
  <si>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</si>
  <si>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</si>
  <si>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</si>
  <si>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</si>
  <si>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</si>
  <si>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</si>
  <si>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</si>
  <si>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</si>
  <si>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</si>
  <si>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</si>
  <si>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</si>
  <si>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</si>
  <si>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</si>
  <si>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</si>
  <si>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</si>
  <si>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</si>
  <si>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</si>
  <si>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</si>
  <si>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</si>
  <si>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</si>
  <si>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</si>
  <si>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</si>
  <si>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</si>
  <si>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</si>
  <si>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</si>
  <si>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</si>
  <si>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</si>
  <si>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</si>
  <si>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</si>
  <si>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</si>
  <si>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</si>
  <si>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</si>
  <si>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</si>
  <si>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</si>
  <si>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</si>
  <si>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</si>
  <si>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</si>
  <si>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</si>
  <si>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</si>
  <si>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</si>
  <si>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</si>
  <si>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</si>
  <si>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</si>
  <si>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</si>
  <si>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</si>
  <si>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</si>
  <si>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</si>
  <si>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</si>
  <si>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</si>
  <si>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</si>
  <si>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</si>
  <si>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</si>
  <si>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</si>
  <si>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</si>
  <si>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</si>
  <si>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</si>
  <si>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</si>
  <si>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</si>
  <si>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</si>
  <si>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</si>
  <si>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</si>
  <si>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</si>
  <si>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</si>
  <si>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</si>
  <si>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</si>
  <si>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</si>
  <si>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</si>
  <si>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</si>
  <si>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</si>
  <si>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</si>
  <si>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</si>
  <si>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</si>
  <si>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</si>
  <si>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</si>
  <si>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</si>
  <si>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</si>
  <si>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</si>
  <si>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</si>
  <si>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</si>
  <si>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</si>
  <si>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</si>
  <si>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</si>
  <si>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</si>
  <si>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</si>
  <si>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</si>
  <si>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</si>
  <si>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</si>
  <si>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</si>
  <si>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</si>
  <si>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</si>
  <si>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</si>
  <si>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</si>
  <si>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</si>
  <si>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</si>
  <si>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</si>
  <si>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</si>
  <si>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</si>
  <si>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</si>
  <si>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</si>
  <si>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</si>
  <si>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</si>
  <si>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</si>
  <si>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</si>
  <si>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</si>
  <si>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</si>
  <si>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</si>
  <si>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</si>
  <si>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</si>
  <si>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</si>
  <si>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</si>
  <si>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</si>
  <si>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</si>
  <si>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</si>
  <si>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</si>
  <si>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</si>
  <si>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</si>
  <si>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</si>
  <si>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</si>
  <si>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</si>
  <si>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</si>
  <si>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</si>
  <si>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</si>
  <si>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</si>
  <si>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</si>
  <si>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</si>
  <si>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</si>
  <si>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</si>
  <si>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</si>
  <si>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</si>
  <si>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</si>
  <si>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</si>
  <si>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</si>
  <si>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</si>
  <si>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</si>
  <si>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</si>
  <si>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</si>
  <si>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</si>
  <si>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</si>
  <si>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</si>
  <si>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</si>
  <si>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</si>
  <si>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</si>
  <si>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</si>
  <si>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</si>
  <si>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</si>
  <si>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</si>
  <si>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</si>
  <si>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</si>
  <si>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</si>
  <si>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</si>
  <si>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</si>
  <si>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</si>
  <si>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</si>
  <si>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</si>
  <si>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</si>
  <si>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</si>
  <si>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</si>
  <si>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</si>
  <si>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</si>
  <si>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</si>
  <si>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</si>
  <si>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</si>
  <si>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</si>
  <si>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</si>
  <si>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</si>
  <si>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</si>
  <si>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</si>
  <si>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</si>
  <si>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</si>
  <si>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</si>
  <si>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</si>
  <si>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</si>
  <si>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</si>
  <si>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</si>
  <si>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</si>
  <si>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</si>
  <si>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</si>
  <si>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</si>
  <si>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</si>
  <si>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</si>
  <si>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</si>
  <si>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</si>
  <si>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</si>
  <si>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</si>
  <si>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</si>
  <si>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</si>
  <si>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</si>
  <si>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</si>
  <si>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</si>
  <si>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</si>
  <si>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</si>
  <si>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</si>
  <si>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</si>
  <si>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</si>
  <si>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</si>
  <si>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</si>
  <si>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</si>
  <si>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</si>
  <si>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</si>
  <si>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</si>
  <si>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</si>
  <si>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</si>
  <si>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</si>
  <si>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</si>
  <si>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</si>
  <si>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</si>
  <si>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</si>
  <si>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</si>
  <si>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</si>
  <si>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</si>
  <si>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</si>
  <si>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</si>
  <si>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</si>
  <si>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</si>
  <si>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</si>
  <si>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</si>
  <si>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</si>
  <si>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</si>
  <si>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</si>
  <si>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</si>
  <si>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</si>
  <si>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</si>
  <si>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</si>
  <si>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</si>
  <si>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</si>
  <si>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</si>
  <si>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</si>
  <si>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</si>
  <si>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</si>
  <si>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</si>
  <si>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</si>
  <si>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</si>
  <si>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</si>
  <si>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</si>
  <si>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</si>
  <si>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</si>
  <si>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</si>
  <si>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</si>
  <si>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</si>
  <si>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</si>
  <si>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</si>
  <si>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</si>
  <si>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</si>
  <si>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</si>
  <si>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</si>
  <si>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</si>
  <si>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</si>
  <si>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</si>
  <si>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</si>
  <si>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</si>
  <si>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</si>
  <si>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</si>
  <si>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</si>
  <si>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</si>
  <si>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</si>
  <si>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</si>
  <si>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</si>
  <si>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</si>
  <si>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</si>
  <si>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</si>
  <si>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</si>
  <si>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</si>
  <si>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</si>
  <si>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</si>
  <si>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</si>
  <si>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</si>
  <si>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</si>
  <si>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</si>
  <si>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</si>
  <si>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</si>
  <si>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</si>
  <si>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</si>
  <si>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</si>
  <si>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</si>
  <si>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</si>
  <si>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</si>
  <si>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</si>
  <si>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</si>
  <si>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</si>
  <si>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</si>
  <si>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</si>
  <si>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</si>
  <si>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</si>
  <si>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</si>
  <si>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</si>
  <si>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</si>
  <si>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</si>
  <si>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</si>
  <si>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</si>
  <si>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</si>
  <si>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</si>
  <si>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</si>
  <si>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</si>
  <si>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</si>
  <si>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</si>
  <si>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</si>
  <si>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</si>
  <si>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</si>
  <si>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</si>
  <si>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</si>
  <si>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</si>
  <si>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</si>
  <si>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</si>
  <si>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</si>
  <si>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</si>
  <si>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</si>
  <si>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</si>
  <si>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</si>
  <si>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</si>
  <si>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</si>
  <si>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</si>
  <si>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</si>
  <si>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</si>
  <si>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</si>
  <si>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</si>
  <si>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</si>
  <si>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</si>
  <si>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</si>
  <si>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</si>
  <si>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</si>
  <si>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</si>
  <si>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</si>
  <si>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</si>
  <si>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</si>
  <si>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</si>
  <si>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</si>
  <si>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</si>
  <si>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</si>
  <si>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</si>
  <si>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</si>
  <si>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</si>
  <si>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</si>
  <si>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</si>
  <si>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</si>
  <si>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</si>
  <si>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</si>
  <si>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</si>
  <si>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</si>
  <si>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</si>
  <si>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</si>
  <si>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</si>
  <si>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</si>
  <si>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</si>
  <si>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</si>
  <si>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</si>
  <si>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</si>
  <si>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</si>
  <si>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</si>
  <si>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</si>
  <si>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</si>
  <si>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</si>
  <si>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</si>
  <si>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</si>
  <si>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</si>
  <si>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</si>
  <si>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</si>
  <si>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</si>
  <si>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</si>
  <si>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</si>
  <si>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</si>
  <si>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</si>
  <si>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</si>
  <si>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</si>
  <si>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</si>
  <si>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</si>
  <si>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</si>
  <si>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</si>
  <si>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</si>
  <si>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</si>
  <si>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</si>
  <si>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</si>
  <si>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</si>
  <si>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</si>
  <si>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</si>
  <si>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</si>
  <si>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</si>
  <si>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</si>
  <si>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</si>
  <si>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</si>
  <si>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</si>
  <si>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</si>
  <si>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</si>
  <si>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</si>
  <si>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</si>
  <si>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</si>
  <si>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</si>
  <si>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</si>
  <si>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</si>
  <si>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</si>
  <si>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</si>
  <si>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</si>
  <si>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</si>
  <si>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</si>
  <si>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</si>
  <si>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</si>
  <si>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</si>
  <si>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</si>
  <si>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</si>
  <si>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</si>
  <si>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</si>
  <si>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</si>
  <si>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</si>
  <si>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</si>
  <si>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</si>
  <si>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</si>
  <si>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</si>
  <si>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</si>
  <si>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</si>
  <si>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</si>
  <si>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</si>
  <si>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</si>
  <si>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</si>
  <si>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</si>
  <si>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</si>
  <si>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</si>
  <si>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</si>
  <si>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</si>
  <si>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</si>
  <si>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</si>
  <si>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</si>
  <si>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</si>
  <si>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</si>
  <si>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</si>
  <si>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</si>
  <si>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</si>
  <si>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</si>
  <si>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</si>
  <si>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</si>
  <si>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</si>
  <si>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</si>
  <si>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</si>
  <si>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</si>
  <si>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</si>
  <si>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</si>
  <si>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</si>
  <si>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</si>
  <si>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</si>
  <si>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</si>
  <si>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</si>
  <si>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</si>
  <si>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</si>
  <si>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</si>
  <si>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</si>
  <si>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</si>
  <si>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</si>
  <si>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</si>
  <si>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</si>
  <si>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</si>
  <si>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</si>
  <si>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</si>
  <si>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</si>
  <si>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</si>
  <si>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</si>
  <si>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</si>
  <si>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</si>
  <si>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</si>
  <si>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</si>
  <si>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</si>
  <si>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</si>
  <si>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</si>
  <si>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</si>
  <si>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</si>
  <si>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</si>
  <si>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</si>
  <si>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</si>
  <si>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</si>
  <si>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</si>
  <si>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</si>
  <si>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</si>
  <si>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</si>
  <si>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</si>
  <si>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</si>
  <si>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</si>
  <si>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</si>
  <si>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</si>
  <si>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</si>
  <si>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</si>
  <si>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</si>
  <si>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</si>
  <si>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</si>
  <si>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</si>
  <si>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</si>
  <si>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</si>
  <si>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</si>
  <si>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</si>
  <si>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</si>
  <si>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</si>
  <si>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</si>
  <si>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</si>
  <si>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</si>
  <si>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</si>
  <si>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</si>
  <si>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</si>
  <si>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</si>
  <si>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</si>
  <si>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</si>
  <si>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</si>
  <si>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</si>
  <si>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</si>
  <si>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</si>
  <si>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</si>
  <si>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</si>
  <si>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</si>
  <si>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</si>
  <si>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</si>
  <si>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</si>
  <si>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</si>
  <si>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</si>
  <si>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</si>
  <si>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</si>
  <si>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</si>
  <si>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</si>
  <si>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</si>
  <si>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</si>
  <si>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</si>
  <si>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</si>
  <si>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</si>
  <si>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</si>
  <si>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</si>
  <si>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</si>
  <si>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</si>
  <si>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</si>
  <si>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</si>
  <si>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</si>
  <si>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</si>
  <si>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</si>
  <si>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</si>
  <si>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</si>
  <si>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</si>
  <si>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</si>
  <si>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</si>
  <si>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</si>
  <si>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</si>
  <si>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</si>
  <si>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</si>
  <si>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</si>
  <si>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</si>
  <si>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</si>
  <si>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</si>
  <si>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</si>
  <si>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</si>
  <si>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</si>
  <si>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</si>
  <si>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</si>
  <si>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</si>
  <si>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</si>
  <si>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</si>
  <si>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</si>
  <si>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</si>
  <si>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</si>
  <si>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</si>
  <si>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</si>
  <si>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</si>
  <si>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</si>
  <si>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</si>
  <si>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</si>
  <si>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</si>
  <si>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</si>
  <si>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</si>
  <si>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</si>
  <si>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</si>
  <si>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</si>
  <si>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</si>
  <si>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</si>
  <si>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</si>
  <si>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</si>
  <si>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</si>
  <si>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</si>
  <si>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</si>
  <si>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</si>
  <si>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</si>
  <si>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</si>
  <si>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</si>
  <si>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</si>
  <si>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</si>
  <si>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</si>
  <si>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</si>
  <si>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</si>
  <si>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</si>
  <si>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</si>
  <si>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</si>
  <si>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</si>
  <si>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</si>
  <si>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</si>
  <si>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</si>
  <si>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</si>
  <si>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</si>
  <si>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</si>
  <si>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</si>
  <si>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</si>
  <si>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</si>
  <si>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</si>
  <si>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</si>
  <si>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</si>
  <si>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</si>
  <si>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</si>
  <si>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</si>
  <si>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</si>
  <si>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</si>
  <si>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</si>
  <si>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</si>
  <si>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</si>
  <si>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</si>
  <si>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</si>
  <si>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</si>
  <si>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</si>
  <si>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</si>
  <si>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</si>
  <si>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</si>
  <si>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</si>
  <si>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</si>
  <si>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</si>
  <si>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</si>
  <si>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</si>
  <si>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</si>
  <si>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</si>
  <si>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</si>
  <si>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</si>
  <si>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</si>
  <si>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</si>
  <si>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</si>
  <si>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</si>
  <si>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</si>
  <si>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</si>
  <si>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</si>
  <si>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</si>
  <si>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</si>
  <si>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</si>
  <si>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</si>
  <si>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</si>
  <si>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</si>
  <si>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</si>
  <si>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</si>
  <si>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</si>
  <si>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</si>
  <si>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</si>
  <si>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</si>
  <si>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</si>
  <si>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</si>
  <si>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</si>
  <si>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</si>
  <si>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</si>
  <si>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</si>
  <si>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</si>
  <si>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</si>
  <si>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</si>
  <si>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</si>
  <si>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</si>
  <si>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</si>
  <si>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</si>
  <si>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</si>
  <si>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</si>
  <si>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</si>
  <si>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</si>
  <si>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</si>
  <si>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</si>
  <si>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</si>
  <si>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</si>
  <si>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</si>
  <si>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</si>
  <si>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</si>
  <si>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</si>
  <si>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</si>
  <si>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</si>
  <si>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</si>
  <si>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</si>
  <si>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</si>
  <si>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</si>
  <si>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</si>
  <si>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</si>
  <si>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</si>
  <si>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</si>
  <si>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</si>
  <si>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</si>
  <si>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</si>
  <si>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</si>
  <si>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</si>
  <si>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</si>
  <si>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</si>
  <si>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</si>
  <si>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</si>
  <si>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</si>
  <si>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</si>
  <si>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</si>
  <si>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</si>
  <si>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</si>
  <si>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</si>
  <si>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</si>
  <si>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</si>
  <si>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</si>
  <si>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</si>
  <si>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</si>
  <si>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</si>
  <si>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</si>
  <si>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</si>
  <si>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</si>
  <si>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</si>
  <si>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</si>
  <si>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</si>
  <si>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</si>
  <si>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</si>
  <si>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</si>
  <si>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</si>
  <si>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</si>
  <si>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</si>
  <si>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</si>
  <si>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</si>
  <si>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</si>
  <si>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</si>
  <si>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</si>
  <si>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</si>
  <si>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</si>
  <si>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</si>
  <si>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</si>
  <si>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</si>
  <si>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</si>
  <si>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</si>
  <si>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</si>
  <si>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</si>
  <si>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</si>
  <si>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</si>
  <si>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</si>
  <si>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</si>
  <si>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</si>
  <si>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</si>
  <si>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</si>
  <si>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</si>
  <si>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</si>
  <si>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</si>
  <si>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</si>
  <si>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</si>
  <si>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</si>
  <si>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</si>
  <si>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</si>
  <si>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</si>
  <si>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</si>
  <si>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</si>
  <si>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</si>
  <si>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</si>
  <si>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</si>
  <si>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</si>
  <si>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</si>
  <si>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</si>
  <si>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</si>
  <si>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</si>
  <si>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</si>
  <si>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</si>
  <si>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</si>
  <si>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</si>
  <si>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</si>
  <si>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</si>
  <si>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</si>
  <si>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</si>
  <si>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</si>
  <si>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</si>
  <si>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</si>
  <si>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</si>
  <si>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</si>
  <si>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</si>
  <si>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</si>
  <si>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</si>
  <si>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</si>
  <si>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</si>
  <si>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</si>
  <si>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</si>
  <si>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</si>
  <si>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</si>
  <si>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</si>
  <si>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</si>
  <si>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</si>
  <si>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</si>
  <si>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</si>
  <si>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</si>
  <si>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</si>
  <si>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</si>
  <si>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</si>
  <si>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</si>
  <si>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</si>
  <si>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</si>
  <si>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</si>
  <si>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</si>
  <si>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</si>
  <si>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</si>
  <si>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</si>
  <si>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</si>
  <si>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</si>
  <si>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</si>
  <si>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</si>
  <si>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</si>
  <si>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</si>
  <si>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</si>
  <si>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</si>
  <si>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</si>
  <si>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</si>
  <si>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</si>
  <si>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</si>
  <si>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</si>
  <si>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</si>
  <si>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</si>
  <si>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</si>
  <si>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</si>
  <si>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</si>
  <si>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</si>
  <si>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</si>
  <si>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</si>
  <si>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</si>
  <si>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</si>
  <si>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</si>
  <si>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</si>
  <si>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</si>
  <si>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</si>
  <si>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</si>
  <si>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</si>
  <si>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</si>
  <si>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</si>
  <si>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</si>
  <si>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</si>
  <si>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</si>
  <si>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</si>
  <si>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</si>
  <si>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</si>
  <si>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</si>
  <si>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</si>
  <si>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</si>
  <si>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</si>
  <si>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</si>
  <si>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</si>
  <si>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</si>
  <si>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</si>
  <si>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</si>
  <si>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</si>
  <si>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</si>
  <si>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</si>
  <si>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</si>
  <si>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</si>
  <si>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</si>
  <si>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</si>
  <si>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</si>
  <si>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</si>
  <si>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</si>
  <si>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</si>
  <si>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</si>
  <si>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</si>
  <si>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</si>
  <si>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</si>
  <si>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</si>
  <si>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</si>
  <si>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</si>
  <si>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</si>
  <si>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</si>
  <si>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</si>
  <si>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</si>
  <si>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</si>
  <si>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</si>
  <si>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</si>
  <si>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</si>
  <si>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</si>
  <si>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</si>
  <si>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</si>
  <si>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</si>
  <si>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</si>
  <si>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</si>
  <si>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</si>
  <si>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</si>
  <si>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</si>
  <si>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</si>
  <si>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</si>
  <si>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</si>
  <si>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</si>
  <si>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</si>
  <si>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</si>
  <si>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</si>
  <si>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</si>
  <si>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</si>
  <si>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</si>
  <si>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</si>
  <si>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</si>
  <si>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</si>
  <si>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</si>
  <si>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</si>
  <si>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</si>
  <si>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</si>
  <si>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</si>
  <si>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</si>
  <si>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</si>
  <si>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</si>
  <si>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</si>
  <si>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</si>
  <si>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</si>
  <si>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</si>
  <si>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</si>
  <si>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</si>
  <si>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</si>
  <si>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</si>
  <si>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</si>
  <si>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</si>
  <si>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</si>
  <si>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</si>
  <si>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</si>
  <si>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</si>
  <si>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</si>
  <si>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</si>
  <si>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</si>
  <si>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</si>
  <si>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</si>
  <si>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</si>
  <si>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</si>
  <si>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</si>
  <si>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</si>
  <si>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</si>
  <si>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</si>
  <si>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</si>
  <si>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</si>
  <si>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</si>
  <si>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</si>
  <si>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</si>
  <si>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</si>
  <si>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</si>
  <si>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</si>
  <si>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</si>
  <si>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</si>
  <si>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</si>
  <si>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</si>
  <si>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</si>
  <si>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</si>
  <si>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</si>
  <si>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</si>
  <si>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</si>
  <si>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</si>
  <si>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</si>
  <si>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</si>
  <si>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</si>
  <si>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</si>
  <si>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</si>
  <si>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</si>
  <si>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</si>
  <si>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</si>
  <si>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</si>
  <si>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</si>
  <si>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</si>
  <si>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</si>
  <si>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</si>
  <si>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</si>
  <si>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</si>
  <si>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</si>
  <si>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</si>
  <si>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</si>
  <si>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</si>
  <si>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</si>
  <si>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</si>
  <si>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</si>
  <si>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</si>
  <si>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</si>
  <si>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</si>
  <si>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</si>
  <si>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</si>
  <si>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</si>
  <si>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</si>
  <si>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</si>
  <si>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</si>
  <si>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</si>
  <si>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</si>
  <si>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</si>
  <si>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</si>
  <si>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</si>
  <si>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</si>
  <si>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</si>
  <si>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</si>
  <si>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</si>
  <si>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</si>
  <si>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</si>
  <si>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</si>
  <si>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</si>
  <si>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</si>
  <si>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</si>
  <si>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</si>
  <si>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</si>
  <si>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</si>
  <si>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</si>
  <si>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</si>
  <si>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</si>
  <si>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</si>
  <si>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</si>
  <si>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</si>
  <si>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</si>
  <si>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</si>
  <si>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</si>
  <si>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</si>
  <si>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</si>
  <si>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</si>
  <si>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</si>
  <si>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</si>
  <si>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</si>
  <si>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</si>
  <si>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</si>
  <si>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</si>
  <si>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</si>
  <si>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</si>
  <si>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</si>
  <si>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</si>
  <si>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</si>
  <si>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</si>
  <si>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</si>
  <si>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</si>
  <si>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</si>
  <si>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</si>
  <si>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</si>
  <si>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</si>
  <si>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</si>
  <si>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</si>
  <si>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</si>
  <si>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</si>
  <si>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</si>
  <si>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</si>
  <si>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</si>
  <si>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</si>
  <si>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</si>
  <si>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</si>
  <si>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</si>
  <si>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</si>
  <si>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</si>
  <si>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</si>
  <si>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</si>
  <si>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</si>
  <si>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</si>
  <si>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</si>
  <si>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</si>
  <si>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</si>
  <si>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</si>
  <si>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</si>
  <si>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</si>
  <si>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</si>
  <si>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</si>
  <si>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</si>
  <si>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</si>
  <si>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</si>
  <si>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</si>
  <si>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</si>
  <si>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</si>
  <si>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</si>
  <si>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</si>
  <si>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</si>
  <si>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</si>
  <si>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</si>
  <si>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</si>
  <si>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</si>
  <si>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</si>
  <si>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</si>
  <si>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</si>
  <si>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</si>
  <si>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</si>
  <si>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</si>
  <si>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</si>
  <si>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</si>
  <si>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</si>
  <si>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</si>
  <si>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</si>
  <si>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</si>
  <si>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</si>
  <si>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</si>
  <si>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</si>
  <si>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</si>
  <si>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</si>
  <si>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</si>
  <si>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</si>
  <si>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</si>
  <si>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</si>
  <si>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</si>
  <si>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</si>
  <si>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</si>
  <si>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</si>
  <si>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</si>
  <si>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</si>
  <si>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</si>
  <si>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</si>
  <si>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</si>
  <si>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</si>
  <si>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</si>
  <si>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</si>
  <si>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</si>
  <si>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</si>
  <si>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</si>
  <si>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</si>
  <si>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</si>
  <si>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</si>
  <si>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</si>
  <si>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</si>
  <si>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</si>
  <si>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</si>
  <si>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</si>
  <si>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</si>
  <si>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</si>
  <si>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</si>
  <si>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</si>
  <si>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</si>
  <si>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</si>
  <si>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</si>
  <si>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</si>
  <si>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</si>
  <si>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</si>
  <si>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</si>
  <si>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</si>
  <si>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</si>
  <si>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</si>
  <si>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</si>
  <si>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</si>
  <si>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</si>
  <si>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</si>
  <si>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</si>
  <si>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</si>
  <si>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</si>
  <si>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</si>
  <si>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</si>
  <si>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</si>
  <si>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</si>
  <si>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</si>
  <si>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</si>
  <si>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</si>
  <si>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</si>
  <si>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</si>
  <si>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</si>
  <si>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</si>
  <si>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</si>
  <si>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</si>
  <si>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</si>
  <si>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</si>
  <si>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</si>
  <si>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</si>
  <si>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</si>
  <si>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</si>
  <si>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</si>
  <si>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</si>
  <si>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</si>
  <si>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</si>
  <si>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</si>
  <si>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</si>
  <si>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</si>
  <si>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</si>
  <si>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</si>
  <si>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</si>
  <si>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</si>
  <si>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</si>
  <si>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</si>
  <si>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</si>
  <si>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</si>
  <si>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</si>
  <si>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</si>
  <si>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</si>
  <si>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</si>
  <si>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</si>
  <si>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</si>
  <si>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</si>
  <si>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</si>
  <si>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</si>
  <si>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</si>
  <si>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</si>
  <si>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</si>
  <si>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</si>
  <si>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</si>
  <si>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</si>
  <si>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</si>
  <si>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</si>
  <si>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</si>
  <si>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</si>
  <si>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</si>
  <si>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</si>
  <si>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</si>
  <si>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</si>
  <si>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</si>
  <si>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</si>
  <si>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</si>
  <si>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</si>
  <si>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</si>
  <si>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</si>
  <si>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</si>
  <si>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</si>
  <si>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</si>
  <si>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</si>
  <si>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</si>
  <si>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</si>
  <si>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</si>
  <si>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</si>
  <si>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</si>
  <si>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</si>
  <si>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</si>
  <si>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</si>
  <si>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</si>
  <si>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</si>
  <si>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</si>
  <si>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</si>
  <si>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</si>
  <si>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</si>
  <si>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</si>
  <si>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</si>
  <si>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</si>
  <si>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</si>
  <si>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</si>
  <si>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</si>
  <si>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</si>
  <si>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</si>
  <si>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</si>
  <si>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</si>
  <si>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</si>
  <si>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</si>
  <si>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</si>
  <si>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</si>
  <si>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</si>
  <si>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</si>
  <si>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</si>
  <si>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</si>
  <si>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</si>
  <si>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</si>
  <si>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</si>
  <si>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</si>
  <si>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</si>
  <si>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</si>
  <si>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</si>
  <si>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</si>
  <si>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</si>
  <si>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</si>
  <si>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</si>
  <si>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</si>
  <si>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</si>
  <si>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</si>
  <si>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</si>
  <si>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</si>
  <si>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</si>
  <si>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</si>
  <si>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</si>
  <si>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</si>
  <si>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</si>
  <si>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</si>
  <si>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</si>
  <si>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</si>
  <si>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</si>
  <si>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</si>
  <si>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</si>
  <si>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</si>
  <si>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</si>
  <si>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</si>
  <si>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</si>
  <si>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</si>
  <si>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</si>
  <si>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</si>
  <si>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</si>
  <si>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</si>
  <si>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</si>
  <si>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</si>
  <si>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</si>
  <si>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</si>
  <si>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</si>
  <si>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</si>
  <si>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</si>
  <si>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</si>
  <si>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</si>
  <si>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</si>
  <si>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</si>
  <si>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</si>
  <si>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</si>
  <si>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</si>
  <si>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</si>
  <si>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</si>
  <si>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</si>
  <si>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</si>
  <si>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</si>
  <si>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</si>
  <si>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</si>
  <si>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</si>
  <si>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</si>
  <si>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</si>
  <si>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</si>
  <si>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</si>
  <si>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</si>
  <si>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</si>
  <si>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</si>
  <si>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</si>
  <si>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</si>
  <si>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</si>
  <si>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</si>
  <si>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</si>
  <si>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</si>
  <si>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</si>
  <si>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</si>
  <si>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</si>
  <si>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</si>
  <si>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</si>
  <si>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</si>
  <si>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</si>
  <si>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</si>
  <si>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</si>
  <si>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</si>
  <si>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</si>
  <si>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</si>
  <si>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</si>
  <si>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</si>
  <si>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</si>
  <si>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</si>
  <si>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</si>
  <si>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</si>
  <si>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</si>
  <si>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</si>
  <si>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</si>
  <si>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</si>
  <si>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</si>
  <si>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</si>
  <si>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</si>
  <si>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</si>
  <si>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</si>
  <si>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</si>
  <si>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</si>
  <si>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</si>
  <si>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</si>
  <si>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</si>
  <si>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</si>
  <si>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</si>
  <si>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</si>
  <si>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</si>
  <si>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</si>
  <si>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</si>
  <si>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</si>
  <si>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</si>
  <si>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</si>
  <si>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</si>
  <si>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</si>
  <si>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</si>
  <si>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</si>
  <si>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</si>
  <si>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</si>
  <si>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</si>
  <si>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</si>
  <si>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</si>
  <si>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</si>
  <si>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</si>
  <si>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</si>
  <si>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</si>
  <si>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</si>
  <si>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</si>
  <si>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</si>
  <si>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</si>
  <si>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</si>
  <si>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</si>
  <si>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</si>
  <si>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</si>
  <si>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</si>
  <si>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</si>
  <si>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</si>
  <si>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</si>
  <si>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</si>
  <si>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</si>
  <si>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</si>
  <si>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</si>
  <si>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</si>
  <si>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</si>
  <si>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</si>
  <si>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</si>
  <si>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</si>
  <si>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</si>
  <si>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</si>
  <si>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</si>
  <si>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</si>
  <si>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</si>
  <si>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</si>
  <si>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</si>
  <si>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</si>
  <si>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</si>
  <si>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</si>
  <si>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</si>
  <si>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</si>
  <si>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</si>
  <si>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</si>
  <si>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</si>
  <si>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</si>
  <si>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</si>
  <si>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</si>
  <si>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</si>
  <si>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</si>
  <si>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</si>
  <si>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</si>
  <si>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</si>
  <si>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</si>
  <si>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</si>
  <si>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</si>
  <si>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</si>
  <si>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</si>
  <si>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</si>
  <si>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</si>
  <si>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</si>
  <si>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</si>
  <si>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</si>
  <si>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</si>
  <si>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</si>
  <si>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</si>
  <si>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</si>
  <si>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</si>
  <si>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</si>
  <si>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</si>
  <si>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</si>
  <si>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</si>
  <si>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</si>
  <si>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</si>
  <si>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</si>
  <si>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</si>
  <si>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</si>
  <si>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</si>
  <si>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</si>
  <si>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</si>
  <si>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</si>
  <si>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</si>
  <si>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</si>
  <si>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</si>
  <si>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</si>
  <si>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</si>
  <si>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</si>
  <si>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</si>
  <si>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</si>
  <si>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</si>
  <si>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</si>
  <si>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</si>
  <si>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</si>
  <si>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</si>
  <si>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</si>
  <si>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</si>
  <si>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</si>
  <si>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</si>
  <si>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</si>
  <si>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</si>
  <si>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</si>
  <si>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</si>
  <si>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</si>
  <si>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</si>
  <si>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</si>
  <si>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</si>
  <si>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</si>
  <si>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</si>
  <si>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</si>
  <si>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</si>
  <si>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</si>
  <si>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</si>
  <si>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</si>
  <si>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</si>
  <si>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</si>
  <si>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</si>
  <si>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</si>
  <si>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</si>
  <si>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</si>
  <si>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</si>
  <si>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</si>
  <si>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</si>
  <si>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</si>
  <si>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</si>
  <si>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</si>
  <si>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</si>
  <si>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</si>
  <si>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</si>
  <si>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</si>
  <si>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</si>
  <si>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</si>
  <si>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</si>
  <si>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</si>
  <si>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</si>
  <si>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</si>
  <si>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</si>
  <si>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</si>
  <si>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</si>
  <si>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</si>
  <si>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</si>
  <si>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</si>
  <si>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</si>
  <si>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</si>
  <si>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</si>
  <si>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</si>
  <si>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</si>
  <si>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</si>
  <si>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</si>
  <si>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</si>
  <si>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</si>
  <si>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</si>
  <si>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</si>
  <si>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</si>
  <si>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</si>
  <si>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</si>
  <si>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</si>
  <si>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</si>
  <si>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</si>
  <si>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</si>
  <si>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</si>
  <si>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</si>
  <si>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</si>
  <si>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</si>
  <si>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</si>
  <si>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</si>
  <si>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</si>
  <si>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</si>
  <si>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</si>
  <si>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</si>
  <si>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</si>
  <si>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</si>
  <si>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</si>
  <si>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</si>
  <si>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</si>
  <si>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</si>
  <si>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</si>
  <si>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</si>
  <si>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</si>
  <si>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</si>
  <si>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</si>
  <si>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</si>
  <si>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</si>
  <si>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</si>
  <si>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</si>
  <si>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</si>
  <si>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</si>
  <si>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</si>
  <si>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</si>
  <si>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</si>
  <si>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</si>
  <si>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</si>
  <si>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</si>
  <si>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</si>
  <si>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</si>
  <si>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</si>
  <si>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</si>
  <si>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</si>
  <si>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</si>
  <si>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</si>
  <si>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</si>
  <si>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</si>
  <si>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</si>
  <si>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</si>
  <si>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</si>
  <si>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</si>
  <si>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</si>
  <si>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</si>
  <si>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</si>
  <si>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</si>
  <si>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</si>
  <si>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</si>
  <si>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</si>
  <si>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</si>
  <si>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</si>
  <si>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</si>
  <si>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</si>
  <si>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</si>
  <si>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</si>
  <si>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</si>
  <si>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</si>
  <si>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</si>
  <si>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</si>
  <si>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</si>
  <si>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</si>
  <si>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</si>
  <si>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</si>
  <si>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</si>
  <si>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</si>
  <si>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</si>
  <si>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</si>
  <si>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</si>
  <si>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</si>
  <si>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</si>
  <si>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</si>
  <si>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</si>
  <si>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</si>
  <si>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</si>
  <si>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</si>
  <si>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</si>
  <si>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</si>
  <si>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</si>
  <si>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</si>
  <si>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</si>
  <si>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</si>
  <si>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</si>
  <si>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</si>
  <si>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</si>
  <si>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</si>
  <si>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</si>
  <si>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</si>
  <si>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</si>
  <si>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</si>
  <si>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</si>
  <si>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</si>
  <si>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</si>
  <si>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</si>
  <si>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</si>
  <si>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</si>
  <si>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</si>
  <si>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</si>
  <si>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</si>
  <si>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</si>
  <si>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</si>
  <si>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</si>
  <si>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</si>
  <si>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</si>
  <si>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</si>
  <si>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</si>
  <si>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</si>
  <si>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</si>
  <si>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</si>
  <si>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</si>
  <si>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</si>
  <si>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</si>
  <si>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</si>
  <si>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</si>
  <si>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</si>
  <si>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</si>
  <si>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</si>
  <si>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</si>
  <si>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</si>
  <si>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</si>
  <si>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</si>
  <si>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</si>
  <si>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</si>
  <si>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</si>
  <si>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</si>
  <si>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</si>
  <si>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</si>
  <si>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</si>
  <si>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</si>
  <si>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</si>
  <si>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</si>
  <si>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</si>
  <si>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</si>
  <si>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</si>
  <si>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</si>
  <si>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</si>
  <si>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</si>
  <si>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</si>
  <si>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</si>
  <si>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</si>
  <si>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</si>
  <si>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</si>
  <si>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</si>
  <si>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</si>
  <si>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</si>
  <si>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</si>
  <si>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</si>
  <si>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</si>
  <si>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</si>
  <si>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</si>
  <si>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</si>
  <si>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</si>
  <si>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</si>
  <si>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</si>
  <si>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</si>
  <si>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</si>
  <si>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</si>
  <si>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</si>
  <si>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</si>
  <si>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</si>
  <si>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</si>
  <si>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</si>
  <si>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</si>
  <si>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</si>
  <si>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</si>
  <si>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</si>
  <si>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</si>
  <si>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</si>
  <si>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</si>
  <si>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</si>
  <si>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</si>
  <si>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</si>
  <si>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</si>
  <si>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</si>
  <si>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</si>
  <si>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</si>
  <si>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</si>
  <si>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</si>
  <si>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</si>
  <si>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</si>
  <si>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</si>
  <si>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</si>
  <si>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</si>
  <si>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</si>
  <si>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</si>
  <si>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</si>
  <si>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</si>
  <si>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</si>
  <si>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</si>
  <si>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</si>
  <si>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</si>
  <si>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</si>
  <si>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</si>
  <si>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</si>
  <si>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</si>
  <si>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</si>
  <si>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</si>
  <si>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</si>
  <si>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</si>
  <si>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</si>
  <si>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</si>
  <si>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</si>
  <si>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</si>
  <si>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</si>
  <si>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</si>
  <si>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</si>
  <si>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</si>
  <si>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</si>
  <si>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</si>
  <si>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</si>
  <si>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</si>
  <si>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</si>
  <si>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</si>
  <si>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</si>
  <si>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</si>
  <si>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</si>
  <si>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</si>
  <si>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</si>
  <si>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</si>
  <si>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</si>
  <si>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</si>
  <si>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</si>
  <si>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</si>
  <si>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</si>
  <si>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</si>
  <si>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</si>
  <si>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</si>
  <si>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</si>
  <si>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</si>
  <si>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</si>
  <si>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</si>
  <si>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</si>
  <si>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</si>
  <si>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</si>
  <si>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</si>
  <si>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</si>
  <si>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</si>
  <si>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</si>
  <si>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</si>
  <si>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</si>
  <si>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</si>
  <si>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</si>
  <si>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</si>
  <si>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</si>
  <si>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</si>
  <si>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</si>
  <si>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</si>
  <si>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</si>
  <si>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</si>
  <si>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</si>
  <si>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</si>
  <si>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</si>
  <si>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</si>
  <si>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</si>
  <si>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</si>
  <si>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</si>
  <si>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</si>
  <si>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</si>
  <si>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</si>
  <si>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</si>
  <si>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</si>
  <si>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</si>
  <si>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</si>
  <si>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</si>
  <si>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</si>
  <si>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</si>
  <si>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</si>
  <si>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</si>
  <si>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</si>
  <si>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</si>
  <si>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</si>
  <si>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</si>
  <si>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</si>
  <si>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</si>
  <si>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</si>
  <si>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</si>
  <si>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</si>
  <si>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</si>
  <si>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</si>
  <si>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</si>
  <si>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</si>
  <si>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</si>
  <si>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</si>
  <si>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</si>
  <si>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</si>
  <si>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</si>
  <si>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</si>
  <si>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</si>
  <si>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</si>
  <si>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</si>
  <si>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</si>
  <si>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</si>
  <si>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</si>
  <si>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</si>
  <si>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</si>
  <si>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</si>
  <si>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</si>
  <si>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</si>
  <si>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</si>
  <si>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</si>
  <si>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</si>
  <si>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</si>
  <si>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</si>
  <si>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</si>
  <si>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</si>
  <si>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</si>
  <si>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</si>
  <si>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</si>
  <si>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</si>
  <si>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</si>
  <si>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</si>
  <si>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</si>
  <si>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</si>
  <si>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</si>
  <si>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</si>
  <si>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</si>
  <si>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</si>
  <si>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</si>
  <si>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</si>
  <si>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</si>
  <si>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</si>
  <si>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</si>
  <si>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</si>
  <si>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</si>
  <si>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</si>
  <si>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</si>
  <si>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</si>
  <si>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</si>
  <si>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</si>
  <si>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</si>
  <si>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</si>
  <si>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</si>
  <si>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</si>
  <si>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</si>
  <si>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</si>
  <si>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</si>
  <si>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</si>
  <si>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</si>
  <si>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</si>
  <si>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</si>
  <si>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</si>
  <si>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</si>
  <si>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</si>
  <si>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</si>
  <si>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</si>
  <si>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</si>
  <si>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</si>
  <si>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</si>
  <si>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</si>
  <si>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</si>
  <si>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</si>
  <si>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</si>
  <si>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</si>
  <si>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</si>
  <si>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</si>
  <si>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</si>
  <si>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</si>
  <si>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</si>
  <si>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</si>
  <si>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</si>
  <si>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</si>
  <si>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</si>
  <si>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</si>
  <si>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</si>
  <si>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</si>
  <si>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</si>
  <si>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</si>
  <si>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</si>
  <si>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</si>
  <si>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</si>
  <si>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</si>
  <si>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</si>
  <si>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</si>
  <si>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</si>
  <si>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</si>
  <si>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</si>
  <si>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</si>
  <si>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</si>
  <si>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</si>
  <si>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</si>
  <si>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</si>
  <si>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</si>
  <si>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</si>
  <si>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</si>
  <si>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</si>
  <si>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</si>
  <si>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</si>
  <si>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</si>
  <si>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</si>
  <si>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</si>
  <si>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</si>
  <si>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</si>
  <si>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</si>
  <si>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</si>
  <si>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</si>
  <si>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</si>
  <si>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</si>
  <si>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</si>
  <si>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</si>
  <si>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</si>
  <si>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</si>
  <si>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</si>
  <si>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</si>
  <si>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</si>
  <si>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</si>
  <si>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</si>
  <si>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</si>
  <si>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</si>
  <si>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</si>
  <si>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</si>
  <si>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</si>
  <si>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</si>
  <si>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</si>
  <si>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</si>
  <si>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</si>
  <si>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</si>
  <si>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</si>
  <si>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</si>
  <si>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</si>
  <si>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</si>
  <si>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</si>
  <si>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</si>
  <si>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</si>
  <si>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</si>
  <si>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</si>
  <si>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</si>
  <si>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</si>
  <si>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</si>
  <si>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</si>
  <si>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</si>
  <si>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</si>
  <si>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</si>
  <si>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</si>
  <si>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</si>
  <si>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</si>
  <si>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</si>
  <si>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</si>
  <si>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</si>
  <si>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</si>
  <si>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</si>
  <si>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</si>
  <si>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</si>
  <si>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</si>
  <si>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</si>
  <si>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</si>
  <si>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</si>
  <si>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</si>
  <si>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</si>
  <si>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</si>
  <si>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</si>
  <si>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</si>
  <si>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</si>
  <si>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</si>
  <si>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</si>
  <si>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</si>
  <si>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</si>
  <si>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</si>
  <si>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</si>
  <si>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</si>
  <si>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</si>
  <si>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</si>
  <si>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</si>
  <si>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</si>
  <si>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</si>
  <si>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</si>
  <si>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</si>
  <si>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</si>
  <si>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</si>
  <si>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</si>
  <si>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</si>
  <si>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</si>
  <si>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</si>
  <si>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</si>
  <si>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</si>
  <si>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</si>
  <si>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</si>
  <si>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</si>
  <si>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</si>
  <si>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</si>
  <si>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</si>
  <si>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</si>
  <si>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</si>
  <si>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</si>
  <si>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</si>
  <si>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</si>
  <si>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</si>
  <si>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</si>
  <si>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</si>
  <si>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</si>
  <si>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</si>
  <si>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</si>
  <si>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</si>
  <si>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</si>
  <si>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</si>
  <si>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</si>
  <si>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</si>
  <si>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</si>
  <si>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</si>
  <si>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</si>
  <si>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</si>
  <si>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</si>
  <si>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</si>
  <si>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</si>
  <si>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</si>
  <si>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</si>
  <si>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</si>
  <si>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</si>
  <si>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</si>
  <si>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</si>
  <si>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</si>
  <si>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</si>
  <si>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</si>
  <si>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</si>
  <si>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</si>
  <si>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</si>
  <si>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</si>
  <si>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</si>
  <si>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</si>
  <si>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</si>
  <si>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</si>
  <si>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</si>
  <si>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</si>
  <si>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</si>
  <si>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</si>
  <si>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</si>
  <si>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</si>
  <si>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</si>
  <si>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</si>
  <si>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</si>
  <si>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</si>
  <si>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</si>
  <si>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</si>
  <si>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</si>
  <si>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</si>
  <si>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</si>
  <si>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</si>
  <si>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</si>
  <si>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</si>
  <si>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</si>
  <si>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</si>
  <si>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</si>
  <si>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</si>
  <si>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</si>
  <si>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</si>
  <si>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</si>
  <si>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</si>
  <si>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</si>
  <si>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</si>
  <si>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</si>
  <si>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</si>
  <si>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</si>
  <si>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</si>
  <si>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</si>
  <si>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</si>
  <si>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</si>
  <si>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</si>
  <si>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</si>
  <si>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</si>
  <si>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</si>
  <si>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</si>
  <si>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</si>
  <si>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</si>
  <si>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</si>
  <si>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</si>
  <si>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</si>
  <si>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</si>
  <si>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</si>
  <si>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</si>
  <si>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</si>
  <si>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</si>
  <si>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</si>
  <si>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</si>
  <si>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</si>
  <si>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</si>
  <si>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</si>
  <si>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</si>
  <si>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</si>
  <si>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</si>
  <si>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</si>
  <si>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</si>
  <si>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</si>
  <si>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</si>
  <si>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</si>
  <si>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</si>
  <si>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</si>
  <si>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</si>
  <si>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</si>
  <si>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</si>
  <si>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</si>
  <si>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</si>
  <si>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</si>
  <si>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</si>
  <si>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</si>
  <si>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</si>
  <si>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</si>
  <si>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</si>
  <si>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</si>
  <si>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</si>
  <si>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</si>
  <si>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</si>
  <si>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</si>
  <si>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</si>
  <si>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</si>
  <si>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</si>
  <si>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</si>
  <si>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</si>
  <si>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</si>
  <si>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</si>
  <si>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</si>
  <si>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</si>
  <si>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</si>
  <si>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</si>
  <si>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</si>
  <si>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</si>
  <si>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</si>
  <si>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</si>
  <si>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</si>
  <si>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</si>
  <si>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</si>
  <si>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</si>
  <si>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</si>
  <si>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</si>
  <si>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</si>
  <si>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</si>
  <si>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</si>
  <si>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</si>
  <si>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</si>
  <si>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</si>
  <si>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</si>
  <si>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</si>
  <si>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</si>
  <si>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</si>
  <si>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</si>
  <si>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</si>
  <si>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</si>
  <si>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</si>
  <si>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</si>
  <si>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</si>
  <si>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</si>
  <si>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</si>
  <si>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</si>
  <si>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</si>
  <si>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</si>
  <si>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</si>
  <si>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</si>
  <si>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</si>
  <si>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</si>
  <si>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</si>
  <si>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</si>
  <si>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</si>
  <si>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</si>
  <si>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</si>
  <si>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</si>
  <si>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</si>
  <si>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</si>
  <si>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</si>
  <si>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</si>
  <si>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</si>
  <si>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</si>
  <si>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</si>
  <si>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</si>
  <si>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</si>
  <si>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</si>
  <si>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</si>
  <si>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</si>
  <si>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</si>
  <si>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</si>
  <si>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</si>
  <si>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</si>
  <si>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</si>
  <si>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</si>
  <si>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</si>
  <si>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</si>
  <si>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</si>
  <si>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</si>
  <si>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</si>
  <si>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</si>
  <si>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</si>
  <si>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</si>
  <si>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</si>
  <si>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</si>
  <si>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</si>
  <si>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</si>
  <si>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</si>
  <si>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</si>
  <si>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</si>
  <si>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</si>
  <si>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</si>
  <si>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</si>
  <si>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</si>
  <si>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</si>
  <si>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</si>
  <si>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</si>
  <si>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</si>
  <si>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</si>
  <si>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</si>
  <si>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</si>
  <si>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</si>
  <si>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</si>
  <si>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</si>
  <si>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</si>
  <si>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</si>
  <si>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</si>
  <si>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</si>
  <si>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</si>
  <si>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</si>
  <si>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</si>
  <si>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</si>
  <si>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</si>
  <si>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</si>
  <si>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</si>
  <si>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</si>
  <si>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</si>
  <si>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</si>
  <si>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</si>
  <si>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</si>
  <si>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</si>
  <si>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</si>
  <si>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</si>
  <si>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</si>
  <si>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</si>
  <si>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</si>
  <si>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</si>
  <si>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</si>
  <si>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</si>
  <si>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</si>
  <si>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</si>
  <si>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</si>
  <si>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</si>
  <si>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</si>
  <si>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</si>
  <si>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</si>
  <si>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</si>
  <si>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</si>
  <si>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</si>
  <si>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</si>
  <si>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</si>
  <si>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</si>
  <si>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</si>
  <si>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</si>
  <si>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</si>
  <si>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</si>
  <si>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</si>
  <si>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</si>
  <si>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</si>
  <si>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</si>
  <si>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</si>
  <si>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</si>
  <si>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</si>
  <si>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</si>
  <si>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</si>
  <si>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</si>
  <si>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</si>
  <si>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</si>
  <si>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</si>
  <si>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</si>
  <si>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</si>
  <si>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</si>
  <si>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</si>
  <si>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</si>
  <si>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</si>
  <si>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</si>
  <si>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</si>
  <si>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</si>
  <si>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</si>
  <si>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</si>
  <si>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</si>
  <si>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</si>
  <si>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</si>
  <si>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</si>
  <si>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</si>
  <si>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</si>
  <si>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</si>
  <si>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</si>
  <si>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</si>
  <si>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</si>
  <si>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</si>
  <si>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</si>
  <si>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</si>
  <si>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</si>
  <si>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</si>
  <si>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</si>
  <si>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</si>
  <si>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</si>
  <si>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</si>
  <si>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</si>
  <si>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</si>
  <si>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</si>
  <si>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</si>
  <si>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</si>
  <si>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</si>
  <si>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</si>
  <si>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</si>
  <si>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</si>
  <si>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</si>
  <si>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</si>
  <si>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</si>
  <si>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</si>
  <si>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</si>
  <si>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</si>
  <si>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</si>
  <si>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</si>
  <si>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</si>
  <si>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</si>
  <si>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</si>
  <si>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</si>
  <si>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</si>
  <si>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</si>
  <si>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</si>
  <si>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</si>
  <si>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</si>
  <si>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</si>
  <si>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</si>
  <si>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</si>
  <si>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</si>
  <si>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</si>
  <si>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</si>
  <si>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</si>
  <si>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</si>
  <si>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</si>
  <si>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</si>
  <si>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</si>
  <si>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</si>
  <si>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</si>
  <si>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</si>
  <si>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</si>
  <si>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</si>
  <si>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</si>
  <si>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</si>
  <si>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</si>
  <si>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</si>
  <si>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</si>
  <si>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</si>
  <si>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</si>
  <si>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</si>
  <si>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</si>
  <si>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</si>
  <si>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</si>
  <si>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</si>
  <si>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</si>
  <si>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</si>
  <si>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</si>
  <si>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</si>
  <si>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</si>
  <si>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</si>
  <si>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</si>
  <si>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film &amp; video</t>
  </si>
  <si>
    <t>food</t>
  </si>
  <si>
    <t>games</t>
  </si>
  <si>
    <t>music</t>
  </si>
  <si>
    <t>photography</t>
  </si>
  <si>
    <t>publishing</t>
  </si>
  <si>
    <t>technology</t>
  </si>
  <si>
    <t>theater</t>
  </si>
  <si>
    <t>journalism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</si>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</sst>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 applyAlignment="1">
      <alignment vertical="center"/>
    </xf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[StarterBook_HWK1.xlsx]Sheet4!PivotTable2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92-4348-ABF4-F7C2010B53E7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92-4348-ABF4-F7C2010B53E7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92-4348-ABF4-F7C2010B53E7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92-4348-ABF4-F7C2010B5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9529007"/>
        <c:axId val="1691780063"/>
      </c:barChart>
      <c:catAx>
        <c:axId val="1599529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780063"/>
        <c:crosses val="autoZero"/>
        <c:auto val="1"/>
        <c:lblAlgn val="ctr"/>
        <c:lblOffset val="100"/>
        <c:noMultiLvlLbl val="0"/>
      </c:catAx>
      <c:valAx>
        <c:axId val="169178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529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[StarterBook_HWK1.xlsx]Sheet5!PivotTable3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BB-49ED-9007-51580C91CA88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BB-49ED-9007-51580C91CA88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BB-49ED-9007-51580C91CA88}"/>
            </c:ext>
          </c:extLst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BB-49ED-9007-51580C91C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4570799"/>
        <c:axId val="1696198639"/>
      </c:barChart>
      <c:catAx>
        <c:axId val="1564570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198639"/>
        <c:crosses val="autoZero"/>
        <c:auto val="1"/>
        <c:lblAlgn val="ctr"/>
        <c:lblOffset val="100"/>
        <c:noMultiLvlLbl val="0"/>
      </c:catAx>
      <c:valAx>
        <c:axId val="1696198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570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[StarterBook_HWK1.xlsx]Sheet6!PivotTable4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B8-49A4-8244-E6F52893CAEE}"/>
            </c:ext>
          </c:extLst>
        </c:ser>
        <c:ser>
          <c:idx val="1"/>
          <c:order val="1"/>
          <c:tx>
            <c:strRef>
              <c:f>Sheet6!$C$5:$C$6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B8-49A4-8244-E6F52893CAEE}"/>
            </c:ext>
          </c:extLst>
        </c:ser>
        <c:ser>
          <c:idx val="2"/>
          <c:order val="2"/>
          <c:tx>
            <c:strRef>
              <c:f>Sheet6!$D$5:$D$6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Sheet6!$A$7:$A$19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Sheet6!$D$7:$D$19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B8-49A4-8244-E6F52893C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9788655"/>
        <c:axId val="1821901359"/>
      </c:lineChart>
      <c:catAx>
        <c:axId val="1609788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901359"/>
        <c:crosses val="autoZero"/>
        <c:auto val="1"/>
        <c:lblAlgn val="ctr"/>
        <c:lblOffset val="100"/>
        <c:noMultiLvlLbl val="0"/>
      </c:catAx>
      <c:valAx>
        <c:axId val="1821901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788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0</xdr:row>
      <xdr:rowOff>0</xdr:rowOff>
    </xdr:from>
    <xdr:to>
      <xdr:col>18</xdr:col>
      <xdr:colOff>0</xdr:colOff>
      <xdr:row>14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FA43EC-AA3E-4C2B-A09B-56BBAC87B1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133349</xdr:colOff>
      <xdr:row>0</xdr:row>
      <xdr:rowOff>19049</xdr:rowOff>
    </xdr:from>
    <xdr:to>
      <xdr:col>21</xdr:col>
      <xdr:colOff>1</xdr:colOff>
      <xdr:row>21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A9E55B-4570-4307-80A4-99B6B5D8FB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361950</xdr:colOff>
      <xdr:row>0</xdr:row>
      <xdr:rowOff>38100</xdr:rowOff>
    </xdr:from>
    <xdr:to>
      <xdr:col>17</xdr:col>
      <xdr:colOff>581025</xdr:colOff>
      <xdr:row>25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7822F9-E510-4C59-9EAC-38B18A64FA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Uhuegbue" refreshedDate="43512.964343402775" createdVersion="6" refreshedVersion="6" minRefreshableVersion="3" recordCount="4114" xr:uid="{247C65ED-86A1-4BC3-9822-659D00D1E1D5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Uhuegbue" refreshedDate="43512.991985879627" createdVersion="6" refreshedVersion="6" minRefreshableVersion="3" recordCount="4114" xr:uid="{171E5384-9434-40D3-92EE-5E83032E5AC3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technology/hardware"/>
        <s v="games/tabletop games"/>
        <s v="music/rock"/>
        <s v="technology/wearables"/>
        <s v="theater/plays"/>
        <s v="technology/space exploration"/>
        <s v="film &amp; video/shorts"/>
        <s v="music/pop"/>
        <s v="publishing/radio &amp; podcasts"/>
        <s v="photography/photobooks"/>
        <s v="music/electronic music"/>
        <s v="food/small batch"/>
        <s v="theater/spaces"/>
        <s v="music/indie rock"/>
        <s v="film &amp; video/documentary"/>
        <s v="publishing/nonfiction"/>
        <s v="film &amp; video/television"/>
        <s v="music/metal"/>
        <s v="music/classical music"/>
        <s v="technology/makerspaces"/>
        <s v="theater/musical"/>
        <s v="music/faith"/>
        <s v="film &amp; video/science fiction"/>
        <s v="journalism/audio"/>
        <s v="photography/places"/>
        <s v="games/mobile games"/>
        <s v="publishing/fiction"/>
        <s v="music/jazz"/>
        <s v="film &amp; video/animation"/>
        <s v="games/video games"/>
        <s v="film &amp; video/drama"/>
        <s v="technology/gadgets"/>
        <s v="publishing/children's books"/>
        <s v="music/world music"/>
        <s v="photography/nature"/>
        <s v="photography/people"/>
        <s v="publishing/art books"/>
        <s v="food/food trucks"/>
        <s v="technology/web"/>
        <s v="publishing/translations"/>
        <s v="food/restaurants"/>
      </sharedItems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6-09-13T11:03:12"/>
        <d v="2017-03-06T13:01:30"/>
        <d v="2014-08-04T13:48:27"/>
        <d v="2016-12-10T05:34:12"/>
        <d v="2013-02-19T00:08:59"/>
        <d v="2016-03-03T11:50:29"/>
        <d v="2016-11-30T03:03:34"/>
        <d v="2016-08-22T12:32:01"/>
        <d v="2014-01-21T12:00:17"/>
        <d v="2016-11-28T14:18:56"/>
        <d v="2013-02-14T03:23:59"/>
        <d v="2017-02-10T11:54:23"/>
        <d v="2016-06-27T01:28:36"/>
        <d v="2013-06-25T11:21:28"/>
        <d v="2013-08-07T08:03:18"/>
        <d v="2015-07-14T10:37:54"/>
        <d v="2013-02-21T18:42:41"/>
        <d v="2012-08-23T05:07:02"/>
        <d v="2013-10-22T08:48:53"/>
        <d v="2015-11-07T11:47:16"/>
        <d v="2016-03-30T11:39:10"/>
        <d v="2013-05-29T16:51:41"/>
        <d v="2013-04-30T15:55:13"/>
        <d v="2015-07-17T01:40:36"/>
        <d v="2016-12-06T14:47:27"/>
        <d v="2013-02-18T23:38:21"/>
        <d v="2012-08-26T23:40:17"/>
        <d v="2016-11-17T15:25:44"/>
        <d v="2012-05-10T00:24:52"/>
        <d v="2015-03-05T00:01:06"/>
        <d v="2013-02-10T21:54:10"/>
        <d v="2016-11-02T19:07:53"/>
        <d v="2016-10-15T14:26:48"/>
        <d v="2015-01-29T09:00:59"/>
        <d v="2014-08-22T14:00:15"/>
        <d v="2013-02-07T16:08:19"/>
        <d v="2016-02-10T18:34:05"/>
        <d v="2014-09-20T15:59:11"/>
        <d v="2015-12-09T03:36:13"/>
        <d v="2012-06-08T21:07:27"/>
        <d v="2017-01-31T14:51:40"/>
        <d v="2016-04-13T09:30:09"/>
        <d v="2014-04-01T09:01:30"/>
        <d v="2014-04-30T17:09:16"/>
        <d v="2017-01-24T12:23:40"/>
        <d v="2016-12-21T15:51:53"/>
        <d v="2012-10-02T15:22:48"/>
        <d v="2016-01-25T08:56:16"/>
        <d v="2012-10-18T19:17:24"/>
        <d v="2011-08-10T20:00:22"/>
        <d v="2012-08-29T16:39:09"/>
        <d v="2015-10-27T14:54:21"/>
        <d v="2016-05-15T17:28:49"/>
        <d v="2012-07-09T18:12:24"/>
        <d v="2016-07-06T14:01:08"/>
        <d v="2017-01-06T11:25:39"/>
        <d v="2014-06-13T16:08:09"/>
        <d v="2015-06-08T10:01:08"/>
        <d v="2016-02-25T13:11:30"/>
        <d v="2016-01-02T09:48:43"/>
        <d v="2014-07-22T17:00:40"/>
        <d v="2014-08-28T16:37:05"/>
        <d v="2014-01-27T17:11:35"/>
        <d v="2015-10-12T17:58:20"/>
        <d v="2016-10-17T23:14:37"/>
        <d v="2016-04-07T13:55:00"/>
        <d v="2013-05-05T18:54:34"/>
        <d v="2014-06-16T14:03:28"/>
        <d v="2016-05-09T18:03:34"/>
        <d v="2015-07-13T11:14:23"/>
        <d v="2017-01-10T03:46:17"/>
        <d v="2016-08-23T12:00:21"/>
        <d v="2016-01-22T06:24:25"/>
        <d v="2015-04-20T20:42:58"/>
        <d v="2017-01-17T10:32:48"/>
        <d v="2014-09-03T06:29:32"/>
        <d v="2012-02-20T12:37:32"/>
        <d v="2016-10-21T04:44:32"/>
        <d v="2013-02-19T14:03:35"/>
        <d v="2016-10-11T06:16:33"/>
        <d v="2015-05-17T13:18:26"/>
        <d v="2013-05-30T01:30:21"/>
        <d v="2015-08-05T11:11:02"/>
        <d v="2016-09-20T09:04:01"/>
        <d v="2014-11-22T09:47:59"/>
        <d v="2015-06-29T15:59:32"/>
        <d v="2015-08-18T09:59:51"/>
        <d v="2015-11-03T00:12:20"/>
        <d v="2012-04-21T01:31:21"/>
        <d v="2012-03-28T22:28:37"/>
        <d v="2015-03-12T22:07:13"/>
        <d v="2013-01-30T14:59:48"/>
        <d v="2014-03-21T16:18:37"/>
        <d v="2013-01-02T15:19:25"/>
        <d v="2015-05-12T00:01:56"/>
        <d v="2014-11-25T14:54:57"/>
        <d v="2016-06-01T13:57:19"/>
        <d v="2016-10-04T14:39:06"/>
        <d v="2013-06-20T03:01:09"/>
        <d v="2014-04-01T10:55:29"/>
        <d v="2014-07-27T19:31:21"/>
        <d v="2016-02-23T08:01:02"/>
        <d v="2014-01-28T14:45:32"/>
        <d v="2016-01-05T21:00:53"/>
        <d v="2014-10-02T19:04:43"/>
        <d v="2015-09-24T01:02:51"/>
        <d v="2013-04-27T13:47:23"/>
        <d v="2011-01-21T19:46:49"/>
        <d v="2015-06-02T01:02:38"/>
        <d v="2013-06-13T16:35:25"/>
        <d v="2016-08-29T06:35:49"/>
        <d v="2016-04-01T22:22:51"/>
        <d v="2011-03-30T22:42:17"/>
        <d v="2015-11-23T04:05:39"/>
        <d v="2016-04-27T10:02:53"/>
        <d v="2014-02-24T19:24:10"/>
        <d v="2014-10-03T12:56:08"/>
        <d v="2015-03-09T06:42:59"/>
        <d v="2016-04-09T15:59:52"/>
        <d v="2016-07-19T18:54:51"/>
        <d v="2016-06-13T16:29:42"/>
        <d v="2016-05-29T10:45:23"/>
        <d v="2013-11-01T12:37:20"/>
        <d v="2016-04-19T05:22:30"/>
        <d v="2010-06-17T22:00:52"/>
        <d v="2014-06-12T13:58:06"/>
        <d v="2012-01-17T20:08:55"/>
        <d v="2010-10-29T03:43:25"/>
        <d v="2016-10-18T02:45:43"/>
        <d v="2016-11-15T08:34:34"/>
        <d v="2012-06-15T00:42:31"/>
        <d v="2016-04-13T14:04:23"/>
        <d v="2014-05-02T07:13:33"/>
        <d v="2013-10-31T00:02:33"/>
        <d v="2014-09-16T10:58:59"/>
        <d v="2014-06-19T22:24:46"/>
        <d v="2016-11-15T15:28:27"/>
        <d v="2015-07-14T02:50:59"/>
        <d v="2011-02-12T21:03:10"/>
        <d v="2016-11-18T14:11:49"/>
        <d v="2015-03-04T17:10:05"/>
        <d v="2013-02-28T15:05:33"/>
        <d v="2014-01-07T14:00:48"/>
        <d v="2017-01-12T07:09:38"/>
        <d v="2016-05-31T01:59:46"/>
        <d v="2015-05-26T12:03:13"/>
        <d v="2016-03-21T21:18:02"/>
        <d v="2016-04-07T17:50:51"/>
        <d v="2015-10-05T13:29:08"/>
        <d v="2016-11-02T09:05:15"/>
        <d v="2016-01-11T11:34:01"/>
        <d v="2013-02-24T19:55:51"/>
        <d v="2016-11-09T19:00:04"/>
        <d v="2017-01-01T12:35:22"/>
        <d v="2014-08-09T20:41:37"/>
        <d v="2016-08-18T01:41:24"/>
        <d v="2016-03-01T12:17:27"/>
        <d v="2016-07-12T19:37:54"/>
        <d v="2014-05-13T10:47:04"/>
        <d v="2016-07-22T02:52:18"/>
        <d v="2012-11-15T17:11:50"/>
        <d v="2015-11-30T12:01:07"/>
        <d v="2016-03-23T14:49:04"/>
        <d v="2015-11-18T14:38:59"/>
        <d v="2015-06-08T17:58:33"/>
        <d v="2016-11-21T01:11:20"/>
        <d v="2012-03-23T11:59:36"/>
        <d v="2012-01-31T15:06:15"/>
        <d v="2016-01-18T04:33:48"/>
        <d v="2013-10-14T07:01:01"/>
        <d v="2013-01-28T20:03:23"/>
        <d v="2011-12-20T21:08:30"/>
        <d v="2015-11-25T09:51:26"/>
        <d v="2016-09-14T01:04:42"/>
        <d v="2016-03-23T01:32:52"/>
        <d v="2016-06-28T12:21:04"/>
        <d v="2012-08-23T12:01:40"/>
        <d v="2015-05-15T13:45:37"/>
        <d v="2015-05-08T17:36:12"/>
        <d v="2014-11-08T13:55:53"/>
        <d v="2016-05-13T10:57:14"/>
        <d v="2016-11-30T15:34:13"/>
        <d v="2016-11-03T11:03:26"/>
        <d v="2016-08-14T10:28:22"/>
        <d v="2015-07-28T14:15:10"/>
        <d v="2016-07-13T19:13:06"/>
        <d v="2013-10-31T17:15:03"/>
        <d v="2014-10-29T07:00:45"/>
        <d v="2013-04-01T09:42:50"/>
        <d v="2012-09-06T18:51:15"/>
        <d v="2013-12-03T17:01:27"/>
        <d v="2016-10-01T11:01:15"/>
        <d v="2015-04-13T09:54:16"/>
        <d v="2016-07-08T13:38:29"/>
        <d v="2011-08-17T15:22:12"/>
        <d v="2011-01-12T00:57:08"/>
        <d v="2015-01-28T12:11:15"/>
        <d v="2012-11-21T20:18:34"/>
        <d v="2015-05-21T17:04:21"/>
        <d v="2015-01-06T14:44:01"/>
        <d v="2014-06-10T09:31:03"/>
        <d v="2012-03-28T10:31:34"/>
        <d v="2016-05-22T11:45:26"/>
        <d v="2012-07-23T21:16:37"/>
        <d v="2013-08-20T13:08:48"/>
        <d v="2015-02-10T15:13:02"/>
        <d v="2012-10-30T18:54:56"/>
        <d v="2012-02-01T23:47:45"/>
        <d v="2011-01-20T20:56:41"/>
        <d v="2016-05-13T12:46:51"/>
        <d v="2017-02-01T14:14:28"/>
        <d v="2014-07-10T08:05:48"/>
        <d v="2016-11-08T05:50:46"/>
        <d v="2015-04-12T20:37:17"/>
        <d v="2017-02-15T08:10:42"/>
        <d v="2011-01-26T19:37:10"/>
        <d v="2015-06-29T10:31:29"/>
        <d v="2014-07-24T13:31:23"/>
        <d v="2016-08-27T02:29:16"/>
        <d v="2015-02-20T21:11:57"/>
        <d v="2016-12-24T12:05:43"/>
        <d v="2010-03-17T05:48:29"/>
        <d v="2014-07-21T14:41:30"/>
        <d v="2015-07-15T11:14:18"/>
        <d v="2016-02-17T14:18:39"/>
        <d v="2010-07-19T16:26:13"/>
        <d v="2013-08-01T09:40:12"/>
        <d v="2016-10-08T05:05:37"/>
        <d v="2016-12-02T20:47:58"/>
        <d v="2014-05-08T10:36:30"/>
        <d v="2013-02-15T12:13:09"/>
        <d v="2015-11-03T10:00:07"/>
        <d v="2014-06-18T18:48:24"/>
        <d v="2015-04-11T01:25:11"/>
        <d v="2015-05-23T12:31:06"/>
        <d v="2013-02-08T13:07:31"/>
        <d v="2017-01-21T07:01:30"/>
        <d v="2014-07-15T07:58:18"/>
        <d v="2014-04-25T21:49:19"/>
        <d v="2015-05-02T20:40:09"/>
        <d v="2014-05-01T14:40:52"/>
        <d v="2016-09-01T12:19:42"/>
        <d v="2015-11-09T02:58:55"/>
        <d v="2012-05-29T19:09:48"/>
        <d v="2016-07-17T13:13:30"/>
        <d v="2012-11-13T10:33:57"/>
        <d v="2014-07-16T10:00:22"/>
        <d v="2013-11-01T15:17:32"/>
        <d v="2016-01-27T06:52:12"/>
        <d v="2015-06-24T16:33:48"/>
        <d v="2015-08-04T14:04:37"/>
        <d v="2015-11-25T09:23:54"/>
        <d v="2016-07-18T09:31:46"/>
        <d v="2016-03-25T15:05:04"/>
        <d v="2015-05-11T23:25:46"/>
        <d v="2011-03-21T23:21:13"/>
        <d v="2013-01-31T14:25:29"/>
        <d v="2014-07-23T10:25:31"/>
        <d v="2015-04-15T14:49:39"/>
        <d v="2015-05-28T01:55:54"/>
        <d v="2013-11-25T03:00:29"/>
        <d v="2010-11-05T09:54:46"/>
        <d v="2013-09-09T09:33:35"/>
        <d v="2012-07-09T22:48:47"/>
        <d v="2014-05-24T10:25:50"/>
        <d v="2014-03-18T13:50:25"/>
        <d v="2010-10-05T17:54:16"/>
        <d v="2015-01-22T22:18:58"/>
        <d v="2014-09-23T11:25:52"/>
        <d v="2014-04-13T13:43:56"/>
        <d v="2014-04-07T21:20:24"/>
        <d v="2014-06-30T23:56:07"/>
        <d v="2013-04-25T03:45:23"/>
        <d v="2011-05-18T20:14:26"/>
        <d v="2014-08-11T14:16:26"/>
        <d v="2014-08-01T07:39:12"/>
        <d v="2016-02-23T22:53:08"/>
        <d v="2014-11-17T12:21:03"/>
        <d v="2012-11-20T06:58:45"/>
        <d v="2015-09-26T16:13:24"/>
        <d v="2016-09-23T09:45:14"/>
        <d v="2012-05-29T21:51:21"/>
        <d v="2015-11-05T11:53:37"/>
        <d v="2016-06-30T20:09:38"/>
        <d v="2014-08-10T07:35:46"/>
        <d v="2015-11-14T23:11:26"/>
        <d v="2011-05-24T01:51:37"/>
        <d v="2016-02-17T10:00:04"/>
        <d v="2010-03-29T10:54:18"/>
        <d v="2015-05-16T12:05:44"/>
        <d v="2016-01-14T14:02:06"/>
        <d v="2015-01-28T11:37:59"/>
        <d v="2013-06-04T19:56:00"/>
        <d v="2016-03-23T13:45:50"/>
        <d v="2016-10-11T07:37:07"/>
        <d v="2014-02-03T20:30:50"/>
        <d v="2017-01-26T18:03:59"/>
        <d v="2015-07-13T13:00:22"/>
        <d v="2013-01-29T09:15:15"/>
        <d v="2014-10-11T03:30:16"/>
        <d v="2012-08-24T12:15:48"/>
        <d v="2016-05-06T08:58:34"/>
        <d v="2015-04-04T00:11:23"/>
        <d v="2016-04-17T12:30:53"/>
        <d v="2016-07-01T02:33:47"/>
        <d v="2015-02-20T18:20:52"/>
        <d v="2013-04-03T08:44:05"/>
        <d v="2010-10-18T00:24:20"/>
        <d v="2014-03-26T20:58:38"/>
        <d v="2010-02-26T16:36:31"/>
        <d v="2015-11-28T19:29:22"/>
        <d v="2012-10-02T01:40:18"/>
        <d v="2014-10-29T14:15:26"/>
        <d v="2012-04-03T18:00:26"/>
        <d v="2016-05-03T00:15:42"/>
        <d v="2011-06-28T20:39:05"/>
        <d v="2014-09-07T13:26:15"/>
        <d v="2014-12-30T17:45:44"/>
        <d v="2015-12-03T14:38:28"/>
        <d v="2016-03-11T04:59:46"/>
        <d v="2011-03-24T15:01:36"/>
        <d v="2016-07-19T11:52:18"/>
        <d v="2015-03-15T00:19:57"/>
        <d v="2013-06-07T19:26:21"/>
        <d v="2012-07-05T16:37:00"/>
        <d v="2012-03-19T18:26:58"/>
        <d v="2015-08-26T23:33:41"/>
        <d v="2015-02-07T22:39:49"/>
        <d v="2014-08-27T22:08:27"/>
        <d v="2015-10-01T10:53:20"/>
        <d v="2015-03-27T16:54:00"/>
        <d v="2014-12-08T22:26:10"/>
        <d v="2014-06-16T09:31:15"/>
        <d v="2016-02-25T12:32:10"/>
        <d v="2016-03-23T16:59:44"/>
        <d v="2012-06-28T11:35:45"/>
        <d v="2016-12-15T20:35:19"/>
        <d v="2013-07-29T10:56:31"/>
        <d v="2011-05-07T07:10:33"/>
        <d v="2015-09-28T09:07:45"/>
        <d v="2015-10-06T15:44:40"/>
        <d v="2013-11-27T15:50:34"/>
        <d v="2016-06-10T20:15:38"/>
        <d v="2017-02-02T05:12:32"/>
        <d v="2013-03-18T07:59:35"/>
        <d v="2015-09-14T07:00:21"/>
        <d v="2015-01-15T18:02:10"/>
        <d v="2010-07-20T00:32:35"/>
        <d v="2016-03-24T06:56:04"/>
        <d v="2014-08-30T03:40:20"/>
        <d v="2013-03-03T11:52:45"/>
        <d v="2015-01-22T03:53:50"/>
        <d v="2016-07-16T01:20:25"/>
        <d v="2016-10-27T09:27:51"/>
        <d v="2012-09-26T21:21:53"/>
        <d v="2016-05-08T03:11:13"/>
        <d v="2014-11-03T11:10:43"/>
        <d v="2010-12-03T21:06:11"/>
        <d v="2015-04-04T02:00:14"/>
        <d v="2013-09-30T10:54:43"/>
        <d v="2014-12-02T16:37:42"/>
        <d v="2015-06-08T09:00:23"/>
        <d v="2016-09-26T08:11:15"/>
        <d v="2010-05-01T00:45:32"/>
        <d v="2016-02-05T11:08:33"/>
        <d v="2014-06-01T12:07:05"/>
        <d v="2015-01-20T15:45:48"/>
        <d v="2015-11-03T12:05:15"/>
        <d v="2013-01-17T10:52:38"/>
        <d v="2011-04-10T22:49:20"/>
        <d v="2011-12-29T13:54:07"/>
        <d v="2015-04-03T13:52:33"/>
        <d v="2015-07-18T05:22:16"/>
        <d v="2013-07-03T15:49:47"/>
        <d v="2014-11-05T08:35:53"/>
        <d v="2015-05-12T05:05:53"/>
        <d v="2015-03-11T23:06:32"/>
        <d v="2016-03-17T17:39:07"/>
        <d v="2013-02-26T01:04:33"/>
        <d v="2016-12-07T11:49:00"/>
        <d v="2014-10-28T11:35:53"/>
        <d v="2013-07-31T05:11:01"/>
        <d v="2016-03-31T17:36:48"/>
        <d v="2012-06-20T18:02:45"/>
        <d v="2016-05-18T11:15:09"/>
        <d v="2014-06-03T11:03:01"/>
        <d v="2016-09-15T10:36:18"/>
        <d v="2015-08-19T13:20:39"/>
        <d v="2016-09-20T06:05:13"/>
        <d v="2014-07-09T07:03:49"/>
        <d v="2015-04-27T00:59:44"/>
        <d v="2014-12-23T14:58:39"/>
        <d v="2016-06-02T21:31:52"/>
        <d v="2013-10-14T14:22:35"/>
        <d v="2017-01-24T00:51:36"/>
        <d v="2016-02-15T01:04:57"/>
        <d v="2012-05-08T08:14:17"/>
        <d v="2015-05-22T15:04:09"/>
        <d v="2014-08-20T15:17:40"/>
        <d v="2014-10-18T18:24:52"/>
        <d v="2010-12-01T21:34:58"/>
        <d v="2012-02-19T12:12:52"/>
        <d v="2015-08-27T10:00:23"/>
        <d v="2014-04-15T09:10:35"/>
        <d v="2012-03-01T16:53:49"/>
        <d v="2012-09-12T15:37:41"/>
        <d v="2015-12-22T16:18:29"/>
        <d v="2012-07-30T16:11:21"/>
        <d v="2012-07-22T23:46:47"/>
        <d v="2012-12-03T19:29:09"/>
        <d v="2012-08-14T11:47:33"/>
        <d v="2016-02-23T12:01:04"/>
        <d v="2014-07-08T07:22:24"/>
        <d v="2015-05-02T16:00:01"/>
        <d v="2016-03-23T14:51:57"/>
        <d v="2015-07-24T08:37:40"/>
        <d v="2014-12-15T09:48:36"/>
        <d v="2012-07-26T11:33:45"/>
        <d v="2014-05-27T08:19:26"/>
        <d v="2013-02-06T14:11:18"/>
        <d v="2017-01-03T11:36:49"/>
        <d v="2015-05-01T02:59:47"/>
        <d v="2015-10-07T07:00:09"/>
        <d v="2014-10-14T09:02:38"/>
        <d v="2013-11-22T07:55:40"/>
        <d v="2014-07-08T00:30:28"/>
        <d v="2015-01-16T14:21:39"/>
        <d v="2015-05-09T23:07:47"/>
        <d v="2013-03-18T13:15:42"/>
        <d v="2016-05-22T21:39:32"/>
        <d v="2011-10-28T11:35:58"/>
        <d v="2015-11-20T12:27:05"/>
        <d v="2016-02-29T18:48:05"/>
        <d v="2015-02-26T19:31:51"/>
        <d v="2014-06-30T10:20:26"/>
        <d v="2017-02-06T19:07:33"/>
        <d v="2015-01-30T17:16:41"/>
        <d v="2011-04-04T15:47:50"/>
        <d v="2015-03-24T11:01:58"/>
        <d v="2014-08-12T05:24:14"/>
        <d v="2012-05-02T14:43:09"/>
        <d v="2015-02-01T11:54:31"/>
        <d v="2013-01-07T19:25:52"/>
        <d v="2014-05-08T10:45:53"/>
        <d v="2014-04-03T06:30:44"/>
        <d v="2016-06-27T10:19:29"/>
        <d v="2012-09-11T19:58:59"/>
        <d v="2014-06-16T10:17:46"/>
        <d v="2016-02-16T11:35:59"/>
        <d v="2016-06-07T19:31:42"/>
        <d v="2014-02-18T22:36:01"/>
        <d v="2012-01-19T12:33:46"/>
        <d v="2016-03-14T18:44:14"/>
        <d v="2016-03-04T13:17:07"/>
        <d v="2013-04-23T10:38:11"/>
        <d v="2013-05-15T14:32:37"/>
        <d v="2012-03-19T13:34:09"/>
        <d v="2016-10-24T23:14:27"/>
        <d v="2016-04-12T12:35:01"/>
        <d v="2012-03-22T12:01:25"/>
        <d v="2016-09-06T22:26:44"/>
        <d v="2015-10-12T20:25:49"/>
        <d v="2013-02-21T16:52:18"/>
        <d v="2012-02-27T20:57:54"/>
        <d v="2013-05-27T20:49:11"/>
        <d v="2017-01-22T23:43:42"/>
        <d v="2015-09-15T04:59:58"/>
        <d v="2015-02-10T17:58:32"/>
        <d v="2014-10-21T15:06:58"/>
        <d v="2014-09-12T10:10:36"/>
        <d v="2016-07-18T21:38:45"/>
        <d v="2015-05-12T13:01:27"/>
        <d v="2014-07-02T08:48:03"/>
        <d v="2012-10-10T13:07:07"/>
        <d v="2012-12-21T12:21:20"/>
        <d v="2016-05-03T15:34:12"/>
        <d v="2015-04-21T12:56:28"/>
        <d v="2013-09-29T10:56:28"/>
        <d v="2015-08-31T09:47:37"/>
        <d v="2015-03-01T10:39:51"/>
        <d v="2010-01-26T23:11:47"/>
        <d v="2011-12-18T16:33:05"/>
        <d v="2016-07-14T06:32:37"/>
        <d v="2016-02-18T00:33:43"/>
        <d v="2015-06-20T14:35:34"/>
        <d v="2016-03-13T19:02:57"/>
        <d v="2012-05-24T14:24:11"/>
        <d v="2012-11-15T13:52:08"/>
        <d v="2017-01-10T12:52:15"/>
        <d v="2015-12-27T23:37:53"/>
        <d v="2014-05-30T12:26:51"/>
        <d v="2013-01-01T20:08:59"/>
        <d v="2014-07-18T19:08:10"/>
        <d v="2016-11-09T05:05:15"/>
        <d v="2015-11-01T13:09:32"/>
        <d v="2015-03-16T12:53:38"/>
        <d v="2015-05-15T14:36:15"/>
        <d v="2012-01-01T10:34:51"/>
        <d v="2015-09-03T23:00:42"/>
        <d v="2015-12-23T09:27:34"/>
        <d v="2017-02-17T06:01:32"/>
        <d v="2015-06-05T10:38:37"/>
        <d v="2014-09-04T21:40:21"/>
        <d v="2012-03-06T14:00:20"/>
        <d v="2011-02-02T07:57:07"/>
        <d v="2012-03-14T20:20:34"/>
        <d v="2015-06-16T02:37:07"/>
        <d v="2017-01-31T09:24:43"/>
        <d v="2014-06-27T09:17:25"/>
        <d v="2015-03-05T02:22:05"/>
        <d v="2014-11-28T10:20:26"/>
        <d v="2015-10-15T07:56:57"/>
        <d v="2015-07-03T06:13:12"/>
        <d v="2013-09-09T05:27:17"/>
        <d v="2015-12-29T12:16:32"/>
        <d v="2015-07-14T09:50:40"/>
        <d v="2016-07-13T16:08:45"/>
        <d v="2016-02-22T20:12:53"/>
        <d v="2015-03-09T08:49:48"/>
        <d v="2012-01-28T11:17:03"/>
        <d v="2011-07-29T13:12:08"/>
        <d v="2012-01-10T12:44:04"/>
        <d v="2015-01-12T11:57:37"/>
        <d v="2015-02-23T16:41:52"/>
        <d v="2014-11-01T15:08:08"/>
        <d v="2015-03-25T16:52:21"/>
        <d v="2016-05-03T09:19:42"/>
        <d v="2014-08-26T16:53:33"/>
        <d v="2016-04-01T16:14:36"/>
        <d v="2014-05-13T11:26:58"/>
        <d v="2013-02-14T13:27:47"/>
        <d v="2015-08-02T23:19:46"/>
        <d v="2016-09-30T10:11:19"/>
        <d v="2014-09-17T14:55:39"/>
        <d v="2013-09-16T08:01:43"/>
        <d v="2016-03-09T11:00:35"/>
        <d v="2016-12-19T10:16:37"/>
        <d v="2015-06-30T07:30:22"/>
        <d v="2015-11-04T15:59:25"/>
        <d v="2011-04-05T14:52:20"/>
        <d v="2014-06-06T13:31:06"/>
        <d v="2015-05-12T11:12:17"/>
        <d v="2016-11-11T18:22:34"/>
        <d v="2016-02-04T21:10:02"/>
        <d v="2012-11-15T10:36:17"/>
        <d v="2013-09-26T18:42:49"/>
        <d v="2016-02-09T19:24:46"/>
        <d v="2012-05-02T20:42:26"/>
        <d v="2011-09-16T12:35:40"/>
        <d v="2017-02-08T09:55:16"/>
        <d v="2014-04-25T12:53:09"/>
        <d v="2012-01-17T09:23:31"/>
        <d v="2016-05-03T20:28:59"/>
        <d v="2015-06-21T19:10:11"/>
        <d v="2016-06-22T15:42:24"/>
        <d v="2012-06-14T00:19:03"/>
        <d v="2012-06-14T15:02:21"/>
        <d v="2015-05-02T17:06:35"/>
        <d v="2011-05-08T10:18:01"/>
        <d v="2015-02-23T00:38:49"/>
        <d v="2016-04-01T11:33:14"/>
        <d v="2016-11-01T05:32:05"/>
        <d v="2015-04-08T12:51:02"/>
        <d v="2015-07-15T08:52:46"/>
        <d v="2011-04-05T15:50:48"/>
        <d v="2016-02-01T09:39:49"/>
        <d v="2015-03-09T03:53:21"/>
        <d v="2016-12-01T17:03:39"/>
        <d v="2010-06-24T21:46:20"/>
        <d v="2012-10-22T23:45:35"/>
        <d v="2014-08-01T10:58:45"/>
        <d v="2015-10-21T03:20:53"/>
        <d v="2016-04-23T11:12:18"/>
        <d v="2012-01-18T02:39:27"/>
        <d v="2015-09-28T13:24:55"/>
        <d v="2016-09-21T09:45:17"/>
        <d v="2016-01-05T16:52:10"/>
        <d v="2011-06-24T15:08:56"/>
        <d v="2014-07-26T03:17:57"/>
        <d v="2010-03-13T00:48:38"/>
        <d v="2010-09-09T09:30:14"/>
        <d v="2014-05-09T15:12:22"/>
        <d v="2013-04-09T11:33:59"/>
        <d v="2013-05-21T22:31:36"/>
        <d v="2013-02-03T21:49:48"/>
        <d v="2015-11-30T15:15:00"/>
        <d v="2014-03-06T12:39:45"/>
        <d v="2011-12-06T20:36:01"/>
        <d v="2014-01-16T12:01:24"/>
        <d v="2016-06-17T12:39:36"/>
        <d v="2012-07-17T12:26:34"/>
        <d v="2015-11-09T19:36:01"/>
        <d v="2014-08-24T23:28:06"/>
        <d v="2015-02-23T17:36:06"/>
        <d v="2014-06-13T05:58:33"/>
        <d v="2014-09-18T00:50:09"/>
        <d v="2013-05-08T19:01:14"/>
        <d v="2013-09-01T19:06:49"/>
        <d v="2017-01-23T03:50:02"/>
        <d v="2014-11-05T08:16:06"/>
        <d v="2015-10-15T07:20:00"/>
        <d v="2013-02-07T02:28:39"/>
        <d v="2014-07-22T22:44:15"/>
        <d v="2016-02-02T19:51:13"/>
        <d v="2016-04-24T14:53:51"/>
        <d v="2015-06-18T12:54:44"/>
        <d v="2012-11-10T00:19:27"/>
        <d v="2015-04-17T16:35:20"/>
        <d v="2011-11-07T12:53:11"/>
        <d v="2012-03-09T14:19:38"/>
        <d v="2015-06-22T13:16:58"/>
        <d v="2015-03-09T12:42:49"/>
        <d v="2014-07-12T15:27:47"/>
        <d v="2011-08-23T13:28:49"/>
        <d v="2015-04-10T15:10:05"/>
        <d v="2014-04-09T15:45:19"/>
        <d v="2014-05-26T05:51:39"/>
        <d v="2015-02-18T11:54:11"/>
        <d v="2012-01-26T19:07:21"/>
        <d v="2013-06-06T20:29:20"/>
        <d v="2015-05-12T07:52:02"/>
        <d v="2016-11-18T13:30:57"/>
        <d v="2016-04-03T14:31:57"/>
        <d v="2016-11-15T12:50:16"/>
        <d v="2014-09-09T10:58:04"/>
        <d v="2013-05-28T14:44:52"/>
        <d v="2014-04-24T20:07:48"/>
        <d v="2014-06-16T11:03:49"/>
        <d v="2013-10-10T17:47:33"/>
        <d v="2011-08-02T16:20:31"/>
        <d v="2012-07-20T23:27:41"/>
        <d v="2014-12-01T12:50:08"/>
        <d v="2014-07-21T02:43:21"/>
        <d v="2016-06-01T16:07:33"/>
        <d v="2016-12-20T19:44:54"/>
        <d v="2013-11-25T19:32:17"/>
        <d v="2012-02-09T10:07:29"/>
        <d v="2016-07-15T09:30:57"/>
        <d v="2016-07-15T05:35:20"/>
        <d v="2016-05-12T14:22:59"/>
        <d v="2016-07-03T23:00:04"/>
        <d v="2015-01-19T10:14:22"/>
        <d v="2014-10-03T05:29:35"/>
        <d v="2015-02-17T21:32:48"/>
        <d v="2015-02-18T12:35:38"/>
        <d v="2016-10-18T19:31:01"/>
        <d v="2015-03-30T13:53:03"/>
        <d v="2016-09-15T15:22:44"/>
        <d v="2015-08-03T17:49:03"/>
        <d v="2016-03-16T15:48:27"/>
        <d v="2013-04-29T20:47:14"/>
        <d v="2014-10-10T10:22:27"/>
        <d v="2015-10-31T23:35:29"/>
        <d v="2015-11-10T17:48:15"/>
        <d v="2014-08-26T16:16:44"/>
        <d v="2016-05-06T18:15:16"/>
        <d v="2015-08-09T08:25:56"/>
        <d v="2016-02-19T22:22:00"/>
        <d v="2014-08-25T14:34:44"/>
        <d v="2013-03-14T23:02:20"/>
        <d v="2016-07-20T05:05:40"/>
        <d v="2015-12-02T18:19:51"/>
        <d v="2016-06-14T18:29:16"/>
        <d v="2015-04-19T18:33:17"/>
        <d v="2016-11-17T21:37:26"/>
        <d v="2015-02-04T16:04:52"/>
        <d v="2015-05-20T08:46:17"/>
        <d v="2013-10-25T18:00:14"/>
        <d v="2015-07-11T17:17:17"/>
        <d v="2015-01-15T09:09:51"/>
        <d v="2011-12-16T18:49:52"/>
        <d v="2014-09-30T10:37:03"/>
        <d v="2015-09-06T11:30:47"/>
        <d v="2016-08-08T16:42:08"/>
        <d v="2016-05-31T10:42:14"/>
        <d v="2015-01-16T11:48:49"/>
        <d v="2015-06-02T20:34:36"/>
        <d v="2014-05-22T15:31:20"/>
        <d v="2016-08-08T06:20:40"/>
        <d v="2017-02-23T06:05:54"/>
        <d v="2010-11-22T22:08:53"/>
        <d v="2015-05-25T17:34:12"/>
        <d v="2015-04-14T07:55:22"/>
        <d v="2016-11-19T12:49:21"/>
        <d v="2012-05-07T17:42:55"/>
        <d v="2012-12-14T17:48:33"/>
        <d v="2016-03-14T14:15:24"/>
        <d v="2015-05-01T10:32:27"/>
        <d v="2016-02-27T18:09:14"/>
        <d v="2014-08-20T13:08:12"/>
        <d v="2011-05-16T12:50:01"/>
        <d v="2014-12-15T14:55:07"/>
        <d v="2011-07-06T16:30:45"/>
        <d v="2015-08-11T20:04:19"/>
        <d v="2014-01-24T08:39:51"/>
        <d v="2014-06-09T11:27:42"/>
        <d v="2016-02-19T19:27:30"/>
        <d v="2014-03-26T13:38:13"/>
        <d v="2013-05-08T08:24:42"/>
        <d v="2016-02-01T17:41:07"/>
        <d v="2013-08-09T11:37:23"/>
        <d v="2014-08-12T05:18:54"/>
        <d v="2015-04-21T15:29:36"/>
        <d v="2014-02-11T20:41:38"/>
        <d v="2012-07-09T12:49:38"/>
        <d v="2014-09-09T11:38:28"/>
        <d v="2013-07-11T13:50:44"/>
        <d v="2016-05-13T07:57:34"/>
        <d v="2014-10-12T18:54:23"/>
        <d v="2016-04-29T09:52:07"/>
        <d v="2014-07-09T14:05:51"/>
        <d v="2016-04-20T06:31:00"/>
        <d v="2015-10-12T13:16:07"/>
        <d v="2010-02-06T17:03:26"/>
        <d v="2016-06-27T20:49:40"/>
        <d v="2014-09-06T19:06:13"/>
        <d v="2012-07-17T15:22:46"/>
        <d v="2014-04-15T01:58:51"/>
        <d v="2015-04-02T10:11:49"/>
        <d v="2011-12-02T14:05:47"/>
        <d v="2015-05-30T15:57:18"/>
        <d v="2014-09-09T18:09:39"/>
        <d v="2016-03-17T21:29:04"/>
        <d v="2014-05-22T12:12:52"/>
        <d v="2014-03-26T16:08:47"/>
        <d v="2015-02-17T11:00:28"/>
        <d v="2016-08-09T20:36:22"/>
        <d v="2016-08-26T03:46:48"/>
        <d v="2012-04-14T17:28:39"/>
        <d v="2015-11-23T15:17:52"/>
        <d v="2015-03-26T06:27:36"/>
        <d v="2016-03-02T02:14:53"/>
        <d v="2012-04-14T13:54:06"/>
        <d v="2015-04-07T22:57:00"/>
        <d v="2011-08-23T22:00:37"/>
        <d v="2014-01-17T13:18:12"/>
        <d v="2016-02-25T08:50:44"/>
        <d v="2013-01-30T18:05:37"/>
        <d v="2016-05-12T15:51:01"/>
        <d v="2011-02-18T11:54:42"/>
        <d v="2015-01-27T10:09:41"/>
        <d v="2012-12-27T17:54:16"/>
        <d v="2016-03-08T10:16:31"/>
        <d v="2015-03-15T14:02:06"/>
        <d v="2016-05-12T08:39:32"/>
        <d v="2012-12-07T14:51:03"/>
        <d v="2013-05-14T19:00:32"/>
        <d v="2015-11-10T19:51:36"/>
        <d v="2012-02-21T20:22:35"/>
        <d v="2016-12-04T22:14:05"/>
        <d v="2017-02-06T11:03:27"/>
        <d v="2014-06-09T14:32:39"/>
        <d v="2012-04-25T18:39:48"/>
        <d v="2015-02-09T13:22:59"/>
        <d v="2016-12-18T16:10:36"/>
        <d v="2014-11-21T13:01:56"/>
        <d v="2015-09-23T08:58:17"/>
        <d v="2015-02-17T17:47:44"/>
        <d v="2012-08-25T14:46:52"/>
        <d v="2016-08-02T15:19:26"/>
        <d v="2015-01-06T23:51:43"/>
        <d v="2014-05-12T21:32:33"/>
        <d v="2014-07-17T00:03:11"/>
        <d v="2015-06-05T12:38:42"/>
        <d v="2011-01-21T18:52:34"/>
        <d v="2015-06-14T14:32:39"/>
        <d v="2012-06-12T12:45:32"/>
        <d v="2015-03-03T19:16:46"/>
        <d v="2012-03-13T12:02:45"/>
        <d v="2012-03-29T01:30:57"/>
        <d v="2013-09-18T14:30:18"/>
        <d v="2015-11-26T06:15:16"/>
        <d v="2017-01-16T07:48:05"/>
        <d v="2011-11-18T15:48:41"/>
        <d v="2013-11-08T06:24:15"/>
        <d v="2016-06-23T14:32:38"/>
        <d v="2012-06-15T15:03:07"/>
        <d v="2015-11-23T11:59:34"/>
        <d v="2017-01-23T18:25:21"/>
        <d v="2016-07-05T07:06:28"/>
        <d v="2014-06-22T11:09:28"/>
        <d v="2015-04-20T17:39:50"/>
        <d v="2011-05-02T17:47:58"/>
        <d v="2016-04-12T19:10:08"/>
        <d v="2015-03-20T16:29:34"/>
        <d v="2016-11-23T02:42:46"/>
        <d v="2016-05-26T19:04:51"/>
        <d v="2015-11-19T15:01:19"/>
        <d v="2014-03-24T10:59:33"/>
        <d v="2012-08-06T14:29:43"/>
        <d v="2015-04-30T20:52:43"/>
        <d v="2012-10-31T01:06:45"/>
        <d v="2012-01-31T13:16:58"/>
        <d v="2014-01-28T01:36:27"/>
        <d v="2016-03-23T16:02:45"/>
        <d v="2013-04-06T02:00:55"/>
        <d v="2017-01-16T22:28:46"/>
        <d v="2014-06-17T08:43:27"/>
        <d v="2012-02-06T15:17:15"/>
        <d v="2014-09-30T15:36:53"/>
        <d v="2016-12-07T14:05:00"/>
        <d v="2014-02-24T04:24:15"/>
        <d v="2015-10-01T05:53:17"/>
        <d v="2015-05-28T07:05:02"/>
        <d v="2014-04-01T18:57:42"/>
        <d v="2015-02-01T00:51:46"/>
        <d v="2016-08-23T13:22:09"/>
        <d v="2015-02-19T15:22:38"/>
        <d v="2016-10-11T18:22:08"/>
        <d v="2015-08-02T19:28:25"/>
        <d v="2017-01-10T09:24:21"/>
        <d v="2012-04-24T00:27:56"/>
        <d v="2012-05-29T23:27:23"/>
        <d v="2014-08-28T16:55:49"/>
        <d v="2014-04-29T15:00:20"/>
        <d v="2012-04-04T09:33:35"/>
        <d v="2017-02-09T07:21:31"/>
        <d v="2015-03-24T13:26:00"/>
        <d v="2014-08-31T09:03:20"/>
        <d v="2013-04-22T23:07:24"/>
        <d v="2009-08-25T10:26:54"/>
        <d v="2015-03-31T00:40:32"/>
        <d v="2012-05-08T16:25:09"/>
        <d v="2015-08-21T22:11:16"/>
        <d v="2009-05-16T22:55:13"/>
        <d v="2012-01-30T19:28:50"/>
        <d v="2012-01-31T18:30:39"/>
        <d v="2016-07-21T13:41:02"/>
        <d v="2015-10-05T13:26:31"/>
        <d v="2014-09-06T11:11:45"/>
        <d v="2013-11-20T05:04:52"/>
        <d v="2011-01-12T02:44:38"/>
        <d v="2016-08-25T00:26:27"/>
        <d v="2013-06-27T20:49:54"/>
        <d v="2016-07-26T23:56:36"/>
        <d v="2014-12-02T02:54:13"/>
        <d v="2015-12-01T01:37:27"/>
        <d v="2015-07-12T13:31:40"/>
        <d v="2014-05-15T09:23:54"/>
        <d v="2016-05-04T11:24:26"/>
        <d v="2014-07-22T09:34:56"/>
        <d v="2015-02-13T14:31:59"/>
        <d v="2014-01-09T04:30:31"/>
        <d v="2013-10-28T07:39:23"/>
        <d v="2014-10-22T16:57:29"/>
        <d v="2013-04-12T13:27:26"/>
        <d v="2016-03-28T09:58:27"/>
        <d v="2011-03-17T04:39:24"/>
        <d v="2011-03-10T11:41:06"/>
        <d v="2014-01-18T18:38:31"/>
        <d v="2015-09-05T13:56:01"/>
        <d v="2012-08-31T20:35:37"/>
        <d v="2015-01-22T17:11:58"/>
        <d v="2014-07-08T12:41:10"/>
        <d v="2014-10-28T09:21:23"/>
        <d v="2014-06-18T16:08:57"/>
        <d v="2015-06-11T00:16:25"/>
        <d v="2015-09-08T02:59:53"/>
        <d v="2014-06-02T11:01:00"/>
        <d v="2012-03-19T16:22:40"/>
        <d v="2015-02-15T22:34:24"/>
        <d v="2012-03-05T13:33:23"/>
        <d v="2014-10-27T08:40:40"/>
        <d v="2014-05-21T04:54:09"/>
        <d v="2014-07-14T09:04:40"/>
        <d v="2017-02-02T15:00:27"/>
        <d v="2014-06-17T23:45:52"/>
        <d v="2016-08-18T13:08:42"/>
        <d v="2014-01-24T07:00:57"/>
        <d v="2015-03-26T04:54:05"/>
        <d v="2011-01-21T10:35:13"/>
        <d v="2016-04-24T08:14:14"/>
        <d v="2014-05-19T10:17:38"/>
        <d v="2011-08-16T17:00:03"/>
        <d v="2014-06-17T11:33:43"/>
        <d v="2012-09-05T17:44:10"/>
        <d v="2015-04-07T05:09:54"/>
        <d v="2015-07-14T08:40:48"/>
        <d v="2010-10-14T10:43:35"/>
        <d v="2014-11-21T12:11:30"/>
        <d v="2014-02-21T21:01:10"/>
        <d v="2014-10-08T13:54:03"/>
        <d v="2014-09-02T09:23:47"/>
        <d v="2012-08-13T13:02:14"/>
        <d v="2017-02-13T09:38:49"/>
        <d v="2017-02-14T12:46:00"/>
        <d v="2017-01-31T14:19:15"/>
        <d v="2014-12-16T00:56:28"/>
        <d v="2013-02-07T12:42:15"/>
        <d v="2012-08-13T06:24:43"/>
        <d v="2015-07-07T17:24:54"/>
        <d v="2014-11-08T11:41:46"/>
        <d v="2016-01-01T08:56:03"/>
        <d v="2016-06-18T15:23:40"/>
        <d v="2015-04-03T13:41:41"/>
        <d v="2011-06-19T10:07:55"/>
        <d v="2012-04-26T15:58:51"/>
        <d v="2015-02-14T19:12:03"/>
        <d v="2015-01-22T09:31:17"/>
        <d v="2014-04-15T12:53:06"/>
        <d v="2014-01-23T15:31:11"/>
        <d v="2014-05-21T21:18:32"/>
        <d v="2011-09-09T19:01:49"/>
        <d v="2015-05-17T07:59:14"/>
        <d v="2015-05-23T14:50:39"/>
        <d v="2015-06-24T03:16:47"/>
        <d v="2013-04-25T14:23:48"/>
        <d v="2016-11-28T00:05:46"/>
        <d v="2012-04-11T09:53:15"/>
        <d v="2016-10-12T06:10:53"/>
        <d v="2012-08-28T17:54:54"/>
        <d v="2014-12-15T18:08:15"/>
        <d v="2012-11-30T03:48:55"/>
        <d v="2012-01-13T17:03:51"/>
        <d v="2014-11-21T03:42:21"/>
        <d v="2014-10-26T19:10:16"/>
        <d v="2014-06-25T08:39:40"/>
        <d v="2016-11-16T03:01:25"/>
        <d v="2011-02-16T13:24:19"/>
        <d v="2014-09-27T18:15:55"/>
        <d v="2014-06-12T13:11:07"/>
        <d v="2014-05-22T11:00:09"/>
        <d v="2017-01-20T10:03:25"/>
        <d v="2012-04-06T05:59:18"/>
        <d v="2014-12-16T16:52:20"/>
        <d v="2015-01-20T11:52:10"/>
        <d v="2011-08-06T09:30:22"/>
        <d v="2013-07-09T17:24:59"/>
        <d v="2011-10-21T20:02:29"/>
        <d v="2012-10-23T11:58:09"/>
        <d v="2015-03-18T13:30:52"/>
        <d v="2015-09-16T17:51:50"/>
        <d v="2015-05-12T01:29:56"/>
        <d v="2015-06-11T19:33:25"/>
        <d v="2014-11-04T13:18:08"/>
        <d v="2016-02-26T17:47:59"/>
        <d v="2015-10-14T09:18:38"/>
        <d v="2014-07-17T02:45:08"/>
        <d v="2015-02-14T19:28:17"/>
        <d v="2013-08-21T15:17:27"/>
        <d v="2014-11-20T15:56:12"/>
        <d v="2016-05-17T01:21:10"/>
        <d v="2012-08-23T13:19:16"/>
        <d v="2014-09-07T23:01:08"/>
        <d v="2011-11-05T16:21:10"/>
        <d v="2016-09-16T10:43:16"/>
        <d v="2012-07-08T21:15:10"/>
        <d v="2014-07-15T10:59:33"/>
        <d v="2015-06-18T14:16:38"/>
        <d v="2014-10-31T02:03:14"/>
        <d v="2012-06-15T09:00:04"/>
        <d v="2013-03-07T21:40:25"/>
        <d v="2014-06-17T11:50:46"/>
        <d v="2015-09-14T17:01:03"/>
        <d v="2014-07-18T23:13:01"/>
        <d v="2017-01-12T00:16:10"/>
        <d v="2012-03-19T11:31:12"/>
        <d v="2016-01-13T00:51:57"/>
        <d v="2016-10-17T09:51:09"/>
        <d v="2016-10-05T08:06:24"/>
        <d v="2016-12-29T14:51:23"/>
        <d v="2013-07-08T21:32:46"/>
        <d v="2013-06-01T01:13:51"/>
        <d v="2015-02-21T10:38:04"/>
        <d v="2012-09-24T11:26:16"/>
        <d v="2011-05-05T14:33:10"/>
        <d v="2015-08-24T15:27:39"/>
        <d v="2010-06-18T15:06:26"/>
        <d v="2015-05-31T17:05:07"/>
        <d v="2013-11-12T01:08:27"/>
        <d v="2015-01-10T14:58:33"/>
        <d v="2010-08-05T12:09:12"/>
        <d v="2015-04-08T20:01:16"/>
        <d v="2014-06-05T07:40:28"/>
        <d v="2015-06-13T02:35:44"/>
        <d v="2017-02-13T16:48:10"/>
        <d v="2013-03-24T00:01:12"/>
        <d v="2012-03-05T12:25:47"/>
        <d v="2015-05-04T12:40:43"/>
        <d v="2014-09-11T02:47:50"/>
        <d v="2015-10-17T14:23:42"/>
        <d v="2013-03-08T15:54:03"/>
        <d v="2012-01-25T14:14:45"/>
        <d v="2013-05-08T13:03:12"/>
        <d v="2013-01-25T04:09:15"/>
        <d v="2017-02-06T13:37:33"/>
        <d v="2014-08-30T05:53:10"/>
        <d v="2012-01-15T12:31:08"/>
        <d v="2016-06-10T18:32:12"/>
        <d v="2016-02-23T04:11:38"/>
        <d v="2015-10-13T06:02:26"/>
        <d v="2015-04-17T10:31:17"/>
        <d v="2014-08-31T09:09:47"/>
        <d v="2013-07-22T17:20:31"/>
        <d v="2016-08-03T20:35:09"/>
        <d v="2012-01-25T15:34:02"/>
        <d v="2014-10-26T12:01:34"/>
        <d v="2016-05-15T17:56:32"/>
        <d v="2010-05-26T10:54:01"/>
        <d v="2016-02-29T19:58:45"/>
        <d v="2015-08-01T23:03:47"/>
        <d v="2012-04-04T22:45:55"/>
        <d v="2015-07-26T18:52:09"/>
        <d v="2012-01-12T16:43:03"/>
        <d v="2015-04-09T07:50:46"/>
        <d v="2016-05-04T08:31:22"/>
        <d v="2016-04-19T20:53:21"/>
        <d v="2014-11-02T19:42:26"/>
        <d v="2015-10-15T01:01:08"/>
        <d v="2013-12-18T13:15:55"/>
        <d v="2013-10-01T12:56:17"/>
        <d v="2014-12-03T02:58:03"/>
        <d v="2016-03-01T21:27:39"/>
        <d v="2011-05-12T12:02:24"/>
        <d v="2015-10-14T19:04:10"/>
        <d v="2016-05-16T13:14:59"/>
        <d v="2012-12-18T13:25:39"/>
        <d v="2013-10-02T10:03:46"/>
        <d v="2013-04-11T11:51:11"/>
        <d v="2011-10-28T20:13:16"/>
        <d v="2016-11-16T01:13:58"/>
        <d v="2015-07-07T09:12:24"/>
        <d v="2016-11-18T01:09:26"/>
        <d v="2013-06-22T15:09:12"/>
        <d v="2015-08-16T11:51:40"/>
        <d v="2014-05-20T12:22:53"/>
        <d v="2015-02-06T23:44:52"/>
        <d v="2015-01-21T23:13:42"/>
        <d v="2016-09-27T17:01:50"/>
        <d v="2016-11-01T06:41:42"/>
        <d v="2014-11-07T17:09:57"/>
        <d v="2010-02-04T02:45:59"/>
        <d v="2012-03-02T13:00:03"/>
        <d v="2014-01-27T15:13:40"/>
        <d v="2011-01-14T05:18:49"/>
        <d v="2011-02-21T06:55:55"/>
        <d v="2016-07-30T04:32:28"/>
        <d v="2016-01-31T22:43:06"/>
        <d v="2015-08-17T12:43:32"/>
        <d v="2014-10-02T02:04:57"/>
        <d v="2014-04-02T07:30:10"/>
        <d v="2015-01-22T16:08:54"/>
        <d v="2013-12-04T16:53:33"/>
        <d v="2011-11-15T06:49:50"/>
        <d v="2014-08-14T19:36:30"/>
        <d v="2014-06-30T13:38:02"/>
        <d v="2015-01-11T20:12:39"/>
        <d v="2016-03-29T10:24:05"/>
        <d v="2012-05-05T12:19:55"/>
        <d v="2012-05-24T13:32:55"/>
        <d v="2014-10-06T16:08:24"/>
        <d v="2015-02-19T12:51:38"/>
        <d v="2011-12-14T22:35:14"/>
        <d v="2014-10-07T21:58:00"/>
        <d v="2011-06-28T20:17:16"/>
        <d v="2013-01-24T07:14:21"/>
        <d v="2015-09-16T11:19:37"/>
        <d v="2011-08-10T16:02:43"/>
        <d v="2013-02-16T03:09:00"/>
        <d v="2016-10-17T22:10:26"/>
        <d v="2016-09-06T14:15:35"/>
        <d v="2014-11-09T21:11:14"/>
        <d v="2012-05-05T10:45:30"/>
        <d v="2015-12-22T06:41:35"/>
        <d v="2017-02-09T02:33:26"/>
        <d v="2012-03-02T16:00:58"/>
        <d v="2010-06-03T17:10:20"/>
        <d v="2012-03-31T10:30:08"/>
        <d v="2015-02-18T17:00:22"/>
        <d v="2016-04-22T19:22:36"/>
        <d v="2014-10-16T16:08:44"/>
        <d v="2013-11-18T16:55:21"/>
        <d v="2011-07-06T16:05:38"/>
        <d v="2016-09-14T05:53:54"/>
        <d v="2014-04-24T10:15:31"/>
        <d v="2015-10-19T10:09:07"/>
        <d v="2009-11-06T15:07:09"/>
        <d v="2014-11-06T11:45:04"/>
        <d v="2016-10-01T07:50:55"/>
        <d v="2015-03-01T13:51:17"/>
        <d v="2016-07-02T17:14:12"/>
        <d v="2014-10-19T19:53:04"/>
        <d v="2012-12-06T05:46:30"/>
        <d v="2015-06-01T07:14:58"/>
        <d v="2014-04-16T10:15:47"/>
        <d v="2014-09-17T02:04:43"/>
        <d v="2013-08-14T12:28:12"/>
        <d v="2014-06-23T13:23:11"/>
        <d v="2014-05-29T20:55:44"/>
        <d v="2015-10-07T07:23:08"/>
        <d v="2016-10-10T23:15:09"/>
        <d v="2014-12-07T13:45:47"/>
        <d v="2017-01-27T17:37:06"/>
        <d v="2015-06-30T01:24:50"/>
        <d v="2015-05-04T10:04:29"/>
        <d v="2016-01-09T06:28:49"/>
        <d v="2016-07-21T09:48:13"/>
        <d v="2015-09-10T16:11:08"/>
        <d v="2016-01-05T10:38:10"/>
        <d v="2016-02-17T14:38:02"/>
        <d v="2016-12-15T16:48:01"/>
        <d v="2013-03-15T16:03:52"/>
        <d v="2015-10-19T09:00:04"/>
        <d v="2012-02-24T09:42:46"/>
        <d v="2016-01-01T08:43:28"/>
        <d v="2015-02-09T12:05:07"/>
        <d v="2014-10-16T22:57:13"/>
        <d v="2013-09-07T15:36:19"/>
        <d v="2016-06-03T13:47:00"/>
        <d v="2016-09-26T05:06:57"/>
        <d v="2011-05-26T08:42:03"/>
        <d v="2016-02-16T04:46:16"/>
        <d v="2015-05-06T06:47:56"/>
        <d v="2015-10-15T06:53:29"/>
        <d v="2011-06-01T14:05:20"/>
        <d v="2014-08-02T00:45:54"/>
        <d v="2012-02-16T20:35:10"/>
        <d v="2016-11-06T06:24:48"/>
        <d v="2011-09-22T22:39:38"/>
        <d v="2014-06-24T13:51:44"/>
        <d v="2013-01-08T17:40:01"/>
        <d v="2011-10-24T09:46:44"/>
        <d v="2011-10-13T15:58:04"/>
        <d v="2015-08-14T06:20:00"/>
        <d v="2016-01-12T11:07:27"/>
        <d v="2015-11-15T14:12:12"/>
        <d v="2014-05-16T13:05:25"/>
        <d v="2010-03-30T00:53:50"/>
        <d v="2015-09-01T16:36:37"/>
        <d v="2012-09-04T20:01:49"/>
        <d v="2014-10-23T19:01:46"/>
        <d v="2014-10-29T13:02:56"/>
        <d v="2014-08-18T12:46:34"/>
        <d v="2016-03-18T16:31:12"/>
        <d v="2016-04-26T19:54:35"/>
        <d v="2011-08-30T23:30:25"/>
        <d v="2010-12-01T13:10:54"/>
        <d v="2016-09-19T21:48:16"/>
        <d v="2015-04-26T10:04:31"/>
        <d v="2013-09-04T09:49:00"/>
        <d v="2014-02-11T21:22:50"/>
        <d v="2014-05-27T09:44:41"/>
        <d v="2016-05-09T10:06:59"/>
        <d v="2011-09-24T21:53:16"/>
        <d v="2015-05-22T12:32:46"/>
        <d v="2016-04-07T08:57:12"/>
        <d v="2014-02-19T17:01:52"/>
        <d v="2013-07-08T12:50:36"/>
        <d v="2012-06-28T23:28:16"/>
        <d v="2015-05-21T23:34:54"/>
        <d v="2013-02-08T18:38:28"/>
        <d v="2013-01-30T13:01:51"/>
        <d v="2016-01-11T17:13:36"/>
        <d v="2015-06-16T14:47:50"/>
        <d v="2014-05-27T10:22:23"/>
        <d v="2014-12-01T16:33:59"/>
        <d v="2012-06-05T15:35:37"/>
        <d v="2015-06-21T05:03:25"/>
        <d v="2015-03-04T16:02:33"/>
        <d v="2016-02-01T14:21:27"/>
        <d v="2015-12-21T15:50:48"/>
        <d v="2013-09-09T12:00:52"/>
        <d v="2017-02-14T09:24:46"/>
        <d v="2016-03-04T11:32:01"/>
        <d v="2016-09-14T02:22:31"/>
        <d v="2015-04-23T16:23:39"/>
        <d v="2014-11-10T18:11:07"/>
        <d v="2013-09-18T16:38:08"/>
        <d v="2015-06-26T21:35:53"/>
        <d v="2015-07-08T10:36:58"/>
        <d v="2014-07-13T05:48:23"/>
        <d v="2014-09-19T01:46:07"/>
        <d v="2016-11-08T09:48:26"/>
        <d v="2016-05-05T15:55:18"/>
        <d v="2014-05-21T15:37:52"/>
        <d v="2011-12-16T08:14:29"/>
        <d v="2016-07-08T13:08:10"/>
        <d v="2014-08-15T14:10:22"/>
        <d v="2014-05-27T13:16:21"/>
        <d v="2014-03-28T12:06:22"/>
        <d v="2014-09-11T13:48:19"/>
        <d v="2013-04-10T20:22:24"/>
        <d v="2015-11-21T15:06:57"/>
        <d v="2015-03-19T20:41:39"/>
        <d v="2015-09-09T13:20:28"/>
        <d v="2012-12-03T15:59:44"/>
        <d v="2011-06-02T10:34:15"/>
        <d v="2015-07-28T07:07:53"/>
        <d v="2016-04-06T02:17:21"/>
        <d v="2015-02-18T19:35:10"/>
        <d v="2015-01-16T15:19:12"/>
        <d v="2015-02-14T15:00:37"/>
        <d v="2014-09-15T23:02:06"/>
        <d v="2015-09-17T02:00:10"/>
        <d v="2016-07-12T17:23:27"/>
        <d v="2015-10-13T09:50:43"/>
        <d v="2014-11-16T21:51:29"/>
        <d v="2016-09-06T17:27:24"/>
        <d v="2016-06-05T15:58:54"/>
        <d v="2014-10-20T12:00:47"/>
        <d v="2016-08-01T09:45:43"/>
        <d v="2014-08-14T16:11:25"/>
        <d v="2016-01-11T08:56:54"/>
        <d v="2014-03-21T08:10:45"/>
        <d v="2015-02-26T00:05:59"/>
        <d v="2010-12-19T16:17:07"/>
        <d v="2015-08-25T15:38:02"/>
        <d v="2015-04-15T13:01:48"/>
        <d v="2015-05-18T07:20:11"/>
        <d v="2016-04-01T12:55:58"/>
        <d v="2015-07-21T15:02:56"/>
        <d v="2012-09-22T20:26:00"/>
        <d v="2015-09-22T18:13:41"/>
        <d v="2016-07-25T11:44:30"/>
        <d v="2013-01-02T23:28:00"/>
        <d v="2015-06-29T14:35:49"/>
        <d v="2016-06-02T00:58:09"/>
        <d v="2012-09-08T15:55:31"/>
        <d v="2011-11-02T21:39:56"/>
        <d v="2016-01-18T12:26:38"/>
        <d v="2015-10-26T11:08:38"/>
        <d v="2015-08-03T16:58:50"/>
        <d v="2014-07-09T13:53:24"/>
        <d v="2016-06-03T07:54:44"/>
        <d v="2015-03-01T20:16:51"/>
        <d v="2013-02-08T14:35:24"/>
        <d v="2014-08-27T10:03:09"/>
        <d v="2017-02-17T14:34:01"/>
        <d v="2015-03-24T14:16:46"/>
        <d v="2013-07-09T17:25:31"/>
        <d v="2015-11-15T08:29:36"/>
        <d v="2016-02-19T09:29:20"/>
        <d v="2015-05-19T05:41:07"/>
        <d v="2015-06-07T12:30:33"/>
        <d v="2014-05-20T02:26:27"/>
        <d v="2013-08-05T14:04:29"/>
        <d v="2014-03-11T06:07:28"/>
        <d v="2013-04-17T21:18:30"/>
        <d v="2015-03-30T15:38:26"/>
        <d v="2016-02-17T19:44:54"/>
        <d v="2016-04-06T09:35:58"/>
        <d v="2015-08-13T14:41:03"/>
        <d v="2015-05-11T14:27:24"/>
        <d v="2013-04-04T08:26:49"/>
        <d v="2013-12-11T18:57:34"/>
        <d v="2016-12-06T16:02:50"/>
        <d v="2011-10-16T23:48:41"/>
        <d v="2013-12-02T14:03:58"/>
        <d v="2016-05-21T12:48:24"/>
        <d v="2016-05-02T12:12:49"/>
        <d v="2014-02-26T14:36:40"/>
        <d v="2016-09-06T06:11:32"/>
        <d v="2016-03-16T14:45:12"/>
        <d v="2015-10-20T14:00:19"/>
        <d v="2017-02-14T14:49:01"/>
        <d v="2016-04-25T13:06:31"/>
        <d v="2014-10-19T11:23:26"/>
        <d v="2015-03-23T09:45:31"/>
        <d v="2014-06-30T17:41:41"/>
        <d v="2013-03-11T10:54:31"/>
        <d v="2014-11-11T15:25:15"/>
        <d v="2012-11-26T15:04:12"/>
        <d v="2016-05-09T19:59:50"/>
        <d v="2016-02-18T05:13:25"/>
        <d v="2016-05-24T11:00:25"/>
        <d v="2016-01-12T14:10:22"/>
        <d v="2015-04-21T16:21:06"/>
        <d v="2013-01-16T09:21:49"/>
        <d v="2012-10-25T19:14:41"/>
        <d v="2014-05-14T17:22:51"/>
        <d v="2012-10-10T19:46:06"/>
        <d v="2015-02-04T04:13:47"/>
        <d v="2014-04-02T14:59:42"/>
        <d v="2015-09-20T22:03:53"/>
        <d v="2014-05-26T11:59:06"/>
        <d v="2011-04-04T21:13:53"/>
        <d v="2012-08-30T11:59:59"/>
        <d v="2015-05-14T11:25:14"/>
        <d v="2014-04-29T22:21:04"/>
        <d v="2015-01-12T14:58:45"/>
        <d v="2016-10-12T19:07:27"/>
        <d v="2014-09-01T20:21:43"/>
        <d v="2016-03-23T11:00:09"/>
        <d v="2015-03-30T13:14:28"/>
        <d v="2012-03-22T16:49:20"/>
        <d v="2015-01-01T19:31:47"/>
        <d v="2016-02-20T12:59:28"/>
        <d v="2014-10-30T22:25:15"/>
        <d v="2014-05-16T10:16:04"/>
        <d v="2017-02-22T08:33:54"/>
        <d v="2014-12-17T09:03:06"/>
        <d v="2016-04-19T06:10:48"/>
        <d v="2016-07-20T10:01:43"/>
        <d v="2015-01-29T07:24:20"/>
        <d v="2016-12-01T13:20:54"/>
        <d v="2016-04-13T08:40:48"/>
        <d v="2016-08-24T03:20:01"/>
        <d v="2015-07-01T22:00:54"/>
        <d v="2015-12-01T23:07:46"/>
        <d v="2014-03-18T10:11:18"/>
        <d v="2014-10-21T01:59:58"/>
        <d v="2013-02-20T07:37:05"/>
        <d v="2016-02-02T16:20:12"/>
        <d v="2015-06-02T09:11:08"/>
        <d v="2016-06-08T18:29:55"/>
        <d v="2017-01-11T01:16:58"/>
        <d v="2011-06-03T06:57:46"/>
        <d v="2015-06-15T19:50:12"/>
        <d v="2014-11-14T13:09:51"/>
        <d v="2015-04-09T04:35:15"/>
        <d v="2014-10-22T12:03:13"/>
        <d v="2014-08-05T12:09:42"/>
        <d v="2011-04-04T22:53:57"/>
        <d v="2013-11-14T20:58:05"/>
        <d v="2014-02-03T21:02:19"/>
        <d v="2014-05-13T12:28:10"/>
        <d v="2015-01-12T10:23:40"/>
        <d v="2014-08-07T03:31:46"/>
        <d v="2013-03-21T12:00:11"/>
        <d v="2014-10-20T14:40:07"/>
        <d v="2015-06-28T00:32:39"/>
        <d v="2016-06-24T06:28:48"/>
        <d v="2015-02-09T01:32:54"/>
        <d v="2012-03-28T18:51:28"/>
        <d v="2014-07-15T14:42:34"/>
        <d v="2016-05-05T18:49:38"/>
        <d v="2016-08-25T02:35:13"/>
        <d v="2015-06-22T14:00:21"/>
        <d v="2016-04-29T22:12:47"/>
        <d v="2016-05-18T07:59:50"/>
        <d v="2016-04-25T12:23:40"/>
        <d v="2012-04-18T16:15:04"/>
        <d v="2015-06-06T22:31:22"/>
        <d v="2015-11-16T13:20:10"/>
        <d v="2013-10-24T18:57:40"/>
        <d v="2016-08-29T14:14:02"/>
        <d v="2014-10-01T21:24:25"/>
        <d v="2011-05-28T13:54:48"/>
        <d v="2012-04-27T10:43:13"/>
        <d v="2012-08-13T23:13:00"/>
        <d v="2015-01-14T18:58:02"/>
        <d v="2015-05-25T08:10:24"/>
        <d v="2012-03-19T11:44:36"/>
        <d v="2013-11-04T21:00:56"/>
        <d v="2015-10-07T11:43:36"/>
        <d v="2015-08-01T15:01:43"/>
        <d v="2014-12-09T13:33:38"/>
        <d v="2012-09-21T22:42:01"/>
        <d v="2016-11-14T16:01:18"/>
        <d v="2014-06-01T18:50:31"/>
        <d v="2015-10-02T11:04:28"/>
        <d v="2016-11-29T00:08:45"/>
        <d v="2014-06-06T05:08:09"/>
        <d v="2015-04-07T13:12:22"/>
        <d v="2016-02-16T13:25:49"/>
        <d v="2012-12-27T00:09:34"/>
        <d v="2013-07-28T05:46:58"/>
        <d v="2014-10-02T17:01:43"/>
        <d v="2012-06-12T20:13:02"/>
        <d v="2012-01-03T14:26:13"/>
        <d v="2014-10-03T13:18:29"/>
        <d v="2015-06-02T06:17:04"/>
        <d v="2016-05-02T23:01:31"/>
        <d v="2016-11-13T16:01:07"/>
        <d v="2015-07-22T12:55:13"/>
        <d v="2015-11-10T09:14:56"/>
        <d v="2014-05-07T14:20:15"/>
        <d v="2012-02-08T23:02:09"/>
        <d v="2014-10-31T09:29:54"/>
        <d v="2015-04-29T15:43:15"/>
        <d v="2011-02-14T07:38:02"/>
        <d v="2016-04-19T10:02:42"/>
        <d v="2014-09-12T16:06:38"/>
        <d v="2014-06-24T03:49:38"/>
        <d v="2011-10-17T10:11:48"/>
        <d v="2015-08-17T12:56:11"/>
        <d v="2010-12-14T03:51:37"/>
        <d v="2016-04-14T20:22:19"/>
        <d v="2013-02-02T18:42:17"/>
        <d v="2012-06-18T16:53:18"/>
        <d v="2012-06-22T08:33:26"/>
        <d v="2015-05-14T19:20:55"/>
        <d v="2012-04-05T14:15:33"/>
        <d v="2017-01-25T06:58:28"/>
        <d v="2016-05-17T08:57:14"/>
        <d v="2015-09-09T04:24:18"/>
        <d v="2015-03-05T14:53:49"/>
        <d v="2013-01-25T14:02:26"/>
        <d v="2015-11-23T08:13:53"/>
        <d v="2015-09-28T12:33:36"/>
        <d v="2016-03-19T14:43:05"/>
        <d v="2015-06-05T12:00:17"/>
        <d v="2016-05-05T05:25:18"/>
        <d v="2011-06-08T23:43:45"/>
        <d v="2017-02-03T14:26:21"/>
        <d v="2014-06-03T20:44:10"/>
        <d v="2015-08-18T09:20:40"/>
        <d v="2015-10-14T08:20:45"/>
        <d v="2010-06-01T13:07:59"/>
        <d v="2015-06-29T00:01:44"/>
        <d v="2014-11-07T15:37:46"/>
        <d v="2014-08-18T08:00:56"/>
        <d v="2015-01-07T10:04:31"/>
        <d v="2016-02-19T17:03:58"/>
        <d v="2017-01-23T08:25:52"/>
        <d v="2015-07-10T19:41:20"/>
        <d v="2015-03-02T16:17:48"/>
        <d v="2011-06-11T22:14:42"/>
        <d v="2012-11-01T14:04:34"/>
        <d v="2017-01-10T20:22:14"/>
        <d v="2015-07-08T14:31:29"/>
        <d v="2011-02-11T14:07:25"/>
        <d v="2016-05-08T19:57:04"/>
        <d v="2016-09-01T13:15:45"/>
        <d v="2012-07-31T08:29:07"/>
        <d v="2014-10-14T17:37:28"/>
        <d v="2015-05-17T17:58:15"/>
        <d v="2015-09-03T09:21:26"/>
        <d v="2014-10-15T15:22:25"/>
        <d v="2016-08-30T10:45:21"/>
        <d v="2013-12-23T16:39:59"/>
        <d v="2014-06-10T05:09:11"/>
        <d v="2017-01-26T15:18:25"/>
        <d v="2010-04-06T12:52:59"/>
        <d v="2014-08-21T01:59:23"/>
        <d v="2016-08-03T07:34:20"/>
        <d v="2014-06-18T11:04:11"/>
        <d v="2016-04-04T23:02:40"/>
        <d v="2015-07-29T11:41:46"/>
        <d v="2015-06-15T16:50:44"/>
        <d v="2014-10-22T09:01:41"/>
        <d v="2016-07-25T05:51:56"/>
        <d v="2013-10-03T15:49:27"/>
        <d v="2016-02-22T18:27:29"/>
        <d v="2014-06-17T09:59:06"/>
        <d v="2015-09-30T21:08:13"/>
        <d v="2014-07-31T07:59:53"/>
        <d v="2015-06-12T05:25:12"/>
        <d v="2014-07-21T15:24:03"/>
        <d v="2017-01-02T16:50:36"/>
        <d v="2013-12-06T10:38:09"/>
        <d v="2015-04-06T10:24:35"/>
        <d v="2015-05-28T10:22:48"/>
        <d v="2014-10-11T17:07:10"/>
        <d v="2016-09-30T10:25:38"/>
        <d v="2016-03-23T08:55:11"/>
        <d v="2014-04-24T09:14:19"/>
        <d v="2015-07-09T13:02:25"/>
        <d v="2015-04-08T22:51:14"/>
        <d v="2015-01-13T18:13:07"/>
        <d v="2013-05-07T08:34:51"/>
        <d v="2011-01-24T11:40:10"/>
        <d v="2011-07-07T15:05:57"/>
        <d v="2016-12-29T17:35:30"/>
        <d v="2010-06-06T14:09:14"/>
        <d v="2014-06-10T04:07:49"/>
        <d v="2012-11-09T18:47:37"/>
        <d v="2015-10-14T06:12:07"/>
        <d v="2016-03-02T07:00:06"/>
        <d v="2015-05-07T19:52:05"/>
        <d v="2016-07-04T11:07:36"/>
        <d v="2011-05-31T10:19:23"/>
        <d v="2015-11-30T18:08:02"/>
        <d v="2015-05-06T15:45:49"/>
        <d v="2015-05-26T20:40:14"/>
        <d v="2016-03-01T15:08:44"/>
        <d v="2015-10-02T14:01:01"/>
        <d v="2016-11-19T21:38:40"/>
        <d v="2014-03-12T09:15:46"/>
        <d v="2015-01-12T17:31:43"/>
        <d v="2011-07-11T21:45:37"/>
        <d v="2015-01-14T17:35:54"/>
        <d v="2015-09-20T19:13:17"/>
        <d v="2011-06-24T02:27:21"/>
        <d v="2016-09-20T15:11:55"/>
        <d v="2014-06-18T21:57:08"/>
        <d v="2014-12-09T16:17:41"/>
        <d v="2016-12-16T23:46:23"/>
        <d v="2015-02-02T17:31:01"/>
        <d v="2014-02-12T14:20:30"/>
        <d v="2017-01-24T10:05:11"/>
        <d v="2014-09-15T07:52:02"/>
        <d v="2015-01-20T22:57:17"/>
        <d v="2012-06-19T16:03:31"/>
        <d v="2014-02-24T15:10:33"/>
        <d v="2013-01-27T10:42:15"/>
        <d v="2013-06-18T15:01:43"/>
        <d v="2014-12-16T14:39:40"/>
        <d v="2014-10-01T02:52:50"/>
        <d v="2016-11-30T17:50:33"/>
        <d v="2016-02-05T11:51:23"/>
        <d v="2011-05-27T14:45:12"/>
        <d v="2012-08-01T20:21:02"/>
        <d v="2013-01-14T11:29:28"/>
        <d v="2009-11-10T11:48:32"/>
        <d v="2014-11-03T10:28:26"/>
        <d v="2015-08-06T12:31:15"/>
        <d v="2016-03-28T22:03:08"/>
        <d v="2016-10-13T14:19:55"/>
        <d v="2016-12-20T10:57:51"/>
        <d v="2015-10-15T05:27:10"/>
        <d v="2017-01-06T09:23:31"/>
        <d v="2012-04-24T13:46:08"/>
        <d v="2016-06-24T13:34:50"/>
        <d v="2015-05-21T12:55:14"/>
        <d v="2014-08-19T15:46:16"/>
        <d v="2014-10-22T20:41:30"/>
        <d v="2013-10-03T05:57:14"/>
        <d v="2012-03-09T17:45:08"/>
        <d v="2015-05-15T07:36:49"/>
        <d v="2016-04-02T16:26:38"/>
        <d v="2016-01-10T12:51:38"/>
        <d v="2014-12-24T07:11:23"/>
        <d v="2010-06-28T00:28:14"/>
        <d v="2012-06-25T11:45:17"/>
        <d v="2012-05-10T04:49:37"/>
        <d v="2010-05-12T01:54:15"/>
        <d v="2010-10-07T14:34:30"/>
        <d v="2013-12-03T21:24:21"/>
        <d v="2016-07-06T23:32:47"/>
        <d v="2015-05-04T14:41:08"/>
        <d v="2015-09-23T14:27:50"/>
        <d v="2015-05-26T13:07:39"/>
        <d v="2016-01-05T21:45:35"/>
        <d v="2016-03-29T11:20:32"/>
        <d v="2016-10-02T21:13:39"/>
        <d v="2011-12-27T12:43:00"/>
        <d v="2010-05-24T07:56:43"/>
        <d v="2014-11-25T23:47:39"/>
        <d v="2015-08-06T09:56:47"/>
        <d v="2015-05-24T11:14:40"/>
        <d v="2011-07-14T20:39:46"/>
        <d v="2015-12-02T23:20:07"/>
        <d v="2015-09-01T11:44:46"/>
        <d v="2016-11-22T09:59:12"/>
        <d v="2015-06-10T18:50:06"/>
        <d v="2016-09-09T13:25:10"/>
        <d v="2015-06-23T22:51:29"/>
        <d v="2015-07-15T10:59:25"/>
        <d v="2012-06-07T12:46:51"/>
        <d v="2015-04-01T00:46:37"/>
        <d v="2011-08-08T11:35:39"/>
        <d v="2014-10-25T17:52:58"/>
        <d v="2015-10-25T11:50:11"/>
        <d v="2009-07-13T11:54:07"/>
        <d v="2016-05-01T17:08:57"/>
        <d v="2016-11-14T23:30:33"/>
        <d v="2013-04-06T14:12:16"/>
        <d v="2016-06-28T10:58:38"/>
        <d v="2014-12-17T18:58:02"/>
        <d v="2014-05-05T05:43:09"/>
        <d v="2013-09-09T09:13:03"/>
        <d v="2015-05-11T09:24:18"/>
        <d v="2014-08-21T07:37:02"/>
        <d v="2014-05-21T07:37:21"/>
        <d v="2012-02-08T20:56:15"/>
        <d v="2014-05-07T18:17:44"/>
        <d v="2012-03-29T20:13:43"/>
        <d v="2012-10-12T12:10:21"/>
        <d v="2015-04-06T17:16:07"/>
        <d v="2016-03-01T05:19:33"/>
        <d v="2015-11-15T18:09:34"/>
        <d v="2015-09-30T09:00:12"/>
        <d v="2011-10-04T23:23:43"/>
        <d v="2015-04-15T16:28:43"/>
        <d v="2015-02-08T09:32:02"/>
        <d v="2014-04-06T19:06:29"/>
        <d v="2011-11-21T00:16:32"/>
        <d v="2009-09-14T01:05:30"/>
        <d v="2015-11-25T19:18:54"/>
        <d v="2009-09-23T12:24:10"/>
        <d v="2014-03-18T12:13:42"/>
        <d v="2014-03-19T20:01:58"/>
        <d v="2011-04-03T11:10:25"/>
        <d v="2013-06-18T10:26:42"/>
        <d v="2016-05-14T14:14:00"/>
        <d v="2016-12-16T12:16:53"/>
        <d v="2016-03-01T11:51:11"/>
        <d v="2011-03-30T17:36:25"/>
        <d v="2010-01-14T08:00:49"/>
        <d v="2015-02-24T19:51:19"/>
        <d v="2012-11-12T19:25:00"/>
        <d v="2015-11-12T21:26:32"/>
        <d v="2014-10-09T01:43:10"/>
        <d v="2014-05-21T12:06:34"/>
        <d v="2014-07-08T10:30:42"/>
        <d v="2016-10-22T05:50:30"/>
        <d v="2016-02-25T12:39:00"/>
        <d v="2014-01-29T09:33:19"/>
        <d v="2016-02-09T13:37:33"/>
        <d v="2016-03-09T14:52:01"/>
        <d v="2010-07-20T13:38:04"/>
        <d v="2014-07-08T07:21:47"/>
        <d v="2016-11-15T19:59:40"/>
        <d v="2013-10-10T13:44:06"/>
        <d v="2015-03-10T17:58:54"/>
        <d v="2011-07-08T15:12:50"/>
        <d v="2013-03-22T14:48:43"/>
        <d v="2009-11-05T13:02:20"/>
        <d v="2011-08-28T19:18:17"/>
        <d v="2015-05-19T06:04:01"/>
        <d v="2013-12-20T15:00:30"/>
        <d v="2014-10-31T13:59:05"/>
        <d v="2015-07-26T10:05:12"/>
        <d v="2014-05-01T17:27:25"/>
        <d v="2012-12-06T12:58:41"/>
        <d v="2017-01-21T11:33:50"/>
        <d v="2015-01-22T17:05:25"/>
        <d v="2017-02-09T12:36:33"/>
        <d v="2012-07-16T20:16:25"/>
        <d v="2013-09-30T19:04:50"/>
        <d v="2014-01-06T15:48:53"/>
        <d v="2015-08-09T07:20:00"/>
        <d v="2015-10-01T17:43:08"/>
        <d v="2016-04-05T09:19:05"/>
        <d v="2015-01-14T11:14:44"/>
        <d v="2016-02-14T05:38:23"/>
        <d v="2013-08-23T05:14:17"/>
        <d v="2015-09-17T19:32:52"/>
        <d v="2011-04-29T21:04:48"/>
        <d v="2011-08-08T23:54:18"/>
        <d v="2016-01-26T11:57:16"/>
        <d v="2014-08-01T12:31:31"/>
        <d v="2014-07-07T09:31:17"/>
        <d v="2014-08-04T08:09:16"/>
        <d v="2016-11-01T14:58:45"/>
        <d v="2015-07-08T21:18:28"/>
        <d v="2015-06-30T08:20:52"/>
        <d v="2014-11-12T15:35:13"/>
        <d v="2014-06-02T08:01:54"/>
        <d v="2016-06-23T22:00:17"/>
        <d v="2015-11-04T19:36:37"/>
        <d v="2015-05-31T11:43:23"/>
        <d v="2011-08-30T11:12:01"/>
        <d v="2015-04-30T15:21:43"/>
        <d v="2016-11-07T03:26:16"/>
        <d v="2016-08-30T17:03:05"/>
        <d v="2014-05-23T12:48:03"/>
        <d v="2013-03-22T08:51:18"/>
        <d v="2015-05-04T14:46:40"/>
        <d v="2011-11-14T01:34:48"/>
        <d v="2012-01-19T06:21:47"/>
        <d v="2012-02-21T15:40:39"/>
        <d v="2015-02-09T19:45:52"/>
        <d v="2015-11-04T14:01:26"/>
        <d v="2014-03-03T16:38:37"/>
        <d v="2017-01-05T15:05:30"/>
        <d v="2011-09-07T18:57:59"/>
        <d v="2012-05-21T23:03:13"/>
        <d v="2016-06-01T03:20:51"/>
        <d v="2010-12-30T15:08:34"/>
        <d v="2015-04-09T08:21:50"/>
        <d v="2014-05-26T12:27:18"/>
        <d v="2015-06-18T18:16:59"/>
        <d v="2012-04-23T20:47:35"/>
        <d v="2015-09-01T10:21:50"/>
        <d v="2013-04-07T10:33:14"/>
        <d v="2014-09-22T19:49:07"/>
        <d v="2014-01-07T10:04:22"/>
        <d v="2016-05-17T15:38:41"/>
        <d v="2014-11-21T02:34:22"/>
        <d v="2014-05-18T23:38:49"/>
        <d v="2013-11-13T12:42:41"/>
        <d v="2015-07-22T09:05:16"/>
        <d v="2012-04-27T18:54:23"/>
        <d v="2015-04-27T11:13:06"/>
        <d v="2014-08-27T16:04:52"/>
        <d v="2015-01-12T14:12:18"/>
        <d v="2015-04-27T13:09:58"/>
        <d v="2015-07-15T10:01:12"/>
        <d v="2015-03-18T16:41:10"/>
        <d v="2014-10-20T02:27:59"/>
        <d v="2016-04-05T08:01:47"/>
        <d v="2014-09-02T09:48:56"/>
        <d v="2015-10-20T12:57:13"/>
        <d v="2016-11-01T11:39:42"/>
        <d v="2014-10-20T12:52:52"/>
        <d v="2014-06-12T08:46:58"/>
        <d v="2015-02-17T13:45:23"/>
        <d v="2013-09-25T18:00:10"/>
        <d v="2014-07-25T14:25:12"/>
        <d v="2016-11-14T12:34:40"/>
        <d v="2016-08-27T05:37:09"/>
        <d v="2014-05-27T10:48:51"/>
        <d v="2017-02-22T01:00:23"/>
        <d v="2013-09-11T20:31:05"/>
        <d v="2015-09-14T21:19:22"/>
        <d v="2016-07-19T23:01:09"/>
        <d v="2013-04-26T13:11:10"/>
        <d v="2014-10-09T04:00:46"/>
        <d v="2013-06-17T12:47:24"/>
        <d v="2015-04-07T12:41:55"/>
        <d v="2016-05-05T17:57:33"/>
        <d v="2015-07-10T12:59:38"/>
        <d v="2015-02-03T12:17:27"/>
        <d v="2012-02-22T01:03:05"/>
        <d v="2012-03-29T01:10:24"/>
        <d v="2014-06-04T18:32:49"/>
        <d v="2016-02-15T14:16:33"/>
        <d v="2015-05-01T13:32:51"/>
        <d v="2015-06-02T10:39:37"/>
        <d v="2016-10-04T05:43:06"/>
        <d v="2014-05-28T23:00:45"/>
        <d v="2016-03-15T23:39:48"/>
        <d v="2014-06-08T17:34:00"/>
        <d v="2011-10-31T23:45:36"/>
        <d v="2011-10-28T22:35:39"/>
        <d v="2016-05-25T12:13:34"/>
        <d v="2014-12-08T13:46:10"/>
        <d v="2014-05-19T08:09:12"/>
        <d v="2016-06-14T14:25:40"/>
        <d v="2010-05-15T17:19:59"/>
        <d v="2017-02-09T20:58:35"/>
        <d v="2012-04-05T12:25:43"/>
        <d v="2015-10-17T05:18:41"/>
        <d v="2016-02-17T09:03:10"/>
        <d v="2014-01-22T20:08:24"/>
        <d v="2013-01-25T16:04:32"/>
        <d v="2013-06-25T20:30:35"/>
        <d v="2015-02-01T18:53:39"/>
        <d v="2016-04-05T06:47:40"/>
        <d v="2015-12-05T18:57:11"/>
        <d v="2015-02-07T09:46:29"/>
        <d v="2016-12-07T08:05:05"/>
        <d v="2014-02-04T22:35:19"/>
        <d v="2016-04-06T14:49:42"/>
        <d v="2016-06-29T11:50:43"/>
        <d v="2016-08-09T16:35:59"/>
        <d v="2015-04-26T07:44:58"/>
        <d v="2011-04-02T18:34:47"/>
        <d v="2012-10-23T15:30:32"/>
        <d v="2014-02-10T09:00:06"/>
        <d v="2015-05-01T09:45:27"/>
        <d v="2014-08-12T09:01:08"/>
        <d v="2016-06-15T09:34:06"/>
        <d v="2016-03-29T22:48:24"/>
        <d v="2015-11-24T16:35:43"/>
        <d v="2016-03-22T06:55:25"/>
        <d v="2014-06-25T13:35:45"/>
        <d v="2015-07-18T11:19:38"/>
        <d v="2011-04-12T19:20:49"/>
        <d v="2016-07-02T11:22:03"/>
        <d v="2016-05-13T08:25:38"/>
        <d v="2015-04-24T08:21:07"/>
        <d v="2015-11-15T12:01:24"/>
        <d v="2014-04-18T06:18:58"/>
        <d v="2016-07-23T22:07:17"/>
        <d v="2012-11-13T17:58:23"/>
        <d v="2016-02-23T09:27:36"/>
        <d v="2016-06-21T07:38:03"/>
        <d v="2015-03-10T10:51:24"/>
        <d v="2014-05-12T08:44:03"/>
        <d v="2013-05-07T10:33:26"/>
        <d v="2016-02-07T10:18:05"/>
        <d v="2015-02-08T23:26:23"/>
        <d v="2015-07-14T03:46:49"/>
        <d v="2015-11-14T10:41:24"/>
        <d v="2014-07-09T09:23:42"/>
        <d v="2015-10-15T11:49:31"/>
        <d v="2016-12-27T13:08:20"/>
        <d v="2015-02-05T10:18:45"/>
        <d v="2014-08-17T17:10:38"/>
        <d v="2017-02-03T08:48:00"/>
        <d v="2014-09-22T15:26:42"/>
        <d v="2015-11-29T14:01:13"/>
        <d v="2013-09-29T13:01:31"/>
        <d v="2013-04-23T19:30:37"/>
        <d v="2015-11-10T11:51:01"/>
        <d v="2015-04-25T14:44:22"/>
        <d v="2014-11-27T19:03:06"/>
        <d v="2015-06-17T13:11:00"/>
        <d v="2015-05-28T13:22:38"/>
        <d v="2015-10-09T10:51:41"/>
        <d v="2015-04-17T18:18:14"/>
        <d v="2014-10-13T16:45:38"/>
        <d v="2014-04-25T08:32:38"/>
        <d v="2016-01-12T11:29:03"/>
        <d v="2014-10-15T23:05:31"/>
        <d v="2014-10-31T13:04:22"/>
        <d v="2016-11-23T15:25:13"/>
        <d v="2015-02-20T01:39:10"/>
        <d v="2014-10-14T12:42:25"/>
        <d v="2015-07-01T15:32:28"/>
        <d v="2010-09-08T15:04:28"/>
        <d v="2014-04-01T12:00:12"/>
        <d v="2014-08-28T20:27:51"/>
        <d v="2016-03-31T03:02:51"/>
        <d v="2015-08-07T04:27:53"/>
        <d v="2015-06-29T08:44:57"/>
        <d v="2014-10-06T11:04:58"/>
        <d v="2015-09-23T12:26:46"/>
        <d v="2014-05-30T02:55:39"/>
        <d v="2016-09-23T15:50:40"/>
        <d v="2013-04-19T09:31:17"/>
        <d v="2016-02-11T17:36:54"/>
        <d v="2015-03-26T14:59:22"/>
        <d v="2012-09-24T20:26:57"/>
        <d v="2014-11-20T07:08:53"/>
        <d v="2015-07-08T12:22:26"/>
        <d v="2016-09-05T10:00:37"/>
        <d v="2015-07-07T10:31:47"/>
        <d v="2014-04-24T07:22:50"/>
        <d v="2013-04-15T07:22:43"/>
        <d v="2016-08-20T08:50:28"/>
        <d v="2014-07-26T11:00:57"/>
        <d v="2012-04-27T17:52:24"/>
        <d v="2011-07-27T14:32:47"/>
        <d v="2013-06-24T09:02:38"/>
        <d v="2013-10-14T11:24:19"/>
        <d v="2016-07-16T15:09:42"/>
        <d v="2014-04-16T15:17:25"/>
        <d v="2016-06-25T15:41:37"/>
        <d v="2015-08-23T17:59:28"/>
        <d v="2014-12-16T16:54:55"/>
        <d v="2014-11-07T02:04:34"/>
        <d v="2011-03-24T18:02:18"/>
        <d v="2015-09-20T12:55:22"/>
        <d v="2014-03-20T16:04:35"/>
        <d v="2012-10-10T13:12:15"/>
        <d v="2015-06-12T07:47:45"/>
        <d v="2016-05-22T08:59:50"/>
        <d v="2015-02-27T02:06:50"/>
        <d v="2015-06-05T08:59:35"/>
        <d v="2011-07-26T03:10:54"/>
        <d v="2016-08-29T22:35:41"/>
        <d v="2015-06-29T10:01:48"/>
        <d v="2012-02-07T16:10:26"/>
        <d v="2014-11-18T14:22:37"/>
        <d v="2016-01-11T16:14:13"/>
        <d v="2014-08-29T13:19:33"/>
        <d v="2014-10-06T12:48:44"/>
        <d v="2011-09-20T15:54:10"/>
        <d v="2014-09-19T20:44:16"/>
        <d v="2014-01-25T11:25:07"/>
        <d v="2014-07-21T01:21:27"/>
        <d v="2014-08-27T17:43:04"/>
        <d v="2014-06-10T18:01:40"/>
        <d v="2016-05-30T19:14:56"/>
        <d v="2011-09-26T14:16:39"/>
        <d v="2012-06-21T20:40:02"/>
        <d v="2015-07-20T12:15:12"/>
        <d v="2015-05-13T04:29:57"/>
        <d v="2014-07-09T12:37:20"/>
        <d v="2016-05-15T12:42:46"/>
        <d v="2013-12-09T16:54:14"/>
        <d v="2012-03-04T19:55:30"/>
        <d v="2016-02-26T08:01:20"/>
        <d v="2014-07-30T23:48:13"/>
        <d v="2013-09-26T12:39:50"/>
        <d v="2015-08-14T10:54:20"/>
        <d v="2015-03-01T00:16:54"/>
        <d v="2017-02-07T21:54:44"/>
        <d v="2014-07-31T13:30:45"/>
        <d v="2013-03-12T20:01:27"/>
        <d v="2014-11-19T09:19:04"/>
        <d v="2011-05-03T18:21:54"/>
        <d v="2015-07-16T11:12:01"/>
        <d v="2014-12-20T14:47:03"/>
        <d v="2016-06-15T14:34:32"/>
        <d v="2014-03-21T11:01:54"/>
        <d v="2016-11-22T20:59:03"/>
        <d v="2015-06-08T16:33:00"/>
        <d v="2014-12-31T11:53:34"/>
        <d v="2015-02-06T12:08:25"/>
        <d v="2014-05-30T00:08:08"/>
        <d v="2013-08-16T16:11:25"/>
        <d v="2015-02-02T09:22:30"/>
        <d v="2010-03-18T12:52:16"/>
        <d v="2012-08-01T19:32:04"/>
        <d v="2011-11-23T13:35:09"/>
        <d v="2016-07-10T13:48:47"/>
        <d v="2016-01-31T11:54:32"/>
        <d v="2014-10-11T15:07:43"/>
        <d v="2015-06-06T13:30:00"/>
        <d v="2012-04-20T14:01:58"/>
        <d v="2014-07-31T18:06:36"/>
        <d v="2014-07-22T02:01:55"/>
        <d v="2011-08-08T11:58:52"/>
        <d v="2016-01-13T12:45:44"/>
        <d v="2015-02-23T21:03:29"/>
        <d v="2013-12-30T03:13:47"/>
        <d v="2013-11-29T14:56:26"/>
        <d v="2014-06-27T15:31:12"/>
        <d v="2012-06-14T12:26:56"/>
        <d v="2016-04-08T03:59:26"/>
        <d v="2014-06-10T07:38:27"/>
        <d v="2015-05-30T22:25:24"/>
        <d v="2012-07-23T13:32:14"/>
        <d v="2014-09-17T10:29:14"/>
        <d v="2015-03-25T12:22:07"/>
        <d v="2014-07-14T11:41:12"/>
        <d v="2016-05-25T20:07:47"/>
        <d v="2014-10-15T15:58:15"/>
        <d v="2015-10-22T13:38:33"/>
        <d v="2015-04-07T11:22:37"/>
        <d v="2010-01-16T17:04:52"/>
        <d v="2013-11-01T15:21:07"/>
        <d v="2015-02-11T22:05:08"/>
        <d v="2015-02-20T19:18:54"/>
        <d v="2016-01-29T15:22:56"/>
        <d v="2015-12-22T00:05:19"/>
        <d v="2016-12-29T07:01:58"/>
        <d v="2015-02-02T13:59:23"/>
        <d v="2014-05-30T16:31:24"/>
        <d v="2013-06-26T20:27:16"/>
        <d v="2014-08-11T15:45:08"/>
        <d v="2014-05-12T14:33:18"/>
        <d v="2016-05-25T15:47:41"/>
        <d v="2014-06-16T04:29:25"/>
        <d v="2013-06-28T11:31:29"/>
        <d v="2013-11-19T23:13:24"/>
        <d v="2015-02-18T12:34:59"/>
        <d v="2014-06-19T04:14:38"/>
        <d v="2015-10-26T09:49:11"/>
        <d v="2014-04-10T07:36:26"/>
        <d v="2012-08-22T14:38:14"/>
        <d v="2012-04-23T10:29:04"/>
        <d v="2010-12-23T21:40:38"/>
        <d v="2015-11-25T12:07:01"/>
        <d v="2016-12-08T00:38:02"/>
        <d v="2014-01-18T17:10:17"/>
        <d v="2010-10-27T01:20:03"/>
        <d v="2014-07-09T13:55:05"/>
        <d v="2016-05-22T20:05:57"/>
        <d v="2014-07-02T05:01:50"/>
        <d v="2015-07-20T12:03:40"/>
        <d v="2015-02-18T11:07:12"/>
        <d v="2016-06-20T07:02:11"/>
        <d v="2015-05-04T10:04:10"/>
        <d v="2016-05-07T01:37:01"/>
        <d v="2014-06-17T19:38:08"/>
        <d v="2013-09-06T20:21:58"/>
        <d v="2014-05-15T12:41:22"/>
        <d v="2015-04-07T09:01:04"/>
        <d v="2012-08-15T13:40:03"/>
        <d v="2011-08-08T12:12:51"/>
        <d v="2012-06-07T17:46:52"/>
        <d v="2016-07-02T09:00:08"/>
        <d v="2011-12-06T17:47:01"/>
        <d v="2013-11-13T18:08:56"/>
        <d v="2016-07-13T17:53:29"/>
        <d v="2014-04-23T15:01:47"/>
        <d v="2015-05-14T07:09:11"/>
        <d v="2014-06-30T10:04:27"/>
        <d v="2012-03-09T22:00:04"/>
        <d v="2017-01-17T23:56:06"/>
        <d v="2015-08-12T10:13:26"/>
        <d v="2017-02-03T23:50:08"/>
        <d v="2017-02-06T15:00:04"/>
        <d v="2015-04-22T12:03:29"/>
        <d v="2012-06-08T07:29:29"/>
        <d v="2013-11-11T11:14:43"/>
        <d v="2015-05-19T20:00:16"/>
        <d v="2014-09-15T09:26:56"/>
        <d v="2014-10-15T17:28:04"/>
        <d v="2015-03-05T16:19:17"/>
        <d v="2016-11-29T23:29:27"/>
        <d v="2015-09-05T06:23:04"/>
        <d v="2011-03-23T16:37:00"/>
        <d v="2012-07-16T22:07:25"/>
        <d v="2015-08-11T14:46:52"/>
        <d v="2015-04-08T15:47:29"/>
        <d v="2016-09-19T03:21:34"/>
        <d v="2016-07-08T05:20:56"/>
        <d v="2012-01-16T10:37:15"/>
        <d v="2014-05-21T12:53:10"/>
        <d v="2015-06-08T02:09:36"/>
        <d v="2014-07-01T11:45:59"/>
        <d v="2014-07-07T16:50:19"/>
        <d v="2010-11-20T14:34:51"/>
        <d v="2011-11-13T11:05:32"/>
        <d v="2011-07-22T19:18:33"/>
        <d v="2015-02-17T10:05:20"/>
        <d v="2016-07-02T08:03:34"/>
        <d v="2014-10-05T12:33:42"/>
        <d v="2013-10-25T06:49:53"/>
        <d v="2015-08-17T13:19:55"/>
        <d v="2014-05-16T15:36:20"/>
        <d v="2011-01-12T02:49:21"/>
        <d v="2016-09-13T13:00:27"/>
        <d v="2016-06-13T20:11:47"/>
        <d v="2015-03-26T12:28:21"/>
        <d v="2015-06-23T01:46:37"/>
        <d v="2009-10-16T17:02:00"/>
        <d v="2011-11-17T20:00:51"/>
        <d v="2011-11-22T11:12:15"/>
        <d v="2016-01-03T11:38:00"/>
        <d v="2012-02-08T20:00:49"/>
        <d v="2016-11-28T17:00:33"/>
        <d v="2014-04-08T11:25:55"/>
        <d v="2015-06-15T15:18:53"/>
        <d v="2015-07-24T09:14:55"/>
        <d v="2017-01-19T11:39:08"/>
        <d v="2014-06-12T09:54:06"/>
        <d v="2014-11-12T19:25:11"/>
        <d v="2014-05-20T20:37:59"/>
        <d v="2012-03-19T13:38:21"/>
        <d v="2011-04-24T23:33:21"/>
        <d v="2016-01-04T01:03:17"/>
        <d v="2015-08-20T09:57:29"/>
        <d v="2015-04-07T14:53:30"/>
        <d v="2015-07-06T03:43:27"/>
        <d v="2010-03-11T15:02:24"/>
        <d v="2014-12-09T11:31:36"/>
        <d v="2013-12-12T16:02:25"/>
        <d v="2016-11-01T11:34:10"/>
        <d v="2012-01-25T15:33:58"/>
        <d v="2015-06-16T12:24:36"/>
        <d v="2014-06-18T10:35:24"/>
        <d v="2016-07-09T22:42:43"/>
        <d v="2015-01-12T18:33:28"/>
        <d v="2013-10-08T15:58:03"/>
        <d v="2013-04-30T15:13:07"/>
        <d v="2012-10-04T02:21:24"/>
        <d v="2016-08-04T17:12:55"/>
        <d v="2014-07-14T17:53:34"/>
        <d v="2011-06-12T02:08:19"/>
        <d v="2015-07-23T11:19:14"/>
        <d v="2014-08-11T15:09:34"/>
        <d v="2015-03-12T14:22:39"/>
        <d v="2016-12-30T13:56:48"/>
        <d v="2014-09-05T02:00:45"/>
        <d v="2015-09-07T01:21:09"/>
        <d v="2016-03-30T13:44:25"/>
        <d v="2016-07-25T01:41:21"/>
        <d v="2015-08-03T10:57:51"/>
        <d v="2015-11-16T18:08:04"/>
        <d v="2015-11-13T10:01:52"/>
        <d v="2014-04-30T11:06:09"/>
        <d v="2012-11-13T17:17:32"/>
        <d v="2012-09-17T15:17:39"/>
        <d v="2012-02-06T21:43:55"/>
        <d v="2015-05-05T07:59:53"/>
        <d v="2012-05-29T15:16:11"/>
        <d v="2014-07-07T11:10:46"/>
        <d v="2011-05-23T19:31:06"/>
        <d v="2014-06-01T06:49:36"/>
        <d v="2016-01-21T15:07:47"/>
        <d v="2016-04-06T08:24:40"/>
        <d v="2015-06-12T07:50:06"/>
        <d v="2015-01-13T16:07:51"/>
        <d v="2015-01-24T06:55:03"/>
        <d v="2015-02-14T12:35:52"/>
        <d v="2016-05-15T13:35:15"/>
        <d v="2014-05-16T20:30:55"/>
        <d v="2014-07-11T15:19:26"/>
        <d v="2014-12-04T16:39:12"/>
        <d v="2015-06-24T15:30:40"/>
        <d v="2015-03-12T17:37:23"/>
        <d v="2013-03-27T18:17:40"/>
        <d v="2016-04-01T10:03:37"/>
        <d v="2014-05-28T00:14:15"/>
        <d v="2015-07-23T15:18:55"/>
        <d v="2014-05-01T14:06:51"/>
        <d v="2015-07-15T13:11:52"/>
        <d v="2016-04-22T05:26:05"/>
        <d v="2016-08-11T15:46:11"/>
        <d v="2015-07-26T17:49:51"/>
        <d v="2011-09-02T02:08:37"/>
        <d v="2014-04-07T16:35:30"/>
        <d v="2014-08-01T10:47:58"/>
        <d v="2011-09-02T13:52:37"/>
        <d v="2015-08-14T00:39:36"/>
        <d v="2014-10-29T11:24:46"/>
        <d v="2014-12-22T15:53:30"/>
        <d v="2016-05-12T01:01:07"/>
        <d v="2015-08-05T14:00:10"/>
        <d v="2015-06-16T13:19:19"/>
        <d v="2015-02-15T18:35:47"/>
        <d v="2012-06-07T14:51:29"/>
        <d v="2011-06-17T13:46:23"/>
        <d v="2015-02-04T17:49:34"/>
        <d v="2014-08-26T00:19:31"/>
        <d v="2014-07-06T15:54:35"/>
        <d v="2014-07-07T16:45:38"/>
        <d v="2015-09-06T17:17:05"/>
        <d v="2015-07-08T13:30:56"/>
        <d v="2013-12-18T16:59:27"/>
        <d v="2013-08-08T18:07:34"/>
        <d v="2014-09-20T03:00:34"/>
        <d v="2012-04-26T20:59:57"/>
        <d v="2015-06-10T06:06:11"/>
        <d v="2016-03-18T16:27:59"/>
        <d v="2016-04-08T17:40:12"/>
        <d v="2014-12-15T08:10:19"/>
        <d v="2016-10-21T14:25:46"/>
        <d v="2014-04-01T01:38:31"/>
        <d v="2011-11-28T23:04:19"/>
        <d v="2012-03-28T11:00:46"/>
        <d v="2016-03-31T12:36:17"/>
        <d v="2011-09-09T14:41:01"/>
        <d v="2015-02-24T11:49:54"/>
        <d v="2015-10-14T21:06:08"/>
        <d v="2016-02-26T04:46:56"/>
        <d v="2010-08-26T19:16:16"/>
        <d v="2015-07-22T01:14:17"/>
        <d v="2014-09-12T16:55:48"/>
        <d v="2016-01-07T14:00:34"/>
        <d v="2014-09-05T08:39:14"/>
        <d v="2014-08-22T21:22:17"/>
        <d v="2015-09-23T23:14:05"/>
        <d v="2014-12-22T13:04:18"/>
        <d v="2011-02-13T13:09:44"/>
        <d v="2011-04-15T13:11:26"/>
        <d v="2012-10-15T13:04:46"/>
        <d v="2012-12-31T13:38:30"/>
        <d v="2015-07-02T17:06:12"/>
        <d v="2010-06-13T21:01:34"/>
        <d v="2015-04-17T19:52:52"/>
        <d v="2014-07-30T04:37:21"/>
        <d v="2016-11-01T20:33:49"/>
        <d v="2012-07-26T13:11:42"/>
        <d v="2011-07-05T21:32:06"/>
        <d v="2014-11-18T21:24:46"/>
        <d v="2015-03-30T17:07:45"/>
        <d v="2015-06-10T14:09:36"/>
        <d v="2015-03-15T14:00:33"/>
        <d v="2015-01-17T14:58:29"/>
        <d v="2015-10-14T08:57:11"/>
        <d v="2016-10-31T20:23:31"/>
        <d v="2016-01-27T15:15:27"/>
        <d v="2011-12-19T16:12:36"/>
        <d v="2012-02-02T10:39:25"/>
        <d v="2011-05-24T19:35:27"/>
        <d v="2017-02-14T17:37:10"/>
        <d v="2013-12-26T14:07:42"/>
        <d v="2016-06-02T02:59:58"/>
        <d v="2014-08-13T13:26:53"/>
        <d v="2011-08-03T12:36:13"/>
        <d v="2011-10-02T09:02:15"/>
        <d v="2013-04-01T17:16:33"/>
        <d v="2017-02-27T11:49:11"/>
        <d v="2015-03-19T08:55:20"/>
        <d v="2013-10-16T23:39:33"/>
        <d v="2013-04-08T21:27:33"/>
        <d v="2012-10-11T12:57:49"/>
        <d v="2015-08-11T17:28:04"/>
        <d v="2013-02-22T18:54:52"/>
        <d v="2016-03-31T08:46:00"/>
        <d v="2015-03-18T15:45:05"/>
        <d v="2015-02-02T17:49:21"/>
        <d v="2014-08-24T17:08:55"/>
        <d v="2015-02-25T11:24:52"/>
        <d v="2014-04-29T15:09:08"/>
        <d v="2015-10-30T16:48:04"/>
        <d v="2015-04-03T15:58:47"/>
        <d v="2015-01-08T22:39:39"/>
        <d v="2016-02-03T18:57:26"/>
        <d v="2016-05-21T03:41:21"/>
        <d v="2015-12-03T08:47:00"/>
        <d v="2017-01-17T14:51:10"/>
        <d v="2016-08-15T16:10:47"/>
        <d v="2014-07-09T18:27:21"/>
        <d v="2015-11-03T13:00:28"/>
        <d v="2014-06-19T15:38:50"/>
        <d v="2016-03-08T04:34:06"/>
        <d v="2016-05-20T14:10:21"/>
        <d v="2014-05-06T09:39:33"/>
        <d v="2014-11-10T15:49:12"/>
        <d v="2016-03-17T15:17:35"/>
        <d v="2015-05-26T06:05:24"/>
        <d v="2014-08-28T18:01:02"/>
        <d v="2016-04-06T22:27:36"/>
        <d v="2014-06-02T10:29:12"/>
        <d v="2014-07-19T12:32:33"/>
        <d v="2015-04-30T15:11:12"/>
        <d v="2015-09-25T07:43:56"/>
        <d v="2015-02-27T15:01:36"/>
        <d v="2014-07-28T15:47:16"/>
        <d v="2016-11-15T00:09:35"/>
        <d v="2015-10-20T12:58:11"/>
        <d v="2015-02-22T07:53:12"/>
        <d v="2014-08-04T19:14:30"/>
        <d v="2014-06-04T14:37:14"/>
        <d v="2015-08-18T13:57:26"/>
        <d v="2016-03-13T09:57:37"/>
        <d v="2015-02-05T14:57:37"/>
        <d v="2014-05-29T09:05:24"/>
        <d v="2016-10-18T05:36:34"/>
        <d v="2015-05-22T08:41:22"/>
        <d v="2016-10-06T08:10:54"/>
        <d v="2016-03-01T13:17:36"/>
        <d v="2014-07-16T06:18:30"/>
        <d v="2016-05-16T12:01:30"/>
        <d v="2014-05-29T09:09:34"/>
        <d v="2016-03-31T12:48:07"/>
        <d v="2016-01-12T06:29:44"/>
        <d v="2014-11-28T16:08:45"/>
        <d v="2014-07-02T16:43:02"/>
        <d v="2016-07-05T15:57:09"/>
        <d v="2015-06-18T06:12:17"/>
        <d v="2015-03-02T13:00:26"/>
        <d v="2016-05-09T15:13:52"/>
        <d v="2016-03-16T09:21:19"/>
        <d v="2015-05-14T17:20:10"/>
        <d v="2015-03-24T14:00:55"/>
        <d v="2015-02-24T05:53:39"/>
        <d v="2014-11-01T07:39:47"/>
        <d v="2016-07-05T14:22:21"/>
        <d v="2015-03-21T16:09:25"/>
        <d v="2016-06-13T10:09:20"/>
        <d v="2014-11-12T15:43:48"/>
        <d v="2016-05-16T05:00:28"/>
        <d v="2013-10-16T06:39:08"/>
        <d v="2016-01-19T12:00:27"/>
        <d v="2016-12-03T16:29:28"/>
        <d v="2016-11-22T10:55:27"/>
        <d v="2016-04-09T11:25:10"/>
        <d v="2017-03-02T07:55:07"/>
        <d v="2015-09-29T09:59:43"/>
        <d v="2016-12-09T17:35:11"/>
        <d v="2015-09-14T21:30:53"/>
        <d v="2014-10-11T13:48:21"/>
        <d v="2015-02-17T20:11:06"/>
        <d v="2016-08-30T09:58:37"/>
        <d v="2014-01-24T13:43:38"/>
        <d v="2014-12-17T09:01:07"/>
        <d v="2015-09-21T10:01:14"/>
        <d v="2016-06-09T18:49:58"/>
        <d v="2013-11-19T13:56:00"/>
        <d v="2016-11-15T08:39:49"/>
        <d v="2015-05-19T17:01:33"/>
        <d v="2015-09-01T07:51:32"/>
        <d v="2014-11-04T05:58:54"/>
        <d v="2014-09-09T18:26:00"/>
        <d v="2015-01-16T22:21:13"/>
        <d v="2015-05-20T04:58:22"/>
        <d v="2015-04-13T11:53:35"/>
        <d v="2016-06-08T10:11:10"/>
        <d v="2014-07-18T04:04:10"/>
        <d v="2014-07-10T00:37:12"/>
        <d v="2015-07-03T19:44:42"/>
        <d v="2016-02-15T04:33:10"/>
        <d v="2015-08-18T21:49:10"/>
        <d v="2016-12-16T20:49:22"/>
        <d v="2015-10-28T11:06:07"/>
        <d v="2015-04-03T12:34:41"/>
        <d v="2014-11-25T17:32:09"/>
        <d v="2015-05-17T12:47:29"/>
        <d v="2014-07-14T18:31:52"/>
        <d v="2015-05-05T00:26:00"/>
        <d v="2015-01-13T09:15:42"/>
        <d v="2015-10-04T23:03:21"/>
        <d v="2015-01-19T14:38:49"/>
        <d v="2016-11-04T17:22:12"/>
        <d v="2016-11-01T11:01:37"/>
        <d v="2015-03-18T07:22:05"/>
        <d v="2015-02-26T18:07:06"/>
        <d v="2014-09-09T13:43:14"/>
        <d v="2016-01-26T02:25:01"/>
        <d v="2015-03-03T18:00:37"/>
        <d v="2015-10-16T15:29:06"/>
        <d v="2016-06-13T17:23:59"/>
        <d v="2016-01-03T09:58:48"/>
        <d v="2017-01-11T01:28:53"/>
        <d v="2016-12-01T10:53:27"/>
        <d v="2014-08-07T13:16:58"/>
        <d v="2015-03-09T13:58:47"/>
        <d v="2017-03-06T13:04:48"/>
        <d v="2015-09-03T11:27:25"/>
        <d v="2014-08-29T13:04:57"/>
        <d v="2014-10-11T15:06:20"/>
        <d v="2016-07-05T09:00:03"/>
        <d v="2016-04-22T09:59:34"/>
        <d v="2012-11-29T23:44:32"/>
        <d v="2015-12-31T19:11:11"/>
        <d v="2017-02-01T08:51:19"/>
        <d v="2014-09-10T11:31:48"/>
        <d v="2015-01-29T02:32:16"/>
        <d v="2016-10-20T06:14:02"/>
        <d v="2015-06-04T06:20:30"/>
        <d v="2017-03-13T13:07:27"/>
        <d v="2017-02-21T22:37:47"/>
        <d v="2014-07-10T15:36:01"/>
        <d v="2014-11-15T08:12:57"/>
        <d v="2015-04-19T16:00:49"/>
        <d v="2015-01-05T18:22:29"/>
        <d v="2014-06-14T17:29:24"/>
        <d v="2017-01-07T02:16:47"/>
        <d v="2016-11-28T13:29:51"/>
        <d v="2016-01-19T07:33:09"/>
        <d v="2015-02-22T01:40:07"/>
        <d v="2017-03-07T13:35:34"/>
        <d v="2017-01-31T10:02:35"/>
        <d v="2016-12-17T00:17:33"/>
        <d v="2014-10-18T00:14:52"/>
        <d v="2014-07-04T10:48:04"/>
        <d v="2016-06-03T22:40:24"/>
        <d v="2015-08-19T22:50:17"/>
        <d v="2016-11-02T09:00:23"/>
        <d v="2017-03-10T07:49:54"/>
        <d v="2015-08-05T10:45:46"/>
        <d v="2015-07-09T15:00:39"/>
        <d v="2015-09-23T16:01:01"/>
        <d v="2014-04-04T12:11:40"/>
        <d v="2016-05-24T11:06:23"/>
        <d v="2016-03-31T18:33:58"/>
        <d v="2015-01-30T10:21:16"/>
        <d v="2014-08-25T12:15:16"/>
        <d v="2017-01-05T11:38:55"/>
        <d v="2016-09-05T14:50:54"/>
        <d v="2015-09-12T08:01:38"/>
        <d v="2015-04-17T12:11:59"/>
        <d v="2013-09-23T21:33:58"/>
        <d v="2014-05-07T09:48:54"/>
        <d v="2017-01-07T11:20:30"/>
        <d v="2013-11-26T18:54:54"/>
        <d v="2016-03-09T14:31:22"/>
        <d v="2014-12-09T21:39:50"/>
        <d v="2012-03-05T12:46:15"/>
        <d v="2016-08-21T15:53:33"/>
        <d v="2013-01-02T06:55:27"/>
        <d v="2010-05-05T23:48:03"/>
        <d v="2015-10-01T06:57:28"/>
        <d v="2015-05-11T19:50:59"/>
        <d v="2016-01-02T17:27:15"/>
        <d v="2015-03-06T20:08:46"/>
        <d v="2015-08-02T15:57:06"/>
        <d v="2016-10-19T09:43:32"/>
        <d v="2014-12-30T10:44:00"/>
        <d v="2016-05-03T09:25:10"/>
        <d v="2017-01-11T23:40:05"/>
        <d v="2016-03-24T14:40:21"/>
        <d v="2014-12-11T11:37:32"/>
        <d v="2015-09-17T18:06:57"/>
        <d v="2015-01-20T16:19:43"/>
        <d v="2016-05-06T18:33:30"/>
        <d v="2017-03-05T01:15:01"/>
        <d v="2016-07-04T03:10:18"/>
        <d v="2015-08-24T15:10:01"/>
        <d v="2014-12-19T23:11:05"/>
        <d v="2016-09-15T01:55:41"/>
        <d v="2013-10-25T00:30:59"/>
        <d v="2016-04-20T10:41:12"/>
        <d v="2010-05-14T16:58:26"/>
        <d v="2014-12-29T14:37:11"/>
        <d v="2014-07-30T15:43:05"/>
        <d v="2014-05-06T17:11:30"/>
        <d v="2017-02-09T18:08:28"/>
        <d v="2014-08-14T16:05:16"/>
        <d v="2015-03-11T00:16:22"/>
        <d v="2014-10-27T14:29:37"/>
        <d v="2011-04-12T21:22:42"/>
        <d v="2014-09-21T16:11:27"/>
        <d v="2014-09-19T11:26:12"/>
        <d v="2015-05-18T13:27:06"/>
        <d v="2014-09-07T21:05:00"/>
        <d v="2016-03-21T16:11:16"/>
        <d v="2015-08-31T14:17:38"/>
        <d v="2015-04-20T14:39:16"/>
        <d v="2016-08-03T11:36:20"/>
        <d v="2014-09-19T08:01:24"/>
        <d v="2014-10-27T14:26:50"/>
        <d v="2015-10-02T13:41:08"/>
        <d v="2014-11-20T13:13:31"/>
        <d v="2015-03-31T14:23:47"/>
        <d v="2016-10-06T09:57:47"/>
        <d v="2015-10-05T11:16:44"/>
        <d v="2015-01-15T11:24:37"/>
        <d v="2014-04-18T15:52:36"/>
        <d v="2014-08-05T15:46:38"/>
        <d v="2015-12-01T15:00:56"/>
        <d v="2017-03-06T14:14:37"/>
        <d v="2015-01-18T10:52:36"/>
        <d v="2015-06-17T05:32:59"/>
        <d v="2014-11-04T19:03:01"/>
        <d v="2015-10-03T22:15:59"/>
        <d v="2016-11-04T06:01:08"/>
        <d v="2014-05-29T17:04:24"/>
        <d v="2016-01-22T17:36:37"/>
        <d v="2016-04-01T09:18:38"/>
        <d v="2016-11-15T08:58:35"/>
        <d v="2017-03-01T11:50:08"/>
        <d v="2015-03-04T18:47:23"/>
        <d v="2015-12-06T16:13:10"/>
        <d v="2014-09-22T04:47:15"/>
        <d v="2015-07-08T06:34:30"/>
        <d v="2015-02-11T20:50:01"/>
        <d v="2015-02-20T22:10:44"/>
        <d v="2014-06-26T17:48:32"/>
        <d v="2016-01-30T11:58:40"/>
        <d v="2016-10-26T14:15:19"/>
        <d v="2015-09-10T09:10:48"/>
        <d v="2016-05-03T08:07:28"/>
        <d v="2015-10-27T00:03:36"/>
        <d v="2015-04-08T19:23:53"/>
        <d v="2017-03-07T20:07:25"/>
        <d v="2015-05-20T00:33:24"/>
        <d v="2016-02-02T12:01:54"/>
        <d v="2011-10-30T23:06:16"/>
        <d v="2014-12-02T11:48:55"/>
        <d v="2013-09-03T08:27:54"/>
        <d v="2016-10-25T12:26:27"/>
        <d v="2015-01-13T20:43:02"/>
        <d v="2012-05-08T14:55:05"/>
        <d v="2014-11-11T19:03:35"/>
        <d v="2013-10-28T00:41:54"/>
        <d v="2014-04-04T12:41:24"/>
        <d v="2015-03-27T16:48:59"/>
        <d v="2014-11-30T15:21:04"/>
        <d v="2015-01-02T16:48:31"/>
        <d v="2015-11-17T11:25:14"/>
        <d v="2016-07-23T11:01:25"/>
        <d v="2015-12-14T23:00:11"/>
        <d v="2011-07-30T12:30:08"/>
        <d v="2016-05-16T12:02:00"/>
        <d v="2012-05-01T12:16:27"/>
        <d v="2016-03-04T12:25:41"/>
        <d v="2014-07-19T00:06:39"/>
        <d v="2015-02-10T07:07:43"/>
        <d v="2014-05-19T20:06:09"/>
        <d v="2016-05-22T10:02:31"/>
        <d v="2014-11-11T11:31:10"/>
        <d v="2016-01-04T12:05:53"/>
        <d v="2015-03-26T16:38:16"/>
        <d v="2014-11-05T13:30:29"/>
        <d v="2014-10-20T15:55:40"/>
        <d v="2016-11-20T18:33:03"/>
        <d v="2014-05-06T17:31:40"/>
        <d v="2015-12-18T13:01:01"/>
        <d v="2012-05-15T10:33:17"/>
        <d v="2014-11-28T15:47:52"/>
        <d v="2015-02-12T13:17:52"/>
        <d v="2014-09-30T07:59:59"/>
        <d v="2016-04-15T15:21:13"/>
        <d v="2015-10-06T09:13:09"/>
        <d v="2015-10-01T10:06:47"/>
        <d v="2017-01-27T08:05:58"/>
        <d v="2014-06-10T21:52:54"/>
        <d v="2014-07-21T10:38:18"/>
        <d v="2014-06-06T07:45:39"/>
        <d v="2015-02-23T14:01:10"/>
        <d v="2015-10-06T08:16:15"/>
        <d v="2014-07-30T13:45:11"/>
        <d v="2014-09-03T09:17:00"/>
        <d v="2014-06-23T10:54:40"/>
        <d v="2015-07-02T17:33:43"/>
        <d v="2014-06-16T21:50:38"/>
        <d v="2014-08-15T21:00:03"/>
        <d v="2017-03-01T20:43:10"/>
        <d v="2013-11-21T15:32:11"/>
        <d v="2016-06-22T10:58:28"/>
        <d v="2014-08-13T07:02:11"/>
        <d v="2016-08-15T09:49:05"/>
        <d v="2016-09-01T01:27:04"/>
        <d v="2016-05-14T04:41:35"/>
        <d v="2014-07-26T18:28:26"/>
        <d v="2015-11-19T06:46:41"/>
        <d v="2017-03-07T05:20:42"/>
        <d v="2015-03-19T08:48:48"/>
        <d v="2015-09-01T20:33:12"/>
        <d v="2016-10-09T18:09:28"/>
        <d v="2013-04-01T16:42:37"/>
        <d v="2014-07-23T22:00:10"/>
        <d v="2015-10-19T21:38:50"/>
        <d v="2015-08-26T18:43:42"/>
        <d v="2013-04-04T09:00:34"/>
        <d v="2014-08-29T13:55:56"/>
        <d v="2015-10-29T15:22:21"/>
        <d v="2014-10-09T13:29:26"/>
        <d v="2017-02-04T01:58:27"/>
        <d v="2009-10-01T21:31:46"/>
        <d v="2015-04-21T17:47:58"/>
        <d v="2017-01-09T04:59:05"/>
        <d v="2014-07-08T10:56:49"/>
        <d v="2016-06-07T08:01:23"/>
        <d v="2015-07-07T16:44:12"/>
        <d v="2015-03-26T22:53:02"/>
        <d v="2015-03-07T11:15:45"/>
        <d v="2014-06-09T07:34:56"/>
        <d v="2012-11-05T04:23:41"/>
        <d v="2015-10-12T11:12:15"/>
        <d v="2014-05-01T16:49:01"/>
        <d v="2016-08-13T09:02:55"/>
        <d v="2017-03-06T12:16:59"/>
        <d v="2016-06-01T01:38:29"/>
        <d v="2014-09-18T07:07:39"/>
        <d v="2017-01-02T08:05:19"/>
        <d v="2015-11-02T18:14:40"/>
        <d v="2014-07-15T08:56:40"/>
        <d v="2016-05-25T05:32:46"/>
        <d v="2014-10-16T11:33:48"/>
        <d v="2014-04-11T06:50:52"/>
        <d v="2013-04-17T07:08:19"/>
        <d v="2012-05-15T18:42:48"/>
        <d v="2015-08-29T00:37:27"/>
        <d v="2017-03-14T13:45:38"/>
        <d v="2015-12-15T13:16:56"/>
        <d v="2014-12-01T00:16:04"/>
        <d v="2012-08-14T11:18:54"/>
        <d v="2014-05-20T10:47:20"/>
        <d v="2016-06-06T10:00:58"/>
        <d v="2015-10-20T11:35:03"/>
        <d v="2016-09-27T01:40:34"/>
        <d v="2015-08-31T06:55:20"/>
        <d v="2014-09-23T18:30:40"/>
        <d v="2014-05-06T20:44:24"/>
        <d v="2016-06-28T17:00:04"/>
        <d v="2015-06-20T17:46:32"/>
        <d v="2014-10-01T13:58:01"/>
        <d v="2014-12-07T20:37:14"/>
        <d v="2015-05-23T12:48:15"/>
        <d v="2014-08-27T07:43:13"/>
        <d v="2016-01-12T15:47:27"/>
        <d v="2017-03-12T22:38:41"/>
        <d v="2016-11-27T16:48:41"/>
        <d v="2017-02-24T16:14:45"/>
        <d v="2014-06-02T00:08:50"/>
        <d v="2016-03-16T12:06:22"/>
        <d v="2016-09-10T09:32:50"/>
        <d v="2015-11-26T14:17:39"/>
        <d v="2016-11-02T12:13:22"/>
        <d v="2014-09-14T22:14:15"/>
        <d v="2017-03-10T19:47:28"/>
        <d v="2016-06-09T23:41:12"/>
        <d v="2011-08-04T15:39:10"/>
        <d v="2016-06-27T05:47:48"/>
        <d v="2016-03-01T08:36:20"/>
        <d v="2016-02-02T20:55:55"/>
        <d v="2014-11-03T17:29:09"/>
        <d v="2015-05-08T14:26:20"/>
        <d v="2015-05-01T10:28:02"/>
        <d v="2015-05-04T14:32:31"/>
        <d v="2015-11-05T17:28:22"/>
        <d v="2016-12-22T17:04:55"/>
        <d v="2016-02-03T18:19:28"/>
        <d v="2014-07-05T06:39:39"/>
        <d v="2016-09-17T17:08:58"/>
        <d v="2013-07-10T07:00:15"/>
        <d v="2015-03-30T09:07:06"/>
        <d v="2015-05-26T06:39:02"/>
        <d v="2016-01-01T16:40:37"/>
        <d v="2012-07-27T16:37:03"/>
        <d v="2016-06-30T17:17:33"/>
        <d v="2016-11-14T12:04:21"/>
        <d v="2015-01-23T15:09:13"/>
        <d v="2011-09-09T12:07:13"/>
        <d v="2015-01-21T10:18:38"/>
        <d v="2015-07-07T11:13:11"/>
        <d v="2013-10-23T06:35:13"/>
        <d v="2014-06-23T17:31:45"/>
        <d v="2014-06-05T09:22:27"/>
        <d v="2014-09-03T07:25:54"/>
        <d v="2014-07-12T21:09:15"/>
        <d v="2016-02-22T01:06:14"/>
        <d v="2011-07-07T09:38:56"/>
        <d v="2016-08-23T20:21:53"/>
        <d v="2014-07-13T10:51:50"/>
        <d v="2016-03-07T07:13:07"/>
        <d v="2016-02-29T02:50:25"/>
        <d v="2014-07-24T17:08:38"/>
        <d v="2014-05-20T10:33:51"/>
        <d v="2014-12-09T15:58:03"/>
        <d v="2014-06-02T19:42:23"/>
        <d v="2015-07-13T08:25:39"/>
        <d v="2015-06-26T19:12:06"/>
        <d v="2016-09-16T07:05:01"/>
        <d v="2016-01-28T23:42:12"/>
        <d v="2016-01-30T16:10:58"/>
        <d v="2015-06-16T13:12:24"/>
        <d v="2016-08-29T17:24:55"/>
        <d v="2016-04-04T18:00:50"/>
        <d v="2015-02-21T23:34:59"/>
        <d v="2014-11-07T01:24:24"/>
        <d v="2014-07-22T14:53:18"/>
        <d v="2015-01-27T11:00:20"/>
        <d v="2016-02-09T00:48:07"/>
        <d v="2015-09-18T14:36:29"/>
        <d v="2015-04-09T16:14:18"/>
        <d v="2015-09-01T10:10:22"/>
        <d v="2015-06-04T00:23:11"/>
        <d v="2017-02-14T12:01:01"/>
        <d v="2015-06-27T00:37:37"/>
        <d v="2016-01-05T10:43:19"/>
        <d v="2016-07-15T17:45:43"/>
        <d v="2015-01-11T21:53:41"/>
        <d v="2016-06-17T18:14:22"/>
        <d v="2015-02-06T08:57:05"/>
        <d v="2017-03-09T08:54:05"/>
        <d v="2014-05-07T12:13:56"/>
        <d v="2014-07-14T22:02:36"/>
        <d v="2016-07-05T11:00:50"/>
        <d v="2016-01-19T08:48:09"/>
        <d v="2016-07-05T11:41:49"/>
        <d v="2014-11-25T11:15:33"/>
        <d v="2014-08-15T17:20:45"/>
        <d v="2015-03-05T10:43:57"/>
        <d v="2014-12-11T20:02:52"/>
        <d v="2014-09-24T14:40:06"/>
        <d v="2014-05-27T18:02:02"/>
        <d v="2014-09-20T09:56:15"/>
        <d v="2014-12-04T23:43:58"/>
        <d v="2014-06-26T14:29:25"/>
        <d v="2015-08-10T10:38:43"/>
        <d v="2014-04-16T23:32:45"/>
        <d v="2014-06-02T23:07:58"/>
        <d v="2016-12-30T13:54:42"/>
        <d v="2014-10-16T16:42:02"/>
        <d v="2014-12-02T17:20:04"/>
        <d v="2014-09-10T19:41:35"/>
        <d v="2016-09-06T10:15:32"/>
        <d v="2015-06-04T10:35:24"/>
        <d v="2013-02-05T18:15:45"/>
        <d v="2016-12-01T21:46:11"/>
        <d v="2012-02-28T09:45:23"/>
        <d v="2013-02-05T22:02:08"/>
        <d v="2016-02-14T00:39:40"/>
        <d v="2014-03-25T14:11:07"/>
        <d v="2014-09-23T05:17:59"/>
        <d v="2014-11-14T15:00:34"/>
        <d v="2011-05-08T16:06:11"/>
        <d v="2016-01-27T18:22:17"/>
        <d v="2015-12-15T22:09:34"/>
        <d v="2016-12-05T18:51:20"/>
        <d v="2014-08-18T15:56:40"/>
        <d v="2016-07-01T10:41:45"/>
        <d v="2016-01-12T23:33:11"/>
        <d v="2015-11-13T10:51:08"/>
        <d v="2016-06-05T15:54:43"/>
        <d v="2014-11-18T20:29:45"/>
        <d v="2015-12-06T02:50:33"/>
        <d v="2015-01-21T03:34:13"/>
        <d v="2016-04-12T05:47:14"/>
        <d v="2014-05-29T04:09:57"/>
        <d v="2015-04-28T11:38:09"/>
        <d v="2016-03-15T09:00:50"/>
        <d v="2016-06-03T02:38:56"/>
        <d v="2014-05-14T02:04:10"/>
        <d v="2016-05-20T09:30:46"/>
        <d v="2014-06-25T14:33:40"/>
        <d v="2015-09-18T11:23:47"/>
        <d v="2015-01-27T13:28:38"/>
        <d v="2015-05-16T16:06:08"/>
        <d v="2013-10-09T19:18:59"/>
        <d v="2015-11-16T13:25:00"/>
        <d v="2014-12-17T07:09:11"/>
        <d v="2016-05-19T14:32:19"/>
        <d v="2016-03-11T14:41:12"/>
        <d v="2015-12-07T17:50:13"/>
        <d v="2016-05-17T02:11:02"/>
        <d v="2016-07-28T10:14:01"/>
        <d v="2015-04-24T03:18:52"/>
        <d v="2015-05-27T16:44:14"/>
        <d v="2017-01-25T00:51:40"/>
        <d v="2014-08-18T14:10:10"/>
        <d v="2015-03-12T18:31:11"/>
        <d v="2016-02-11T14:52:44"/>
        <d v="2015-06-16T04:12:17"/>
        <d v="2016-06-10T00:28:57"/>
        <d v="2014-11-27T10:22:29"/>
        <d v="2014-03-05T12:19:39"/>
        <d v="2013-03-09T15:17:37"/>
        <d v="2016-02-08T19:35:00"/>
        <d v="2014-05-22T14:21:54"/>
        <d v="2015-01-06T18:14:16"/>
        <d v="2017-03-06T19:45:14"/>
        <d v="2016-09-26T05:36:23"/>
        <d v="2012-01-31T17:46:14"/>
        <d v="2015-04-06T12:22:11"/>
        <d v="2015-04-30T09:58:23"/>
        <d v="2014-05-12T10:38:47"/>
        <d v="2016-01-18T07:04:39"/>
        <d v="2011-11-08T13:21:44"/>
        <d v="2015-01-05T06:50:18"/>
        <d v="2017-02-01T11:31:28"/>
        <d v="2016-05-06T20:41:55"/>
        <d v="2017-01-15T07:43:39"/>
        <d v="2016-08-29T09:43:32"/>
        <d v="2014-11-19T12:58:36"/>
        <d v="2015-03-19T14:16:03"/>
        <d v="2015-10-21T22:07:26"/>
        <d v="2014-12-10T13:04:06"/>
        <d v="2010-06-03T16:16:52"/>
        <d v="2015-01-07T08:13:42"/>
        <d v="2014-08-28T20:38:33"/>
        <d v="2016-07-08T14:32:25"/>
        <d v="2015-08-17T11:07:19"/>
        <d v="2013-01-14T17:37:49"/>
        <d v="2015-11-10T17:12:46"/>
        <d v="2012-09-28T15:41:53"/>
        <d v="2015-01-25T16:47:19"/>
        <d v="2016-10-29T17:55:24"/>
        <d v="2010-08-08T20:34:51"/>
        <d v="2014-12-17T09:42:04"/>
        <d v="2015-04-15T22:40:23"/>
        <d v="2016-02-10T13:34:47"/>
        <d v="2015-04-18T21:31:16"/>
        <d v="2014-12-02T10:25:53"/>
        <d v="2014-06-02T23:36:18"/>
        <d v="2015-10-17T10:04:58"/>
        <d v="2016-03-23T14:34:33"/>
        <d v="2017-02-07T16:59:18"/>
        <d v="2015-09-21T07:45:33"/>
        <d v="2014-07-12T11:08:40"/>
        <d v="2014-08-01T10:30:34"/>
        <d v="2014-10-09T15:13:23"/>
        <d v="2016-06-03T03:47:46"/>
        <d v="2017-03-02T11:22:46"/>
        <d v="2017-01-06T15:21:40"/>
        <d v="2013-12-12T16:36:41"/>
        <d v="2010-10-12T19:40:35"/>
        <d v="2014-02-16T11:55:30"/>
        <d v="2016-01-02T03:32:15"/>
        <d v="2014-10-28T10:48:27"/>
        <d v="2014-07-25T18:14:09"/>
        <d v="2015-11-09T17:54:35"/>
        <d v="2015-01-16T09:05:47"/>
        <d v="2016-09-19T03:57:43"/>
        <d v="2015-03-02T16:32:43"/>
        <d v="2010-01-20T05:11:47"/>
        <d v="2015-07-18T11:15:59"/>
        <d v="2014-07-11T11:45:02"/>
        <d v="2015-10-31T00:04:09"/>
        <d v="2014-06-30T15:53:59"/>
        <d v="2015-07-03T14:59:26"/>
        <d v="2015-05-18T13:24:38"/>
        <d v="2016-09-13T10:12:32"/>
        <d v="2015-02-17T14:15:30"/>
        <d v="2016-04-07T08:09:54"/>
        <d v="2016-02-27T12:18:15"/>
        <d v="2016-10-30T11:01:45"/>
        <d v="2014-09-23T14:30:07"/>
        <d v="2012-09-04T18:07:13"/>
        <d v="2009-08-18T16:29:28"/>
        <d v="2015-08-22T12:26:21"/>
        <d v="2014-09-05T13:49:03"/>
        <d v="2015-07-14T10:34:26"/>
        <d v="2015-10-19T01:15:58"/>
        <d v="2017-03-09T17:05:12"/>
        <d v="2015-07-19T23:06:16"/>
        <d v="2015-08-30T13:57:33"/>
        <d v="2014-04-10T22:18:53"/>
        <d v="2014-08-18T12:08:24"/>
        <d v="2015-03-17T13:10:33"/>
        <d v="2014-10-16T23:11:13"/>
        <d v="2013-05-23T00:28:23"/>
        <d v="2016-01-13T15:14:20"/>
        <d v="2015-03-04T12:20:13"/>
        <d v="2016-11-21T12:03:14"/>
        <d v="2016-03-22T11:45:46"/>
        <d v="2014-03-25T17:52:53"/>
        <d v="2014-05-21T13:51:27"/>
        <d v="2014-07-13T22:14:56"/>
        <d v="2016-09-07T16:51:48"/>
        <d v="2016-06-29T21:27:20"/>
        <d v="2015-10-09T16:10:20"/>
        <d v="2015-04-20T01:04:15"/>
        <d v="2014-12-02T11:13:36"/>
        <d v="2014-07-06T09:52:09"/>
        <d v="2015-08-10T02:31:09"/>
        <d v="2016-08-19T15:26:25"/>
        <d v="2014-12-18T12:07:23"/>
        <d v="2015-11-25T09:21:53"/>
        <d v="2014-09-22T10:36:50"/>
        <d v="2013-04-14T11:47:40"/>
        <d v="2015-01-16T13:26:50"/>
        <d v="2017-01-20T06:49:34"/>
        <d v="2014-11-18T14:31:28"/>
        <d v="2016-09-15T11:33:59"/>
        <d v="2017-02-27T19:32:11"/>
        <d v="2015-05-12T02:07:56"/>
        <d v="2015-04-01T17:02:41"/>
        <d v="2014-04-26T06:26:29"/>
        <d v="2015-05-26T23:32:55"/>
        <d v="2015-06-26T16:38:56"/>
        <d v="2014-10-14T02:11:30"/>
        <d v="2014-12-29T08:04:38"/>
        <d v="2014-10-11T15:34:49"/>
        <d v="2015-03-14T10:59:35"/>
        <d v="2015-07-15T08:00:52"/>
        <d v="2011-06-06T23:42:01"/>
        <d v="2016-10-30T08:51:39"/>
        <d v="2014-06-19T06:21:31"/>
        <d v="2016-08-19T15:30:46"/>
        <d v="2014-05-31T20:22:32"/>
        <d v="2015-02-01T21:00:20"/>
        <d v="2014-11-04T17:34:40"/>
        <d v="2015-02-05T23:55:12"/>
        <d v="2014-03-14T13:18:15"/>
        <d v="2011-07-27T13:04:45"/>
        <d v="2015-10-14T15:55:56"/>
        <d v="2017-02-02T18:18:01"/>
        <d v="2014-04-07T08:11:42"/>
        <d v="2016-09-09T05:56:59"/>
        <d v="2015-05-12T13:24:44"/>
        <d v="2015-06-12T16:26:26"/>
        <d v="2016-11-22T19:15:09"/>
        <d v="2016-01-25T16:36:40"/>
        <d v="2015-10-16T14:25:16"/>
        <d v="2012-01-26T04:01:39"/>
        <d v="2016-10-30T10:01:15"/>
        <d v="2014-09-23T17:57:51"/>
        <d v="2016-04-20T14:12:56"/>
        <d v="2014-10-24T10:31:55"/>
        <d v="2012-04-04T22:20:19"/>
        <d v="2015-02-05T14:55:01"/>
        <d v="2012-12-21T15:29:34"/>
        <d v="2015-03-01T21:01:30"/>
        <d v="2014-02-10T03:38:22"/>
        <d v="2015-02-18T11:08:52"/>
        <d v="2016-11-22T04:01:03"/>
        <d v="2015-08-06T21:36:46"/>
        <d v="2015-05-05T14:48:35"/>
        <d v="2014-08-04T13:40:11"/>
        <d v="2015-11-19T11:07:09"/>
        <d v="2014-06-30T19:29:40"/>
        <d v="2014-10-08T18:07:24"/>
        <d v="2013-12-04T23:09:05"/>
        <d v="2015-02-18T12:19:46"/>
        <d v="2015-12-01T18:13:30"/>
        <d v="2014-12-05T13:14:58"/>
        <d v="2012-09-10T11:08:09"/>
        <d v="2017-02-21T15:41:54"/>
        <d v="2014-03-12T23:03:29"/>
        <d v="2016-08-16T12:58:47"/>
        <d v="2015-06-22T18:08:27"/>
        <d v="2016-04-08T15:12:07"/>
        <d v="2014-12-03T19:57:52"/>
        <d v="2012-01-29T11:18:34"/>
        <d v="2016-05-30T00:39:06"/>
        <d v="2015-12-02T11:50:10"/>
        <d v="2015-04-15T12:01:52"/>
        <d v="2016-06-11T13:35:38"/>
        <d v="2016-08-22T20:17:45"/>
        <d v="2016-05-20T03:11:57"/>
        <d v="2016-08-04T02:05:00"/>
        <d v="2014-11-21T15:16:00"/>
        <d v="2014-05-19T13:24:05"/>
        <d v="2014-10-10T13:47:51"/>
        <d v="2016-12-07T17:49:09"/>
        <d v="2015-05-11T09:08:57"/>
        <d v="2016-07-19T16:52:19"/>
        <d v="2015-04-10T13:45:30"/>
        <d v="2016-12-05T08:06:20"/>
        <d v="2016-10-04T13:00:08"/>
        <d v="2016-12-18T15:16:26"/>
        <d v="2013-10-30T08:28:15"/>
        <d v="2015-10-12T17:34:19"/>
        <d v="2017-02-19T01:29:20"/>
        <d v="2015-05-11T21:13:11"/>
        <d v="2016-10-14T04:17:40"/>
        <d v="2015-09-28T12:17:07"/>
        <d v="2013-10-29T20:05:25"/>
        <d v="2012-01-29T20:29:58"/>
        <d v="2014-07-09T12:41:30"/>
        <d v="2014-06-03T21:59:56"/>
        <d v="2015-03-02T14:39:05"/>
        <d v="2014-06-09T12:24:25"/>
        <d v="2015-01-13T17:15:29"/>
        <d v="2015-09-25T21:10:40"/>
        <d v="2015-06-18T01:37:04"/>
        <d v="2013-07-31T07:53:40"/>
        <d v="2014-11-01T16:59:21"/>
        <d v="2015-08-23T05:35:38"/>
        <d v="2013-10-29T15:01:42"/>
        <d v="2011-12-17T16:46:01"/>
        <d v="2016-07-07T18:44:54"/>
        <d v="2015-12-22T05:29:30"/>
        <d v="2016-02-03T19:47:39"/>
        <d v="2015-06-11T23:58:11"/>
        <d v="2015-09-14T10:11:24"/>
        <d v="2014-10-28T18:13:51"/>
        <d v="2014-10-02T09:09:37"/>
        <d v="2017-01-20T19:26:39"/>
        <d v="2015-01-28T01:00:18"/>
        <d v="2015-05-27T00:42:16"/>
        <d v="2016-11-08T11:15:52"/>
        <d v="2015-01-06T11:11:18"/>
        <d v="2014-05-12T04:50:21"/>
        <d v="2015-11-20T13:42:05"/>
        <d v="2015-06-09T19:54:07"/>
        <d v="2014-07-21T08:31:54"/>
        <d v="2015-05-16T05:06:42"/>
        <d v="2015-04-28T12:34:48"/>
        <d v="2016-09-01T21:55:34"/>
        <d v="2014-01-03T13:02:06"/>
        <d v="2015-10-27T17:34:59"/>
        <d v="2014-12-01T12:43:33"/>
        <d v="2015-06-30T04:32:39"/>
        <d v="2014-06-21T08:19:52"/>
        <d v="2011-11-11T13:17:29"/>
        <d v="2015-09-11T10:30:58"/>
        <d v="2014-11-03T20:31:39"/>
        <d v="2015-03-27T14:57:02"/>
        <d v="2012-01-12T21:49:26"/>
        <d v="2012-04-06T16:41:56"/>
        <d v="2016-03-03T04:06:57"/>
        <d v="2016-01-08T08:18:51"/>
        <d v="2013-08-23T16:44:38"/>
        <d v="2015-01-22T20:21:47"/>
        <d v="2016-08-10T19:16:58"/>
        <d v="2016-10-06T08:29:27"/>
        <d v="2016-11-26T22:59:34"/>
        <d v="2015-03-18T12:33:02"/>
        <d v="2016-06-17T13:09:48"/>
        <d v="2017-03-12T15:44:05"/>
        <d v="2015-10-01T10:57:33"/>
        <d v="2016-12-24T14:51:28"/>
        <d v="2016-02-01T11:08:13"/>
        <d v="2013-10-22T11:46:19"/>
        <d v="2016-02-26T19:26:02"/>
        <d v="2014-02-01T17:29:05"/>
        <d v="2015-08-25T05:17:56"/>
        <d v="2016-05-17T23:19:09"/>
        <d v="2015-02-17T15:02:50"/>
        <d v="2016-06-17T13:07:49"/>
        <d v="2016-02-10T17:20:43"/>
        <d v="2014-12-09T12:41:23"/>
        <d v="2016-10-13T15:40:23"/>
        <d v="2015-06-15T18:55:00"/>
        <d v="2014-08-20T10:40:33"/>
        <d v="2015-04-20T14:48:46"/>
        <d v="2014-07-15T10:20:23"/>
        <d v="2014-08-06T19:10:11"/>
        <d v="2014-07-31T11:49:20"/>
        <d v="2015-02-07T11:13:46"/>
        <d v="2014-03-17T15:59:41"/>
        <d v="2015-02-25T22:43:06"/>
        <d v="2016-04-21T04:02:18"/>
        <d v="2014-12-01T21:59:03"/>
        <d v="2014-10-23T19:29:53"/>
        <d v="2017-03-14T10:21:56"/>
        <d v="2014-07-29T08:27:24"/>
        <d v="2015-12-21T14:00:49"/>
        <d v="2014-11-30T12:46:05"/>
        <d v="2015-04-29T11:17:15"/>
        <d v="2016-12-07T13:00:53"/>
        <d v="2015-04-20T22:26:50"/>
        <d v="2016-11-05T18:00:12"/>
        <d v="2015-02-12T12:23:12"/>
        <d v="2016-02-13T11:06:15"/>
        <d v="2015-04-01T03:59:32"/>
        <d v="2014-07-05T13:59:22"/>
        <d v="2013-06-20T18:06:22"/>
        <d v="2016-09-01T22:25:44"/>
        <d v="2016-09-18T13:28:06"/>
        <d v="2016-11-16T12:36:09"/>
        <d v="2014-07-10T09:44:07"/>
        <d v="2014-11-03T00:34:20"/>
        <d v="2009-09-11T20:21:59"/>
        <d v="2014-08-09T16:50:26"/>
        <d v="2017-03-13T16:14:29"/>
        <d v="2010-03-10T16:15:51"/>
        <d v="2015-07-03T14:17:13"/>
        <d v="2014-04-24T13:11:35"/>
        <d v="2015-03-24T20:39:31"/>
        <d v="2015-05-14T14:10:18"/>
        <d v="2015-07-31T18:28:03"/>
        <d v="2014-07-21T19:45:30"/>
        <d v="2012-06-21T11:34:00"/>
        <d v="2015-01-27T15:00:22"/>
        <d v="2015-11-03T09:54:54"/>
        <d v="2012-09-04T18:00:57"/>
        <d v="2012-08-28T14:06:20"/>
        <d v="2015-07-24T11:08:57"/>
        <d v="2016-07-04T11:46:11"/>
        <d v="2017-03-10T16:29:29"/>
        <d v="2015-07-01T01:10:41"/>
        <d v="2015-01-24T22:15:40"/>
        <d v="2016-06-14T06:48:53"/>
        <d v="2015-08-08T13:09:57"/>
        <d v="2015-07-13T11:41:00"/>
        <d v="2014-10-10T12:47:59"/>
        <d v="2010-11-25T00:45:26"/>
        <d v="2013-05-14T19:57:37"/>
        <d v="2014-07-09T17:27:26"/>
        <d v="2013-03-07T02:16:22"/>
        <d v="2015-03-24T03:14:03"/>
        <d v="2016-03-28T15:54:59"/>
        <d v="2015-11-19T14:48:25"/>
        <d v="2011-11-15T19:19:14"/>
        <d v="2016-05-06T05:43:47"/>
        <d v="2012-09-27T02:42:18"/>
        <d v="2014-08-26T10:19:09"/>
        <d v="2012-02-13T10:17:15"/>
        <d v="2015-06-15T12:28:59"/>
        <d v="2016-12-04T11:02:45"/>
        <d v="2014-08-18T11:45:19"/>
        <d v="2014-05-20T11:40:56"/>
        <d v="2016-02-21T21:34:16"/>
        <d v="2011-12-01T13:11:50"/>
        <d v="2013-11-04T22:14:59"/>
        <d v="2015-01-28T14:49:06"/>
        <d v="2016-05-09T12:33:39"/>
        <d v="2016-02-15T16:12:08"/>
        <d v="2016-06-03T11:01:26"/>
        <d v="2015-03-18T20:40:10"/>
        <d v="2015-06-08T10:17:02"/>
        <d v="2014-12-14T14:39:19"/>
        <d v="2014-01-22T04:08:42"/>
        <d v="2014-09-03T00:19:02"/>
        <d v="2015-04-22T08:02:09"/>
        <d v="2016-12-11T11:31:21"/>
        <d v="2015-04-21T08:08:15"/>
        <d v="2010-09-15T11:25:05"/>
        <d v="2013-10-28T16:08:31"/>
        <d v="2015-10-26T16:04:55"/>
        <d v="2017-01-28T13:44:10"/>
        <d v="2016-11-18T19:45:50"/>
        <d v="2013-08-02T15:30:06"/>
        <d v="2014-07-24T15:59:10"/>
        <d v="2015-07-09T03:35:08"/>
        <d v="2016-04-19T08:35:36"/>
        <d v="2016-04-29T11:43:05"/>
        <d v="2015-08-28T13:38:24"/>
        <d v="2016-03-16T20:27:24"/>
        <d v="2015-12-07T15:38:37"/>
        <d v="2016-01-14T21:39:31"/>
        <d v="2011-05-09T12:31:01"/>
        <d v="2015-07-09T23:30:03"/>
        <d v="2015-10-20T14:45:17"/>
        <d v="2015-08-10T17:31:19"/>
        <d v="2015-02-24T18:17:51"/>
        <d v="2014-08-15T10:22:32"/>
        <d v="2016-12-28T15:57:06"/>
        <d v="2017-02-19T19:00:02"/>
        <d v="2016-06-02T12:44:28"/>
        <d v="2015-08-30T16:12:39"/>
        <d v="2010-09-09T22:03:49"/>
        <d v="2015-11-30T11:12:33"/>
        <d v="2016-11-29T21:03:55"/>
        <d v="2014-03-05T22:59:39"/>
        <d v="2013-08-26T21:34:27"/>
        <d v="2013-12-06T08:31:00"/>
        <d v="2015-06-23T14:34:53"/>
        <d v="2016-09-08T04:20:39"/>
        <d v="2015-03-04T09:59:01"/>
        <d v="2014-10-09T01:18:50"/>
        <d v="2016-08-30T10:25:34"/>
        <d v="2017-01-10T21:19:05"/>
        <d v="2014-10-29T05:19:29"/>
        <d v="2016-03-01T12:56:25"/>
        <d v="2011-07-26T12:02:33"/>
        <d v="2016-08-19T14:51:05"/>
        <d v="2013-09-17T08:38:05"/>
        <d v="2016-08-17T18:10:04"/>
        <d v="2015-05-06T14:06:13"/>
        <d v="2015-08-17T21:31:52"/>
        <d v="2014-04-28T18:24:01"/>
        <d v="2017-01-13T20:26:00"/>
        <d v="2014-10-22T18:02:03"/>
        <d v="2014-12-17T19:32:23"/>
        <d v="2014-08-21T14:16:13"/>
        <d v="2015-10-20T14:35:27"/>
        <d v="2015-08-13T20:56:53"/>
        <d v="2015-10-23T09:03:41"/>
        <d v="2014-01-04T06:41:32"/>
        <d v="2015-09-01T10:02:54"/>
        <d v="2013-10-03T17:09:05"/>
        <d v="2015-05-04T09:46:35"/>
        <d v="2014-06-30T13:03:16"/>
        <d v="2015-09-09T19:21:33"/>
        <d v="2017-02-08T14:00:35"/>
        <d v="2014-09-01T17:00:01"/>
        <d v="2012-11-17T13:33:17"/>
        <d v="2016-06-27T16:01:43"/>
        <d v="2015-06-22T06:47:36"/>
        <d v="2015-03-16T10:04:49"/>
        <d v="2015-03-10T14:09:22"/>
        <d v="2015-03-03T12:36:22"/>
        <d v="2011-07-12T11:01:58"/>
        <d v="2014-08-07T00:09:04"/>
        <d v="2015-05-04T05:20:44"/>
        <d v="2015-10-29T23:32:33"/>
        <d v="2015-02-10T15:43:15"/>
        <d v="2017-01-31T19:45:37"/>
        <d v="2016-10-17T08:15:33"/>
        <d v="2015-06-29T20:24:57"/>
        <d v="2016-08-10T13:00:48"/>
        <d v="2014-07-20T18:36:18"/>
        <d v="2014-05-21T20:05:03"/>
        <d v="2015-11-19T14:20:09"/>
        <d v="2016-09-15T00:28:13"/>
        <d v="2015-01-26T19:16:12"/>
        <d v="2015-07-19T16:01:15"/>
        <d v="2014-08-27T20:02:41"/>
        <d v="2015-03-06T16:40:57"/>
        <d v="2015-03-11T17:27:28"/>
        <d v="2015-12-20T11:26:13"/>
        <d v="2014-12-18T07:38:23"/>
        <d v="2014-08-03T04:21:17"/>
        <d v="2015-08-17T03:41:44"/>
        <d v="2015-03-16T15:35:29"/>
        <d v="2014-10-22T15:13:28"/>
        <d v="2013-03-28T16:16:31"/>
        <d v="2016-01-13T16:45:24"/>
        <d v="2016-11-29T17:01:40"/>
        <d v="2015-02-25T16:55:59"/>
        <d v="2013-08-13T08:07:20"/>
        <d v="2011-11-15T20:26:35"/>
        <d v="2015-08-24T15:34:24"/>
        <d v="2014-10-14T15:30:00"/>
        <d v="2014-09-05T14:13:32"/>
        <d v="2015-07-16T05:28:10"/>
        <d v="2015-01-28T07:14:45"/>
        <d v="2017-02-17T07:18:59"/>
        <d v="2014-08-12T12:38:15"/>
        <d v="2014-06-27T15:47:40"/>
        <d v="2016-04-19T00:19:50"/>
        <d v="2014-08-12T20:10:22"/>
        <d v="2011-03-16T21:19:59"/>
        <d v="2015-06-17T09:43:27"/>
        <d v="2014-07-31T11:42:28"/>
        <d v="2014-10-06T10:04:40"/>
        <d v="2016-07-26T09:34:36"/>
        <d v="2015-12-04T15:17:36"/>
        <d v="2015-03-04T17:44:10"/>
        <d v="2014-12-03T19:07:10"/>
        <d v="2015-01-08T13:26:21"/>
        <d v="2014-07-11T12:20:48"/>
        <d v="2014-11-25T15:27:03"/>
        <d v="2013-05-22T13:18:58"/>
        <d v="2016-06-22T13:55:32"/>
        <d v="2015-07-15T01:16:59"/>
        <d v="2016-12-30T16:06:06"/>
        <d v="2015-12-30T03:00:29"/>
        <d v="2014-05-28T11:21:24"/>
        <d v="2015-07-05T19:33:53"/>
        <d v="2014-01-13T12:49:11"/>
        <d v="2016-08-15T20:16:29"/>
        <d v="2014-11-26T15:35:39"/>
        <d v="2014-10-01T17:45:42"/>
        <d v="2016-04-29T13:32:09"/>
        <d v="2012-02-10T18:36:27"/>
        <d v="2016-07-18T07:05:54"/>
        <d v="2017-01-03T09:46:01"/>
        <d v="2015-12-22T20:02:56"/>
        <d v="2016-02-25T18:16:56"/>
        <d v="2011-09-16T18:09:01"/>
        <d v="2014-10-28T16:24:00"/>
        <d v="2014-08-21T14:23:05"/>
        <d v="2016-01-31T12:05:14"/>
        <d v="2014-09-08T07:16:18"/>
        <d v="2014-07-16T15:20:34"/>
        <d v="2016-11-23T12:58:57"/>
        <d v="2010-11-23T00:35:24"/>
        <d v="2014-10-28T21:28:17"/>
        <d v="2015-01-17T02:13:43"/>
        <d v="2016-02-08T19:57:56"/>
        <d v="2012-10-01T23:00:40"/>
        <d v="2014-12-16T15:29:19"/>
        <d v="2014-08-10T13:24:37"/>
        <d v="2014-07-23T13:36:01"/>
        <d v="2015-08-01T11:04:57"/>
        <d v="2014-09-27T16:25:08"/>
        <d v="2015-08-15T22:36:14"/>
        <d v="2015-07-06T11:50:32"/>
        <d v="2016-06-04T10:46:00"/>
        <d v="2015-02-02T13:57:27"/>
        <d v="2015-10-18T16:24:14"/>
        <d v="2016-09-23T19:24:06"/>
        <d v="2015-09-08T09:51:52"/>
        <d v="2012-02-17T08:17:05"/>
        <d v="2013-10-04T14:09:17"/>
        <d v="2014-06-30T16:57:05"/>
        <d v="2014-12-01T14:00:28"/>
        <d v="2016-08-22T11:04:20"/>
        <d v="2012-05-01T02:00:31"/>
        <d v="2015-07-13T13:22:49"/>
        <d v="2014-09-05T04:12:02"/>
        <d v="2016-07-19T15:24:33"/>
        <d v="2015-03-05T14:10:37"/>
        <d v="2016-09-12T10:15:19"/>
        <d v="2014-08-12T01:14:57"/>
        <d v="2014-10-01T07:30:20"/>
        <d v="2015-02-25T21:46:48"/>
        <d v="2015-05-30T22:06:42"/>
        <d v="2016-08-03T12:03:22"/>
        <d v="2015-03-15T03:17:06"/>
        <d v="2015-02-23T14:25:49"/>
        <d v="2012-12-06T19:37:18"/>
        <d v="2014-07-11T12:49:52"/>
        <d v="2014-08-05T11:07:54"/>
        <d v="2016-06-07T18:42:17"/>
        <d v="2014-07-08T13:57:31"/>
        <d v="2013-11-26T23:01:29"/>
        <d v="2015-07-02T01:45:37"/>
        <d v="2015-01-14T17:34:19"/>
        <d v="2015-12-10T17:07:03"/>
        <d v="2015-02-14T12:11:56"/>
        <d v="2014-07-11T12:12:18"/>
        <d v="2012-03-13T14:15:46"/>
        <d v="2017-02-08T23:08:52"/>
        <d v="2015-03-16T16:54:53"/>
        <d v="2016-11-11T11:20:08"/>
        <d v="2016-03-11T10:36:29"/>
        <d v="2014-08-29T14:51:03"/>
        <d v="2015-10-14T12:44:57"/>
        <d v="2016-03-24T05:16:40"/>
        <d v="2015-05-08T16:56:38"/>
        <d v="2015-06-09T02:11:36"/>
        <d v="2015-05-08T08:55:54"/>
        <d v="2014-07-10T01:25:04"/>
        <d v="2016-12-14T18:07:35"/>
        <d v="2014-06-19T13:05:47"/>
        <d v="2016-12-22T06:47:58"/>
        <d v="2015-05-16T17:06:20"/>
        <d v="2014-06-21T07:52:06"/>
        <d v="2017-03-08T12:15:03"/>
        <d v="2016-09-23T10:29:19"/>
        <d v="2014-11-24T23:07:50"/>
        <d v="2016-11-02T17:36:43"/>
        <d v="2012-03-17T06:02:07"/>
        <d v="2014-10-28T09:05:37"/>
        <d v="2016-09-14T17:55:21"/>
        <d v="2014-11-09T22:48:45"/>
        <d v="2016-06-19T09:14:41"/>
        <d v="2016-02-08T12:09:20"/>
        <d v="2014-08-18T07:49:51"/>
        <d v="2016-12-21T23:37:48"/>
        <d v="2016-03-07T00:04:51"/>
        <d v="2015-04-12T10:59:04"/>
        <d v="2012-10-11T21:37:27"/>
        <d v="2016-04-03T15:48:00"/>
        <d v="2016-09-21T16:36:04"/>
        <d v="2015-04-06T12:39:45"/>
        <d v="2012-04-19T12:05:05"/>
        <d v="2015-06-17T18:00:50"/>
        <d v="2017-01-09T16:40:35"/>
        <d v="2015-02-20T12:07:15"/>
        <d v="2013-07-26T18:54:51"/>
        <d v="2014-12-25T22:56:39"/>
        <d v="2014-04-30T21:38:02"/>
        <d v="2015-11-09T14:49:59"/>
        <d v="2014-08-27T16:52:38"/>
        <d v="2016-02-17T11:13:16"/>
        <d v="2014-10-26T12:12:51"/>
        <d v="2014-06-03T10:49:43"/>
        <d v="2014-10-23T00:19:05"/>
        <d v="2011-01-24T14:48:47"/>
        <d v="2016-06-13T01:49:59"/>
        <d v="2012-03-26T19:35:01"/>
        <d v="2015-12-02T15:20:12"/>
        <d v="2011-11-30T01:01:26"/>
        <d v="2013-08-20T15:21:10"/>
        <d v="2014-01-08T10:10:27"/>
        <d v="2014-10-14T20:37:23"/>
        <d v="2014-07-13T22:19:26"/>
        <d v="2014-12-09T16:42:19"/>
        <d v="2017-03-09T15:13:39"/>
        <d v="2015-07-23T10:05:19"/>
        <d v="2016-05-06T07:42:12"/>
        <d v="2014-01-15T17:43:20"/>
        <d v="2015-07-10T23:00:18"/>
        <d v="2016-01-22T03:24:17"/>
        <d v="2012-01-18T19:53:15"/>
        <d v="2013-05-06T17:13:50"/>
        <d v="2014-10-14T06:35:08"/>
        <d v="2012-08-08T17:37:44"/>
        <d v="2014-07-15T13:20:08"/>
        <d v="2017-01-17T15:17:27"/>
        <d v="2011-05-19T16:14:06"/>
        <d v="2016-08-12T07:35:39"/>
        <d v="2015-10-09T15:40:33"/>
        <d v="2011-06-16T12:32:54"/>
        <d v="2015-07-10T10:27:10"/>
        <d v="2017-03-09T19:49:08"/>
        <d v="2012-12-03T20:31:33"/>
        <d v="2014-10-21T09:04:04"/>
        <d v="2016-01-05T14:44:56"/>
        <d v="2016-09-19T05:38:27"/>
        <d v="2016-06-26T23:37:55"/>
        <d v="2015-02-23T03:01:00"/>
        <d v="2014-08-19T15:59:32"/>
        <d v="2017-01-18T11:17:25"/>
        <d v="2013-07-01T18:32:57"/>
        <d v="2012-09-10T19:17:02"/>
        <d v="2016-01-12T22:08:24"/>
        <d v="2014-10-15T02:05:48"/>
        <d v="2015-04-02T17:02:16"/>
        <d v="2014-06-15T16:29:10"/>
        <d v="2013-09-30T11:40:01"/>
        <d v="2016-06-07T10:02:20"/>
        <d v="2015-12-03T09:11:28"/>
        <d v="2014-07-13T17:50:11"/>
        <d v="2013-10-07T20:00:03"/>
        <d v="2014-11-01T19:54:25"/>
        <d v="2014-07-01T04:46:21"/>
        <d v="2016-07-22T10:45:32"/>
        <d v="2014-07-28T11:18:55"/>
        <d v="2015-02-13T12:04:53"/>
        <d v="2015-11-25T11:41:59"/>
        <d v="2015-05-20T13:28:03"/>
        <d v="2015-10-29T19:49:04"/>
        <d v="2015-05-19T12:08:25"/>
        <d v="2016-10-21T22:36:30"/>
        <d v="2016-03-10T11:51:20"/>
        <d v="2015-03-19T11:52:02"/>
        <d v="2015-07-26T12:34:42"/>
        <d v="2014-06-12T17:38:50"/>
        <d v="2015-09-11T02:07:49"/>
        <d v="2015-04-16T02:50:03"/>
        <d v="2014-06-11T12:04:38"/>
        <d v="2016-11-21T09:59:03"/>
        <d v="2014-09-30T17:22:42"/>
        <d v="2016-11-18T19:23:18"/>
        <d v="2015-03-30T21:25:39"/>
        <d v="2016-12-12T12:49:08"/>
        <d v="2015-01-16T15:30:07"/>
        <d v="2016-02-24T12:59:16"/>
        <d v="2012-07-11T16:44:48"/>
        <d v="2016-06-15T15:42:26"/>
        <d v="2015-09-28T20:07:14"/>
        <d v="2012-05-25T15:20:48"/>
        <d v="2016-02-02T17:43:41"/>
        <d v="2011-08-26T22:58:22"/>
        <d v="2014-07-21T13:18:21"/>
        <d v="2015-06-02T19:40:46"/>
        <d v="2012-11-07T17:23:42"/>
        <d v="2016-06-07T16:35:08"/>
        <d v="2016-10-13T12:12:55"/>
        <d v="2016-12-01T11:34:06"/>
        <d v="2012-11-14T10:24:05"/>
        <d v="2015-04-13T15:04:28"/>
        <d v="2014-07-15T18:27:00"/>
        <d v="2016-06-14T02:51:34"/>
        <d v="2014-07-18T07:52:58"/>
        <d v="2015-11-17T05:46:30"/>
        <d v="2014-11-13T01:00:03"/>
        <d v="2017-01-07T00:54:57"/>
        <d v="2016-08-02T10:59:54"/>
        <d v="2015-01-15T13:28:00"/>
        <d v="2014-11-10T13:33:15"/>
        <d v="2014-10-15T12:16:31"/>
        <d v="2015-09-05T01:39:46"/>
        <d v="2016-10-31T23:06:21"/>
        <d v="2017-01-31T17:57:58"/>
        <d v="2015-02-12T23:21:58"/>
        <d v="2015-03-31T11:00:51"/>
        <d v="2016-03-08T17:11:59"/>
        <d v="2014-11-08T21:12:08"/>
        <d v="2016-10-19T13:03:10"/>
        <d v="2015-06-09T09:46:50"/>
        <d v="2014-10-23T07:13:54"/>
        <d v="2014-02-12T00:40:31"/>
        <d v="2014-09-29T10:46:42"/>
        <d v="2015-11-09T21:21:26"/>
        <d v="2015-04-13T11:18:51"/>
        <d v="2014-05-25T13:57:09"/>
        <d v="2015-05-14T11:37:23"/>
        <d v="2015-03-19T20:40:38"/>
        <d v="2015-07-07T14:35:23"/>
        <d v="2016-02-29T15:23:22"/>
        <d v="2014-10-29T11:20:01"/>
        <d v="2014-04-16T16:23:30"/>
        <d v="2016-07-08T06:22:34"/>
        <d v="2016-06-06T10:37:26"/>
        <d v="2015-07-21T13:19:02"/>
        <d v="2015-11-16T23:38:46"/>
        <d v="2014-11-05T12:27:15"/>
        <d v="2014-11-04T19:59:19"/>
        <d v="2015-05-05T13:39:11"/>
        <d v="2014-12-17T05:30:47"/>
        <d v="2014-03-31T11:51:20"/>
        <d v="2015-04-30T16:26:11"/>
        <d v="2014-09-02T15:59:02"/>
        <d v="2014-05-13T14:08:05"/>
        <d v="2014-08-11T13:16:53"/>
        <d v="2014-06-22T13:35:11"/>
        <d v="2017-01-02T10:55:59"/>
        <d v="2014-11-19T20:12:11"/>
        <d v="2016-12-08T02:12:49"/>
        <d v="2015-12-22T17:22:18"/>
        <d v="2014-11-03T16:33:15"/>
        <d v="2015-09-21T10:48:33"/>
        <d v="2015-09-01T14:02:22"/>
        <d v="2015-01-09T05:11:17"/>
        <d v="2017-02-26T15:15:19"/>
        <d v="2012-08-03T06:30:48"/>
        <d v="2017-01-01T16:45:31"/>
        <d v="2015-06-18T15:14:16"/>
        <d v="2013-10-12T08:19:08"/>
        <d v="2016-06-01T19:36:20"/>
        <d v="2014-10-26T16:26:18"/>
        <d v="2016-01-08T08:51:09"/>
        <d v="2015-12-02T03:38:51"/>
        <d v="2015-04-13T20:16:39"/>
        <d v="2015-10-08T16:57:42"/>
        <d v="2015-06-17T11:03:24"/>
        <d v="2016-05-02T18:38:29"/>
        <d v="2016-09-09T05:28:26"/>
        <d v="2015-01-28T19:01:34"/>
        <d v="2014-11-17T23:32:21"/>
        <d v="2014-05-28T16:33:28"/>
        <d v="2014-10-01T21:12:42"/>
        <d v="2013-08-01T19:32:03"/>
        <d v="2016-06-13T10:35:23"/>
        <d v="2014-08-06T15:30:02"/>
        <d v="2015-04-21T10:45:25"/>
        <d v="2015-12-03T20:55:37"/>
        <d v="2014-07-09T18:10:22"/>
        <d v="2014-11-26T21:02:28"/>
        <d v="2014-04-30T08:01:15"/>
        <d v="2016-07-28T12:00:09"/>
        <d v="2011-12-05T06:33:36"/>
        <d v="2014-08-12T07:39:21"/>
        <d v="2015-02-23T09:29:35"/>
        <d v="2014-05-08T09:05:25"/>
        <d v="2014-05-20T20:12:08"/>
        <d v="2014-08-02T08:31:18"/>
        <d v="2015-06-15T05:43:42"/>
        <d v="2014-09-22T13:46:04"/>
        <d v="2015-04-12T22:45:06"/>
        <d v="2016-11-28T14:25:15"/>
        <d v="2016-01-27T16:52:52"/>
        <d v="2016-06-24T11:55:35"/>
        <d v="2015-03-24T16:05:38"/>
        <d v="2016-05-30T15:20:14"/>
        <d v="2015-12-21T12:24:21"/>
        <d v="2016-06-05T19:10:33"/>
        <d v="2015-02-28T12:19:25"/>
        <d v="2016-03-20T03:12:01"/>
        <d v="2014-04-16T14:49:50"/>
        <d v="2015-06-18T11:05:59"/>
        <d v="2015-04-15T14:14:28"/>
        <d v="2014-06-19T04:21:30"/>
        <d v="2014-07-28T13:33:01"/>
        <d v="2015-01-27T23:02:41"/>
        <d v="2015-01-30T13:07:20"/>
        <d v="2014-03-24T14:01:04"/>
        <d v="2015-01-08T20:25:00"/>
        <d v="2013-04-09T08:54:44"/>
        <d v="2016-01-06T00:31:22"/>
        <d v="2015-04-17T12:01:00"/>
        <d v="2014-08-12T03:37:22"/>
        <d v="2014-03-20T07:34:08"/>
        <d v="2014-09-26T18:55:00"/>
        <d v="2015-03-01T00:13:05"/>
        <d v="2014-11-18T06:49:11"/>
        <d v="2016-01-15T11:20:32"/>
        <d v="2016-03-31T09:39:09"/>
        <d v="2015-08-20T23:21:31"/>
        <d v="2014-12-21T21:01:04"/>
        <d v="2014-07-18T15:10:17"/>
        <d v="2014-07-11T21:04:23"/>
        <d v="2015-05-29T10:09:30"/>
        <d v="2016-03-21T09:08:22"/>
        <d v="2015-04-08T10:36:49"/>
        <d v="2015-05-07T05:55:50"/>
        <d v="2015-06-17T14:35:39"/>
        <d v="2016-12-04T01:04:27"/>
        <d v="2016-01-26T05:57:14"/>
        <d v="2015-09-15T15:22:38"/>
        <d v="2014-10-06T22:22:37"/>
        <d v="2015-02-09T12:23:56"/>
        <d v="2016-01-14T16:35:13"/>
        <d v="2015-04-29T10:34:19"/>
        <d v="2015-03-01T23:34:36"/>
        <d v="2014-08-14T10:50:05"/>
        <d v="2014-07-23T10:57:03"/>
        <d v="2014-09-07T22:54:17"/>
        <d v="2015-12-20T08:45:23"/>
        <d v="2014-12-16T10:56:45"/>
        <d v="2014-12-08T08:44:07"/>
        <d v="2016-07-10T14:54:22"/>
        <d v="2016-04-14T15:45:21"/>
        <d v="2015-06-24T10:40:52"/>
        <d v="2015-09-25T17:32:52"/>
        <d v="2016-04-14T10:18:28"/>
        <d v="2015-01-23T03:29:23"/>
        <d v="2014-08-08T17:13:14"/>
        <d v="2016-01-19T14:09:29"/>
        <d v="2013-09-09T03:18:07"/>
        <d v="2014-07-23T13:32:49"/>
        <d v="2014-02-13T14:58:29"/>
        <d v="2014-06-05T18:07:12"/>
        <d v="2015-11-25T02:55:36"/>
        <d v="2014-09-05T14:13:41"/>
        <d v="2014-12-12T05:15:24"/>
        <d v="2016-04-18T19:56:28"/>
        <d v="2016-05-20T17:32:01"/>
        <d v="2014-02-21T22:15:27"/>
        <d v="2014-06-09T14:56:05"/>
        <d v="2015-08-29T01:35:34"/>
        <d v="2015-09-08T14:00:21"/>
        <d v="2016-03-11T03:54:24"/>
        <d v="2016-05-17T12:02:46"/>
        <d v="2015-03-15T18:56:12"/>
        <d v="2015-04-28T11:04:54"/>
        <d v="2015-01-23T21:51:10"/>
        <d v="2014-07-17T14:55:03"/>
        <d v="2016-10-06T12:48:47"/>
        <d v="2015-01-18T22:26:31"/>
        <d v="2016-02-29T11:41:35"/>
        <d v="2015-06-24T23:27:54"/>
        <d v="2013-07-11T08:15:20"/>
        <d v="2014-08-03T12:56:32"/>
        <d v="2015-10-20T05:23:27"/>
        <d v="2015-05-27T11:00:58"/>
        <d v="2015-03-01T14:04:04"/>
        <d v="2016-03-08T10:29:18"/>
        <d v="2016-01-06T18:55:31"/>
        <d v="2016-02-13T10:35:29"/>
        <d v="2015-01-26T22:19:55"/>
        <d v="2013-07-16T05:43:28"/>
        <d v="2012-12-12T15:00:24"/>
        <d v="2013-12-07T19:39:58"/>
        <d v="2017-02-12T13:22:02"/>
        <d v="2016-05-06T01:21:33"/>
        <d v="2016-03-17T13:43:26"/>
        <d v="2014-08-04T13:49:24"/>
        <d v="2016-08-22T00:45:04"/>
        <d v="2016-02-23T18:39:13"/>
        <d v="2014-01-10T19:21:41"/>
        <d v="2016-03-18T16:31:30"/>
        <d v="2014-07-08T10:35:17"/>
        <d v="2014-10-26T14:18:47"/>
        <d v="2015-01-09T16:58:29"/>
        <d v="2015-09-11T13:43:40"/>
        <d v="2012-08-15T15:35:36"/>
        <d v="2015-04-27T03:48:29"/>
        <d v="2016-03-06T15:58:52"/>
        <d v="2015-11-18T11:27:01"/>
        <d v="2016-05-25T12:27:49"/>
        <d v="2016-07-16T07:44:52"/>
        <d v="2016-05-19T03:59:20"/>
        <d v="2016-10-22T18:17:18"/>
        <d v="2014-10-03T04:36:19"/>
        <d v="2015-12-03T18:55:41"/>
        <d v="2016-04-28T15:22:15"/>
        <d v="2015-08-27T13:58:10"/>
        <d v="2015-09-25T12:06:58"/>
        <d v="2016-06-30T16:13:14"/>
        <d v="2015-01-17T20:40:47"/>
        <d v="2015-09-29T16:40:48"/>
        <d v="2016-02-09T08:42:39"/>
        <d v="2015-09-02T11:01:55"/>
        <d v="2015-01-07T17:13:21"/>
        <d v="2015-08-07T09:52:01"/>
        <d v="2014-07-25T15:48:11"/>
        <d v="2016-01-28T01:45:36"/>
        <d v="2016-03-15T16:03:57"/>
        <d v="2015-06-14T18:00:15"/>
        <d v="2014-08-07T14:48:38"/>
        <d v="2014-08-26T16:43:11"/>
        <d v="2014-08-25T05:24:30"/>
        <d v="2016-03-18T15:43:31"/>
        <d v="2014-11-11T12:21:00"/>
        <d v="2015-09-16T11:35:52"/>
        <d v="2012-03-02T19:03:42"/>
        <d v="2016-07-05T11:34:37"/>
        <d v="2014-01-06T14:58:17"/>
        <d v="2014-06-09T01:13:01"/>
        <d v="2014-09-23T10:16:31"/>
        <d v="2016-09-02T14:10:31"/>
        <d v="2011-09-14T10:22:07"/>
        <d v="2014-12-02T03:20:26"/>
        <d v="2015-02-12T14:30:02"/>
        <d v="2015-06-22T08:02:10"/>
        <d v="2015-01-27T03:41:33"/>
        <d v="2015-06-02T09:21:15"/>
        <d v="2013-09-19T07:13:06"/>
        <d v="2014-08-25T11:24:24"/>
        <d v="2015-04-19T08:13:11"/>
        <d v="2015-05-30T14:39:06"/>
        <d v="2015-03-26T12:22:37"/>
        <d v="2015-02-27T11:19:54"/>
        <d v="2015-02-20T09:25:26"/>
        <d v="2014-10-06T14:38:35"/>
        <d v="2017-02-25T11:04:34"/>
        <d v="2016-10-06T17:11:52"/>
        <d v="2016-02-13T05:24:43"/>
        <d v="2014-11-08T18:21:27"/>
        <d v="2015-07-09T10:33:37"/>
        <d v="2015-02-24T20:05:32"/>
        <d v="2014-01-21T14:01:17"/>
        <d v="2015-01-13T15:14:20"/>
        <d v="2014-06-18T22:43:24"/>
        <d v="2016-06-17T13:32:18"/>
        <d v="2015-07-17T09:15:47"/>
        <d v="2016-09-26T14:20:04"/>
        <d v="2015-12-08T23:53:10"/>
        <d v="2016-01-08T11:58:00"/>
        <d v="2014-07-11T11:12:03"/>
        <d v="2014-07-04T20:19:32"/>
        <d v="2017-01-09T19:45:19"/>
        <d v="2014-05-30T16:26:47"/>
        <d v="2016-01-31T17:43:06"/>
        <d v="2015-04-28T23:27:33"/>
        <d v="2015-11-30T09:46:10"/>
        <d v="2012-04-10T15:20:08"/>
        <d v="2016-04-04T22:04:53"/>
        <d v="2016-02-25T18:03:49"/>
        <d v="2015-04-02T11:55:10"/>
        <d v="2016-08-23T16:47:47"/>
        <d v="2014-12-01T12:05:38"/>
        <d v="2015-01-27T16:13:54"/>
        <d v="2015-02-09T17:16:17"/>
        <d v="2017-02-20T03:24:20"/>
        <d v="2014-10-30T15:19:50"/>
        <d v="2017-01-18T02:53:49"/>
        <d v="2016-10-03T16:31:32"/>
        <d v="2014-06-12T21:47:07"/>
        <d v="2015-04-01T00:30:00"/>
        <d v="2016-05-12T16:55:49"/>
        <d v="2015-02-03T14:47:59"/>
        <d v="2015-12-11T14:46:42"/>
        <d v="2014-07-28T15:09:38"/>
        <d v="2015-01-15T12:42:23"/>
        <d v="2015-07-22T14:05:56"/>
        <d v="2016-05-23T18:25:54"/>
        <d v="2015-06-28T23:27:37"/>
        <d v="2014-07-09T19:48:54"/>
        <d v="2015-04-17T11:25:00"/>
        <d v="2015-04-07T19:52:36"/>
        <d v="2015-11-13T01:47:40"/>
        <d v="2016-06-14T11:25:33"/>
        <d v="2016-01-15T02:21:51"/>
        <d v="2015-01-27T17:17:09"/>
        <d v="2016-01-28T11:18:30"/>
        <d v="2015-01-23T15:34:04"/>
        <d v="2015-02-26T11:42:10"/>
        <d v="2014-07-08T17:08:59"/>
        <d v="2015-02-06T12:50:03"/>
        <d v="2014-07-21T23:49:49"/>
        <d v="2014-10-27T19:40:44"/>
        <d v="2015-02-03T23:40:47"/>
        <d v="2014-12-29T17:14:52"/>
        <d v="2016-09-02T13:04:46"/>
        <d v="2013-02-26T08:19:23"/>
        <d v="2016-04-19T02:38:40"/>
        <d v="2015-01-22T11:29:56"/>
        <d v="2015-07-25T05:33:16"/>
        <d v="2016-03-31T03:59:00"/>
        <d v="2016-10-15T11:34:22"/>
        <d v="2016-06-08T18:15:33"/>
        <d v="2016-02-16T16:08:40"/>
        <d v="2016-06-08T12:32:14"/>
        <d v="2016-09-02T20:11:47"/>
        <d v="2015-02-06T00:14:57"/>
        <d v="2015-06-19T13:44:23"/>
        <d v="2015-08-25T14:09:25"/>
        <d v="2015-01-29T15:17:35"/>
        <d v="2015-06-23T09:44:59"/>
        <d v="2014-11-13T17:49:25"/>
        <d v="2014-12-01T11:54:50"/>
        <d v="2016-08-29T01:15:56"/>
        <d v="2014-07-10T17:43:42"/>
        <d v="2015-09-28T15:40:04"/>
        <d v="2014-11-17T13:30:45"/>
        <d v="2016-02-12T17:25:16"/>
        <d v="2015-08-14T08:53:13"/>
        <d v="2015-02-17T17:31:27"/>
        <d v="2014-10-17T01:23:21"/>
        <d v="2014-10-19T18:00:59"/>
        <d v="2014-06-02T11:29:55"/>
        <d v="2015-06-05T17:15:35"/>
        <d v="2016-02-22T07:52:07"/>
        <d v="2016-03-06T17:36:36"/>
        <d v="2014-12-01T16:51:58"/>
        <d v="2014-05-02T17:37:19"/>
        <d v="2017-01-24T09:14:22"/>
        <d v="2016-02-14T23:02:44"/>
        <d v="2015-01-05T10:22:29"/>
        <d v="2015-03-12T21:12:42"/>
        <d v="2015-01-30T03:08:41"/>
        <d v="2014-08-23T20:51:40"/>
        <d v="2016-04-26T12:57:43"/>
        <d v="2015-01-05T14:36:46"/>
        <d v="2014-07-17T16:44:12"/>
        <d v="2013-06-19T10:25:22"/>
        <d v="2015-02-24T01:28:50"/>
        <d v="2016-01-22T13:33:07"/>
        <d v="2015-02-28T15:52:30"/>
        <d v="2015-06-13T08:25:35"/>
        <d v="2015-04-13T15:45:12"/>
        <d v="2015-07-30T10:53:44"/>
        <d v="2017-01-10T19:28:18"/>
        <d v="2016-02-11T17:37:55"/>
        <d v="2014-11-10T17:59:50"/>
        <d v="2015-04-03T10:34:53"/>
        <d v="2016-11-14T19:42:36"/>
        <d v="2014-07-18T14:58:18"/>
        <d v="2014-11-15T01:50:28"/>
        <d v="2015-01-13T16:46:34"/>
        <d v="2015-01-30T18:02:35"/>
        <d v="2016-08-08T11:15:06"/>
        <d v="2016-10-02T03:49:07"/>
        <d v="2015-05-06T03:02:55"/>
        <d v="2014-08-26T22:22:19"/>
        <d v="2015-04-13T15:11:27"/>
        <d v="2014-12-04T13:43:21"/>
        <d v="2015-02-10T13:49:11"/>
        <d v="2016-06-30T18:04:50"/>
        <d v="2013-08-14T12:56:20"/>
        <d v="2016-05-24T05:25:45"/>
        <d v="2016-06-12T23:20:14"/>
        <d v="2016-02-12T02:38:53"/>
        <d v="2016-04-28T21:23:33"/>
        <d v="2016-03-31T02:41:41"/>
        <d v="2014-07-29T16:17:20"/>
        <d v="2014-09-17T14:00:32"/>
        <d v="2013-12-12T17:21:14"/>
        <d v="2016-01-24T18:05:09"/>
        <d v="2015-01-27T06:19:12"/>
        <d v="2014-07-08T18:13:48"/>
        <d v="2016-09-29T18:43:54"/>
        <d v="2016-01-20T23:06:37"/>
        <d v="2014-06-25T17:15:02"/>
        <d v="2016-03-04T14:49:02"/>
        <d v="2016-03-04T12:41:56"/>
        <d v="2016-03-07T21:16:04"/>
        <d v="2014-08-14T08:59:55"/>
        <d v="2014-09-26T10:36:30"/>
        <d v="2016-08-11T05:21:47"/>
        <d v="2015-04-20T17:17:22"/>
        <d v="2014-08-31T17:29:43"/>
        <d v="2014-05-19T16:58:12"/>
        <d v="2016-06-20T15:06:01"/>
        <d v="2016-05-01T14:23:04"/>
        <d v="2015-08-05T16:50:18"/>
        <d v="2015-04-02T04:50:34"/>
        <d v="2015-08-23T08:46:33"/>
        <d v="2015-02-17T23:45:32"/>
        <d v="2016-07-07T20:32:22"/>
        <d v="2014-11-26T13:25:40"/>
        <d v="2014-09-21T20:50:28"/>
        <d v="2015-06-16T16:54:51"/>
        <d v="2015-08-27T18:04:14"/>
        <d v="2015-12-13T10:48:44"/>
        <d v="2015-02-12T04:28:43"/>
        <d v="2015-01-29T08:45:08"/>
        <d v="2015-03-09T13:12:56"/>
        <d v="2015-07-06T14:46:39"/>
        <d v="2015-10-27T17:55:45"/>
        <d v="2016-12-07T19:17:12"/>
        <d v="2017-02-01T14:30:34"/>
        <d v="2014-08-05T23:23:35"/>
        <d v="2014-09-29T17:26:06"/>
        <d v="2015-05-11T11:05:32"/>
        <d v="2016-08-01T21:58:22"/>
        <d v="2015-09-08T17:16:04"/>
        <d v="2016-07-15T19:06:23"/>
        <d v="2014-11-16T03:52:47"/>
        <d v="2015-06-10T17:08:55"/>
        <d v="2015-01-27T15:06:04"/>
        <d v="2016-04-21T20:09:10"/>
        <d v="2015-05-11T00:38:46"/>
        <d v="2016-03-09T18:04:14"/>
        <d v="2015-06-09T16:27:21"/>
        <d v="2015-04-02T11:28:25"/>
        <d v="2016-01-14T17:24:57"/>
        <d v="2015-12-03T18:00:51"/>
        <d v="2016-08-30T16:52:52"/>
        <d v="2015-06-09T16:48:17"/>
        <d v="2015-11-12T21:01:39"/>
        <d v="2016-12-09T18:06:00"/>
        <d v="2015-10-08T16:49:00"/>
        <d v="2009-09-14T16:38:02"/>
        <d v="2015-08-12T10:07:02"/>
        <d v="2013-07-01T03:41:53"/>
        <d v="2016-08-09T02:38:46"/>
        <d v="2014-10-07T13:16:58"/>
        <d v="2013-10-03T14:03:16"/>
        <d v="2013-12-26T12:09:51"/>
        <d v="2014-07-17T13:25:12"/>
        <d v="2013-05-13T15:19:27"/>
        <d v="2011-06-10T22:02:21"/>
        <d v="2012-05-11T23:01:23"/>
        <d v="2014-07-07T18:45:24"/>
        <d v="2015-04-05T21:04:03"/>
        <d v="2012-03-19T15:02:14"/>
        <d v="2015-03-02T16:51:49"/>
        <d v="2016-10-26T09:16:34"/>
        <d v="2016-12-09T20:18:20"/>
        <d v="2012-07-23T18:14:45"/>
        <d v="2015-12-28T18:34:59"/>
        <d v="2016-08-13T19:50:30"/>
        <d v="2015-04-20T12:25:38"/>
        <d v="2015-06-16T14:51:45"/>
        <d v="2011-06-09T00:37:31"/>
        <d v="2016-01-30T23:13:59"/>
        <d v="2015-03-28T13:41:20"/>
        <d v="2015-08-07T09:47:04"/>
        <d v="2016-01-11T11:42:44"/>
        <d v="2015-11-10T09:48:16"/>
        <d v="2016-05-13T03:29:03"/>
        <d v="2015-02-22T16:11:45"/>
        <d v="2016-11-18T04:20:15"/>
        <d v="2015-06-10T13:50:49"/>
        <d v="2014-12-02T15:13:14"/>
        <d v="2015-10-05T12:11:28"/>
        <d v="2015-07-02T19:18:24"/>
        <d v="2015-02-20T12:45:19"/>
        <d v="2015-10-06T04:22:57"/>
        <d v="2015-05-19T14:03:35"/>
        <d v="2014-07-28T19:50:56"/>
        <d v="2015-10-23T14:48:56"/>
        <d v="2015-03-23T14:56:26"/>
        <d v="2015-11-20T08:27:17"/>
        <d v="2016-08-02T19:45:46"/>
        <d v="2016-05-24T20:29:00"/>
        <d v="2015-08-25T21:55:59"/>
        <d v="2017-01-26T04:01:47"/>
        <d v="2015-11-09T14:26:43"/>
        <d v="2015-04-27T19:13:17"/>
        <d v="2015-04-14T18:44:01"/>
        <d v="2017-02-24T16:29:37"/>
        <d v="2014-06-13T11:37:37"/>
        <d v="2015-10-26T10:49:25"/>
        <d v="2017-01-27T18:05:18"/>
        <d v="2015-07-04T11:09:30"/>
        <d v="2016-11-02T18:53:03"/>
        <d v="2014-07-17T18:38:22"/>
        <d v="2016-10-27T13:20:13"/>
        <d v="2016-11-16T15:36:10"/>
        <d v="2015-08-10T23:09:21"/>
        <d v="2015-01-17T13:48:03"/>
        <d v="2013-11-15T23:58:10"/>
        <d v="2013-01-15T18:59:29"/>
        <d v="2015-09-01T12:22:11"/>
        <d v="2012-04-27T18:00:55"/>
        <d v="2012-10-29T11:31:48"/>
        <d v="2010-04-23T14:28:34"/>
        <d v="2014-02-10T23:33:10"/>
        <d v="2011-08-11T23:37:03"/>
        <d v="2010-06-11T14:14:15"/>
        <d v="2014-01-02T19:07:25"/>
        <d v="2012-07-26T13:19:07"/>
        <d v="2010-09-13T15:28:54"/>
        <d v="2013-10-15T11:07:02"/>
        <d v="2010-06-08T19:28:50"/>
        <d v="2012-04-14T14:44:55"/>
        <d v="2012-03-10T00:42:49"/>
        <d v="2011-12-05T19:34:49"/>
        <d v="2016-05-01T13:45:06"/>
        <d v="2016-09-01T03:33:45"/>
        <d v="2014-07-10T20:26:32"/>
        <d v="2015-11-11T15:26:00"/>
        <d v="2016-01-13T05:20:45"/>
        <d v="2015-08-15T14:07:57"/>
        <d v="2014-07-29T19:20:25"/>
        <d v="2016-04-23T14:08:15"/>
        <d v="2014-07-11T15:26:39"/>
        <d v="2016-02-06T18:49:05"/>
        <d v="2015-02-23T12:16:17"/>
        <d v="2016-11-04T15:54:43"/>
        <d v="2015-02-12T16:37:23"/>
        <d v="2015-02-11T13:57:36"/>
        <d v="2016-03-03T01:38:28"/>
        <d v="2016-07-31T19:44:22"/>
        <d v="2015-10-18T13:04:53"/>
        <d v="2014-07-09T16:53:24"/>
        <d v="2014-05-16T12:08:07"/>
        <d v="2014-06-23T15:40:24"/>
        <d v="2011-09-13T15:56:40"/>
        <d v="2013-05-16T11:53:45"/>
        <d v="2015-07-27T09:58:50"/>
        <d v="2015-11-24T16:47:48"/>
        <d v="2015-07-07T06:05:21"/>
        <d v="2015-06-09T11:47:30"/>
        <d v="2015-01-17T19:08:47"/>
        <d v="2015-03-29T23:22:00"/>
        <d v="2014-08-20T18:19:43"/>
        <d v="2015-08-07T21:27:43"/>
        <d v="2015-01-24T20:42:42"/>
        <d v="2015-05-30T12:26:05"/>
        <d v="2015-04-28T10:06:29"/>
        <d v="2014-07-10T12:22:00"/>
        <d v="2016-05-19T12:23:02"/>
        <d v="2014-07-21T11:22:32"/>
        <d v="2014-09-15T10:51:36"/>
        <d v="2014-07-07T17:03:36"/>
        <d v="2011-01-25T18:20:30"/>
        <d v="2015-07-08T17:36:08"/>
        <d v="2015-01-03T13:55:42"/>
        <d v="2012-07-20T11:19:24"/>
        <d v="2012-08-04T01:47:45"/>
        <d v="2011-12-06T18:06:07"/>
        <d v="2016-12-27T20:26:48"/>
        <d v="2014-06-15T21:33:45"/>
        <d v="2014-07-16T09:17:33"/>
        <d v="2014-11-01T22:12:15"/>
        <d v="2015-10-22T17:13:39"/>
        <d v="2015-03-29T22:09:19"/>
        <d v="2015-06-25T04:22:00"/>
        <d v="2015-03-10T20:27:22"/>
        <d v="2015-06-20T13:43:48"/>
        <d v="2016-04-25T10:29:18"/>
        <d v="2016-12-03T17:13:29"/>
        <d v="2015-07-14T15:57:42"/>
        <d v="2015-05-15T08:00:55"/>
        <d v="2016-04-01T05:44:38"/>
        <d v="2015-04-21T17:28:38"/>
        <d v="2015-03-23T14:28:25"/>
        <d v="2014-06-28T11:52:43"/>
        <d v="2017-03-01T11:42:27"/>
        <d v="2015-10-12T16:30:44"/>
        <d v="2014-07-11T11:56:00"/>
        <d v="2015-11-03T23:54:56"/>
        <d v="2014-10-03T16:31:38"/>
        <d v="2012-05-23T23:49:23"/>
        <d v="2016-07-03T17:01:11"/>
        <d v="2012-10-16T09:40:52"/>
        <d v="2013-05-17T15:47:55"/>
        <d v="2011-07-28T13:57:11"/>
        <d v="2014-07-18T06:24:19"/>
        <d v="2015-02-17T20:13:44"/>
        <d v="2017-02-16T05:14:42"/>
        <d v="2015-04-27T14:47:19"/>
        <d v="2015-08-03T01:47:27"/>
        <d v="2015-07-03T01:03:10"/>
        <d v="2015-08-25T09:43:52"/>
        <d v="2009-09-23T08:35:16"/>
        <d v="2013-04-25T11:18:34"/>
        <d v="2012-03-21T20:12:06"/>
        <d v="2014-05-20T10:35:01"/>
        <d v="2015-03-05T21:30:22"/>
        <d v="2015-01-01T00:59:59"/>
        <d v="2015-09-09T18:38:06"/>
        <d v="2015-02-10T20:44:45"/>
        <d v="2016-08-21T03:29:57"/>
        <d v="2016-03-09T07:56:16"/>
        <d v="2017-02-13T00:07:40"/>
        <d v="2017-03-01T20:40:11"/>
        <d v="2017-03-01T23:59:20"/>
        <d v="2015-08-28T19:24:06"/>
        <d v="2015-06-24T02:21:12"/>
        <d v="2016-03-22T15:48:26"/>
        <d v="2015-05-01T16:55:53"/>
        <d v="2015-11-11T06:04:23"/>
        <d v="2016-04-10T20:15:06"/>
        <d v="2015-09-24T21:06:23"/>
        <d v="2015-05-28T16:45:52"/>
        <d v="2015-11-17T11:24:41"/>
        <d v="2016-09-01T11:12:54"/>
        <d v="2015-06-16T14:37:02"/>
        <d v="2014-08-04T15:38:08"/>
        <d v="2014-07-09T16:20:12"/>
        <d v="2015-06-17T16:45:37"/>
        <d v="2015-03-04T00:37:30"/>
        <d v="2014-12-27T02:12:21"/>
        <d v="2016-12-04T19:04:09"/>
        <d v="2014-05-17T01:50:05"/>
        <d v="2015-01-30T19:42:05"/>
        <d v="2014-05-13T19:12:35"/>
        <d v="2016-11-04T09:04:47"/>
        <d v="2015-11-21T09:07:17"/>
        <d v="2016-10-07T19:09:02"/>
        <d v="2014-06-10T14:40:11"/>
        <d v="2014-07-27T17:20:12"/>
        <d v="2014-10-15T00:39:19"/>
        <d v="2010-06-25T19:35:56"/>
        <d v="2015-06-12T14:31:44"/>
        <d v="2014-09-15T11:51:10"/>
        <d v="2015-02-24T19:02:36"/>
        <d v="2015-07-13T13:37:08"/>
        <d v="2016-12-04T15:12:50"/>
        <d v="2015-04-07T10:12:32"/>
        <d v="2015-04-09T11:13:42"/>
        <d v="2015-05-06T13:48:24"/>
        <d v="2015-09-17T09:52:58"/>
        <d v="2014-12-05T17:20:36"/>
        <d v="2016-04-06T15:36:48"/>
        <d v="2015-11-13T19:16:40"/>
        <d v="2015-09-01T17:25:56"/>
        <d v="2015-12-08T12:40:25"/>
        <d v="2016-01-11T14:30:11"/>
        <d v="2015-05-26T13:39:56"/>
        <d v="2016-08-10T15:03:57"/>
        <d v="2016-10-26T15:53:03"/>
        <d v="2015-07-27T19:18:50"/>
        <d v="2015-08-20T19:23:36"/>
        <d v="2014-11-11T15:07:04"/>
        <d v="2014-11-25T01:17:44"/>
        <d v="2015-09-28T21:53:43"/>
        <d v="2016-12-12T21:54:47"/>
        <d v="2014-12-03T16:14:16"/>
        <d v="2015-06-02T16:59:44"/>
        <d v="2014-11-13T15:28:26"/>
        <d v="2016-03-15T01:26:04"/>
        <d v="2015-12-03T19:56:47"/>
        <d v="2015-08-08T04:47:55"/>
        <d v="2016-10-12T12:41:13"/>
        <d v="2014-07-11T16:13:07"/>
        <d v="2014-12-20T12:43:09"/>
        <d v="2015-06-08T23:04:52"/>
        <d v="2016-01-28T16:35:43"/>
        <d v="2015-01-27T18:09:48"/>
        <d v="2015-09-18T14:38:49"/>
        <d v="2016-05-08T16:35:08"/>
        <d v="2014-10-15T19:22:14"/>
        <d v="2015-02-11T20:20:16"/>
        <d v="2015-04-10T20:45:04"/>
        <d v="2014-07-15T17:50:34"/>
        <d v="2016-01-02T05:43:33"/>
        <d v="2014-11-28T16:02:41"/>
        <d v="2016-12-27T19:09:49"/>
        <d v="2014-10-30T10:40:52"/>
        <d v="2014-10-14T11:20:28"/>
        <d v="2016-08-30T09:24:45"/>
        <d v="2015-09-13T07:41:29"/>
        <d v="2015-05-30T22:20:51"/>
        <d v="2014-07-01T19:58:19"/>
        <d v="2014-07-22T18:32:28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5-05-15T23:09:29"/>
        <d v="2016-01-19T09:08:17"/>
        <d v="2015-03-26T15:17:06"/>
        <d v="2016-06-15T00:55:08"/>
        <d v="2014-09-10T18:23:43"/>
        <d v="2015-05-30T10:21:58"/>
        <d v="2014-07-09T16:31:03"/>
        <d v="2016-09-19T02:53:27"/>
        <d v="2012-06-18T16:35:45"/>
        <d v="2014-04-18T16:17:22"/>
        <d v="2014-08-12T10:15:51"/>
        <d v="2013-05-21T06:04:18"/>
        <d v="2012-10-12T08:53:48"/>
        <d v="2012-12-14T07:45:40"/>
        <d v="2013-09-20T15:51:34"/>
        <d v="2017-02-08T05:44:48"/>
        <d v="2014-05-25T17:51:35"/>
        <d v="2016-05-02T12:42:30"/>
        <d v="2015-04-14T11:36:34"/>
        <d v="2016-03-24T14:21:05"/>
        <d v="2016-01-20T19:03:49"/>
        <d v="2014-07-15T23:34:57"/>
        <d v="2014-11-11T08:04:55"/>
        <d v="2014-11-06T21:44:19"/>
        <d v="2015-04-20T21:47:18"/>
        <d v="2015-06-16T12:51:19"/>
        <d v="2014-10-04T09:20:36"/>
        <d v="2014-10-10T07:50:40"/>
        <d v="2015-02-02T18:40:15"/>
        <d v="2016-05-24T20:52:38"/>
        <d v="2015-03-13T22:06:20"/>
        <d v="2015-04-23T22:21:00"/>
        <d v="2015-12-24T03:45:52"/>
        <d v="2017-02-24T09:00:03"/>
        <d v="2016-03-09T13:41:57"/>
        <d v="2016-05-07T19:12:05"/>
        <d v="2014-08-12T13:10:23"/>
        <d v="2015-01-23T14:59:14"/>
        <d v="2014-07-31T10:16:24"/>
        <d v="2016-03-04T10:36:51"/>
        <d v="2014-07-14T13:49:08"/>
        <d v="2015-10-16T17:09:06"/>
        <d v="2014-07-23T10:10:50"/>
        <d v="2015-12-07T23:57:52"/>
        <d v="2015-01-30T15:33:49"/>
        <d v="2017-03-15T10:30:07"/>
        <d v="2017-03-14T03:35:56"/>
        <d v="2017-01-26T19:58:54"/>
        <d v="2016-11-08T22:37:55"/>
        <d v="2015-06-26T20:29:58"/>
        <d v="2015-06-17T11:27:59"/>
        <d v="2015-08-20T01:37:31"/>
        <d v="2015-10-14T14:59:56"/>
        <d v="2015-08-10T11:40:29"/>
        <d v="2014-09-17T10:02:59"/>
        <d v="2015-10-07T22:27:19"/>
        <d v="2015-04-08T19:35:08"/>
        <d v="2015-11-17T17:05:50"/>
        <d v="2014-06-03T12:02:44"/>
        <d v="2014-06-03T14:32:32"/>
        <d v="2016-10-23T11:00:23"/>
        <d v="2014-05-07T11:36:32"/>
        <d v="2015-09-21T22:01:46"/>
        <d v="2016-06-05T19:13:44"/>
        <d v="2015-09-06T10:11:45"/>
        <d v="2015-06-24T22:29:56"/>
        <d v="2015-09-08T11:42:15"/>
        <d v="2015-01-02T19:23:42"/>
        <d v="2016-09-02T03:19:25"/>
        <d v="2014-12-26T15:39:56"/>
        <d v="2016-01-04T18:36:10"/>
        <d v="2014-08-03T09:27:49"/>
        <d v="2015-03-02T13:59:52"/>
        <d v="2016-04-09T17:49:51"/>
        <d v="2014-11-11T00:28:22"/>
        <d v="2014-08-16T10:39:17"/>
        <d v="2015-06-30T19:16:05"/>
        <d v="2016-05-04T06:19:12"/>
        <d v="2014-10-14T08:00:55"/>
        <d v="2016-03-04T03:07:48"/>
        <d v="2015-08-11T22:38:27"/>
        <d v="2016-11-01T01:18:40"/>
        <d v="2015-04-17T16:41:54"/>
        <d v="2015-07-28T10:54:35"/>
        <d v="2014-07-09T02:48:43"/>
        <d v="2016-06-28T20:09:46"/>
        <d v="2014-05-15T10:37:44"/>
        <d v="2016-03-28T17:22:07"/>
        <d v="2015-10-18T22:41:57"/>
        <d v="2016-06-13T15:48:18"/>
        <d v="2015-10-09T12:59:41"/>
        <d v="2015-03-06T04:23:41"/>
        <d v="2015-04-02T08:04:09"/>
        <d v="2016-02-19T00:54:29"/>
        <d v="2016-02-08T18:59:23"/>
        <d v="2015-10-05T10:43:59"/>
        <d v="2015-11-13T19:36:10"/>
        <d v="2014-10-29T09:02:44"/>
        <d v="2014-11-05T17:58:45"/>
        <d v="2014-05-02T14:26:37"/>
        <d v="2016-08-31T15:11:25"/>
        <d v="2016-02-20T22:23:43"/>
        <d v="2016-11-26T14:18:51"/>
        <d v="2014-09-23T14:05:49"/>
        <d v="2016-12-28T13:54:02"/>
        <d v="2016-05-21T11:45:16"/>
        <d v="2016-06-17T12:49:46"/>
        <d v="2015-12-06T14:47:17"/>
        <d v="2016-05-05T12:19:57"/>
        <d v="2014-10-14T21:59:50"/>
        <d v="2016-12-26T16:41:22"/>
        <d v="2015-10-30T07:56:44"/>
      </sharedItems>
      <fieldGroup par="23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 count="4092">
        <d v="2016-10-13T16:59:00"/>
        <d v="2017-03-12T22:00:00"/>
        <d v="2014-09-03T13:48:27"/>
        <d v="2017-01-24T05:34:12"/>
        <d v="2013-03-24T23:08:59"/>
        <d v="2016-03-28T10:50:29"/>
        <d v="2017-01-02T17:59:00"/>
        <d v="2016-09-01T12:32:01"/>
        <d v="2014-02-21T13:00:00"/>
        <d v="2016-12-08T14:18:56"/>
        <d v="2013-03-26T03:23:59"/>
        <d v="2017-03-07T00:00:00"/>
        <d v="2016-08-11T01:28:36"/>
        <d v="2013-07-25T11:21:28"/>
        <d v="2013-09-06T14:00:00"/>
        <d v="2015-08-19T10:37:54"/>
        <d v="2013-03-23T17:42:41"/>
        <d v="2012-09-13T05:07:02"/>
        <d v="2013-11-26T22:02:00"/>
        <d v="2015-12-07T11:47:16"/>
        <d v="2016-04-30T16:59:00"/>
        <d v="2013-06-25T00:00:00"/>
        <d v="2013-05-14T15:55:13"/>
        <d v="2015-08-16T01:40:36"/>
        <d v="2017-01-05T14:47:27"/>
        <d v="2013-04-19T22:38:21"/>
        <d v="2012-10-05T22:59:00"/>
        <d v="2016-12-15T18:00:00"/>
        <d v="2012-06-12T02:00:00"/>
        <d v="2015-04-02T22:59:00"/>
        <d v="2013-03-13T15:00:00"/>
        <d v="2016-12-02T20:07:53"/>
        <d v="2016-11-09T15:26:48"/>
        <d v="2015-02-28T09:00:59"/>
        <d v="2014-09-21T14:00:15"/>
        <d v="2013-03-09T16:08:19"/>
        <d v="2016-03-11T18:34:05"/>
        <d v="2014-10-20T15:59:11"/>
        <d v="2016-01-11T18:00:00"/>
        <d v="2012-07-08T21:07:27"/>
        <d v="2017-03-02T14:51:40"/>
        <d v="2016-06-06T12:02:00"/>
        <d v="2014-05-01T09:01:30"/>
        <d v="2014-05-30T17:09:16"/>
        <d v="2017-02-14T12:23:40"/>
        <d v="2017-01-10T16:59:00"/>
        <d v="2012-11-01T15:22:48"/>
        <d v="2016-03-12T00:00:00"/>
        <d v="2012-11-17T20:17:24"/>
        <d v="2011-09-09T20:00:22"/>
        <d v="2012-09-12T22:59:00"/>
        <d v="2015-11-26T15:54:21"/>
        <d v="2016-06-19T18:00:00"/>
        <d v="2012-08-12T22:00:00"/>
        <d v="2016-08-05T14:01:08"/>
        <d v="2017-02-05T11:25:39"/>
        <d v="2014-07-23T16:08:09"/>
        <d v="2015-07-05T22:00:00"/>
        <d v="2016-03-26T12:11:30"/>
        <d v="2016-02-01T09:48:43"/>
        <d v="2014-08-26T17:00:40"/>
        <d v="2014-10-02T16:37:05"/>
        <d v="2014-03-08T17:11:35"/>
        <d v="2015-11-11T18:58:20"/>
        <d v="2016-12-10T23:59:00"/>
        <d v="2016-04-21T17:00:00"/>
        <d v="2013-05-26T18:54:34"/>
        <d v="2014-07-18T22:00:00"/>
        <d v="2016-07-08T18:03:34"/>
        <d v="2015-08-07T11:14:23"/>
        <d v="2017-02-09T00:00:00"/>
        <d v="2016-09-22T12:00:21"/>
        <d v="2016-02-15T10:00:00"/>
        <d v="2015-05-30T20:42:58"/>
        <d v="2017-01-24T10:32:48"/>
        <d v="2014-10-03T06:29:32"/>
        <d v="2012-03-21T22:00:00"/>
        <d v="2016-11-20T23:59:00"/>
        <d v="2013-03-21T13:03:35"/>
        <d v="2016-11-11T23:00:00"/>
        <d v="2015-06-08T21:00:00"/>
        <d v="2013-07-01T13:00:00"/>
        <d v="2015-09-04T11:11:02"/>
        <d v="2016-10-25T12:00:00"/>
        <d v="2014-12-22T09:47:59"/>
        <d v="2015-08-11T21:00:00"/>
        <d v="2015-09-17T09:59:51"/>
        <d v="2015-12-19T02:59:00"/>
        <d v="2012-05-23T14:00:00"/>
        <d v="2012-05-20T21:59:00"/>
        <d v="2015-05-07T01:58:00"/>
        <d v="2013-03-01T14:59:48"/>
        <d v="2014-05-05T16:18:37"/>
        <d v="2013-01-16T15:19:25"/>
        <d v="2015-06-12T15:00:00"/>
        <d v="2014-12-20T20:00:00"/>
        <d v="2016-06-30T13:57:19"/>
        <d v="2016-10-16T15:30:00"/>
        <d v="2013-08-19T03:01:09"/>
        <d v="2014-05-01T10:55:29"/>
        <d v="2014-08-26T19:31:21"/>
        <d v="2016-04-03T07:01:02"/>
        <d v="2014-02-27T18:00:00"/>
        <d v="2016-02-19T21:00:53"/>
        <d v="2014-11-12T02:59:00"/>
        <d v="2015-10-16T23:00:00"/>
        <d v="2013-05-27T01:59:00"/>
        <d v="2011-02-05T19:46:49"/>
        <d v="2015-07-12T01:02:38"/>
        <d v="2013-07-13T16:35:25"/>
        <d v="2016-09-12T06:35:49"/>
        <d v="2016-04-29T16:00:00"/>
        <d v="2011-04-30T23:59:00"/>
        <d v="2015-12-13T19:00:00"/>
        <d v="2016-05-31T06:00:00"/>
        <d v="2014-03-26T18:24:10"/>
        <d v="2014-11-12T16:20:00"/>
        <d v="2015-04-08T06:42:59"/>
        <d v="2016-04-26T21:00:00"/>
        <d v="2016-08-18T18:54:51"/>
        <d v="2016-07-13T16:29:42"/>
        <d v="2016-06-28T10:45:23"/>
        <d v="2013-11-20T23:59:00"/>
        <d v="2016-05-02T18:00:00"/>
        <d v="2010-07-02T18:00:00"/>
        <d v="2014-07-12T19:00:00"/>
        <d v="2012-03-17T19:08:55"/>
        <d v="2010-12-18T04:43:25"/>
        <d v="2016-11-23T03:45:43"/>
        <d v="2016-12-15T00:00:00"/>
        <d v="2012-07-15T00:42:31"/>
        <d v="2016-05-13T14:04:23"/>
        <d v="2014-05-30T11:00:00"/>
        <d v="2013-12-30T01:02:33"/>
        <d v="2014-10-28T20:00:00"/>
        <d v="2014-07-03T22:24:46"/>
        <d v="2016-11-22T15:28:27"/>
        <d v="2015-08-15T02:50:59"/>
        <d v="2011-04-02T20:03:10"/>
        <d v="2016-12-19T02:59:00"/>
        <d v="2015-04-18T16:10:05"/>
        <d v="2013-03-20T14:05:33"/>
        <d v="2014-02-06T14:00:48"/>
        <d v="2017-02-11T07:09:38"/>
        <d v="2016-06-08T08:59:00"/>
        <d v="2015-06-25T14:00:00"/>
        <d v="2016-04-04T21:18:02"/>
        <d v="2016-05-07T17:50:51"/>
        <d v="2015-12-04T14:29:08"/>
        <d v="2016-12-03T10:05:15"/>
        <d v="2016-01-25T11:00:00"/>
        <d v="2013-03-26T18:55:51"/>
        <d v="2016-12-09T19:00:04"/>
        <d v="2017-01-31T19:00:00"/>
        <d v="2014-09-23T20:41:37"/>
        <d v="2016-10-02T01:41:24"/>
        <d v="2016-03-31T23:00:00"/>
        <d v="2016-08-11T19:37:54"/>
        <d v="2014-06-10T03:33:00"/>
        <d v="2016-08-06T02:52:18"/>
        <d v="2012-12-15T17:11:50"/>
        <d v="2016-01-03T17:59:00"/>
        <d v="2016-04-22T14:49:04"/>
        <d v="2015-12-18T14:38:59"/>
        <d v="2015-07-08T17:58:33"/>
        <d v="2016-12-08T03:00:00"/>
        <d v="2012-04-22T11:59:36"/>
        <d v="2012-03-02T01:59:00"/>
        <d v="2016-02-21T04:33:48"/>
        <d v="2013-11-14T23:00:00"/>
        <d v="2013-03-02T02:59:00"/>
        <d v="2012-01-11T20:00:00"/>
        <d v="2015-12-30T22:00:00"/>
        <d v="2016-10-14T01:04:42"/>
        <d v="2016-04-22T01:32:52"/>
        <d v="2016-08-06T02:00:00"/>
        <d v="2012-09-06T12:01:40"/>
        <d v="2015-06-14T13:45:37"/>
        <d v="2015-05-31T16:00:00"/>
        <d v="2014-11-20T23:00:00"/>
        <d v="2016-06-13T00:59:00"/>
        <d v="2017-01-29T15:34:13"/>
        <d v="2016-12-03T12:03:26"/>
        <d v="2016-08-24T22:59:00"/>
        <d v="2015-08-27T14:15:10"/>
        <d v="2016-07-20T19:13:06"/>
        <d v="2013-11-15T18:15:03"/>
        <d v="2014-12-03T08:00:45"/>
        <d v="2013-05-31T09:42:50"/>
        <d v="2012-10-06T18:51:15"/>
        <d v="2014-01-15T14:00:00"/>
        <d v="2016-10-29T14:00:00"/>
        <d v="2015-06-12T09:54:16"/>
        <d v="2016-08-07T13:38:29"/>
        <d v="2011-09-26T23:59:00"/>
        <d v="2011-02-26T00:57:08"/>
        <d v="2015-02-27T12:11:15"/>
        <d v="2012-12-05T20:18:34"/>
        <d v="2015-06-20T17:04:21"/>
        <d v="2015-02-05T14:44:01"/>
        <d v="2014-07-10T09:31:03"/>
        <d v="2012-04-27T10:31:34"/>
        <d v="2016-07-21T11:45:26"/>
        <d v="2012-08-31T21:00:00"/>
        <d v="2013-09-19T13:08:48"/>
        <d v="2015-03-12T14:13:02"/>
        <d v="2012-11-29T18:54:56"/>
        <d v="2012-03-01T22:00:00"/>
        <d v="2011-02-19T20:56:41"/>
        <d v="2016-05-27T12:46:51"/>
        <d v="2017-03-14T19:00:00"/>
        <d v="2014-08-08T17:28:00"/>
        <d v="2016-11-22T05:50:46"/>
        <d v="2015-05-12T20:37:17"/>
        <d v="2017-03-12T07:10:42"/>
        <d v="2011-02-25T19:37:10"/>
        <d v="2015-07-29T10:31:29"/>
        <d v="2014-08-23T13:31:23"/>
        <d v="2016-10-25T14:00:00"/>
        <d v="2015-03-06T23:55:00"/>
        <d v="2017-01-23T12:05:43"/>
        <d v="2010-05-15T03:10:00"/>
        <d v="2014-08-31T15:00:00"/>
        <d v="2015-08-15T01:00:00"/>
        <d v="2016-04-17T13:18:39"/>
        <d v="2010-10-01T23:59:00"/>
        <d v="2013-08-31T09:40:12"/>
        <d v="2016-11-07T06:05:37"/>
        <d v="2016-12-22T20:47:58"/>
        <d v="2014-05-29T12:50:00"/>
        <d v="2013-03-10T23:00:00"/>
        <d v="2015-12-18T20:00:00"/>
        <d v="2014-07-18T18:48:24"/>
        <d v="2015-05-08T15:05:00"/>
        <d v="2015-06-22T12:31:06"/>
        <d v="2013-03-10T13:07:31"/>
        <d v="2017-02-20T07:01:30"/>
        <d v="2014-08-14T07:58:18"/>
        <d v="2014-05-18T21:49:19"/>
        <d v="2015-06-01T19:47:00"/>
        <d v="2014-05-31T14:40:52"/>
        <d v="2016-10-01T12:19:42"/>
        <d v="2015-12-16T01:59:00"/>
        <d v="2012-07-06T22:59:00"/>
        <d v="2016-08-01T13:13:30"/>
        <d v="2012-12-31T13:00:00"/>
        <d v="2014-08-15T10:00:22"/>
        <d v="2013-12-01T16:17:32"/>
        <d v="2016-02-26T06:52:12"/>
        <d v="2015-07-10T13:00:00"/>
        <d v="2015-08-29T19:00:00"/>
        <d v="2015-12-30T09:23:54"/>
        <d v="2016-08-18T01:59:00"/>
        <d v="2016-04-19T15:05:04"/>
        <d v="2015-06-10T23:25:46"/>
        <d v="2011-04-21T23:21:13"/>
        <d v="2013-02-17T14:25:29"/>
        <d v="2014-09-06T10:25:31"/>
        <d v="2015-05-15T14:49:39"/>
        <d v="2015-06-27T01:55:54"/>
        <d v="2013-12-25T03:00:29"/>
        <d v="2010-12-31T23:59:00"/>
        <d v="2013-10-16T09:33:35"/>
        <d v="2012-07-13T22:02:00"/>
        <d v="2014-07-23T10:25:50"/>
        <d v="2014-04-10T01:59:00"/>
        <d v="2010-11-01T19:26:00"/>
        <d v="2015-02-26T19:30:00"/>
        <d v="2014-10-31T23:59:00"/>
        <d v="2014-05-13T13:43:56"/>
        <d v="2014-05-14T18:04:00"/>
        <d v="2014-08-01T01:59:00"/>
        <d v="2013-05-31T07:00:00"/>
        <d v="2011-06-17T20:14:26"/>
        <d v="2014-09-09T23:52:00"/>
        <d v="2014-08-15T07:39:12"/>
        <d v="2016-03-24T21:53:08"/>
        <d v="2014-12-19T23:59:00"/>
        <d v="2012-12-20T06:58:45"/>
        <d v="2015-10-23T06:00:00"/>
        <d v="2016-10-15T20:00:00"/>
        <d v="2012-06-14T22:59:00"/>
        <d v="2015-12-04T19:00:00"/>
        <d v="2016-07-22T00:26:00"/>
        <d v="2014-09-09T07:35:46"/>
        <d v="2016-01-13T23:11:26"/>
        <d v="2011-07-25T01:50:00"/>
        <d v="2016-03-23T01:59:00"/>
        <d v="2010-05-31T22:59:00"/>
        <d v="2015-05-30T13:10:00"/>
        <d v="2016-02-13T14:02:06"/>
        <d v="2015-02-27T11:37:59"/>
        <d v="2013-07-04T19:56:00"/>
        <d v="2016-04-20T13:45:50"/>
        <d v="2016-11-10T08:37:07"/>
        <d v="2014-03-07T17:59:00"/>
        <d v="2017-02-25T18:03:59"/>
        <d v="2015-08-22T13:00:22"/>
        <d v="2013-02-28T09:15:15"/>
        <d v="2014-11-17T02:59:00"/>
        <d v="2012-09-23T12:15:48"/>
        <d v="2016-05-22T22:00:00"/>
        <d v="2015-04-25T00:11:23"/>
        <d v="2016-05-10T16:00:00"/>
        <d v="2016-08-06T13:00:00"/>
        <d v="2015-03-22T17:20:52"/>
        <d v="2013-05-03T08:44:05"/>
        <d v="2010-11-17T01:24:20"/>
        <d v="2014-04-25T20:58:38"/>
        <d v="2010-04-28T13:49:00"/>
        <d v="2015-12-20T23:59:00"/>
        <d v="2012-11-01T23:00:00"/>
        <d v="2014-11-30T22:00:00"/>
        <d v="2012-05-03T18:00:26"/>
        <d v="2016-06-09T22:00:00"/>
        <d v="2011-07-21T20:39:05"/>
        <d v="2014-10-07T13:26:15"/>
        <d v="2015-01-23T23:59:00"/>
        <d v="2015-12-31T23:00:00"/>
        <d v="2016-04-03T12:00:00"/>
        <d v="2011-04-24T15:01:36"/>
        <d v="2016-08-18T11:52:18"/>
        <d v="2015-04-24T00:19:57"/>
        <d v="2013-07-07T19:26:21"/>
        <d v="2012-08-02T16:37:00"/>
        <d v="2012-04-22T23:00:00"/>
        <d v="2015-09-25T23:33:41"/>
        <d v="2015-03-09T21:39:49"/>
        <d v="2014-09-26T22:08:27"/>
        <d v="2015-10-31T22:00:00"/>
        <d v="2015-05-26T16:54:00"/>
        <d v="2015-01-08T22:26:10"/>
        <d v="2014-07-16T09:31:15"/>
        <d v="2016-03-13T07:00:00"/>
        <d v="2016-04-13T08:18:00"/>
        <d v="2012-08-12T11:35:45"/>
        <d v="2017-01-14T20:35:19"/>
        <d v="2013-09-02T23:00:00"/>
        <d v="2011-06-14T22:59:00"/>
        <d v="2015-11-09T09:32:00"/>
        <d v="2015-11-05T16:44:40"/>
        <d v="2013-12-31T02:00:00"/>
        <d v="2016-07-08T23:00:00"/>
        <d v="2017-03-04T05:12:32"/>
        <d v="2013-04-22T07:59:35"/>
        <d v="2015-10-14T07:00:21"/>
        <d v="2015-01-30T18:02:10"/>
        <d v="2010-08-02T20:59:00"/>
        <d v="2016-04-30T07:00:00"/>
        <d v="2014-09-29T03:40:20"/>
        <d v="2013-04-02T10:52:45"/>
        <d v="2015-03-02T15:00:00"/>
        <d v="2016-08-15T01:20:25"/>
        <d v="2016-11-26T10:27:51"/>
        <d v="2012-10-26T21:21:53"/>
        <d v="2016-06-12T00:30:00"/>
        <d v="2014-12-02T23:00:00"/>
        <d v="2011-01-21T17:00:00"/>
        <d v="2015-04-27T19:00:00"/>
        <d v="2013-10-29T10:54:43"/>
        <d v="2014-12-31T16:22:00"/>
        <d v="2015-07-08T09:00:23"/>
        <d v="2016-10-12T08:11:15"/>
        <d v="2010-05-31T23:59:00"/>
        <d v="2016-02-25T11:08:33"/>
        <d v="2014-07-15T22:00:00"/>
        <d v="2015-02-19T15:45:48"/>
        <d v="2015-12-03T12:00:00"/>
        <d v="2013-02-16T10:52:38"/>
        <d v="2011-05-02T22:59:00"/>
        <d v="2012-01-28T13:54:07"/>
        <d v="2015-05-03T17:51:00"/>
        <d v="2015-08-17T05:22:16"/>
        <d v="2013-08-07T15:49:47"/>
        <d v="2014-12-06T01:00:00"/>
        <d v="2015-06-11T05:05:53"/>
        <d v="2015-04-10T23:06:32"/>
        <d v="2016-04-16T17:39:07"/>
        <d v="2013-03-28T00:04:33"/>
        <d v="2016-12-28T11:49:00"/>
        <d v="2014-11-26T02:59:00"/>
        <d v="2013-09-29T05:11:01"/>
        <d v="2016-04-21T17:36:48"/>
        <d v="2012-07-20T18:02:45"/>
        <d v="2016-06-23T15:27:00"/>
        <d v="2014-07-03T11:03:01"/>
        <d v="2016-10-16T10:36:18"/>
        <d v="2015-09-25T16:00:00"/>
        <d v="2016-10-20T06:05:13"/>
        <d v="2014-08-11T07:03:49"/>
        <d v="2015-05-18T00:59:44"/>
        <d v="2015-02-21T14:58:39"/>
        <d v="2016-06-30T05:00:00"/>
        <d v="2013-11-13T15:22:35"/>
        <d v="2017-02-26T21:01:00"/>
        <d v="2016-03-16T00:04:57"/>
        <d v="2012-06-07T08:14:17"/>
        <d v="2015-06-21T15:04:09"/>
        <d v="2014-09-30T19:00:00"/>
        <d v="2014-11-17T19:24:52"/>
        <d v="2011-01-01T22:00:00"/>
        <d v="2012-03-13T01:59:00"/>
        <d v="2015-10-01T10:00:23"/>
        <d v="2014-05-30T09:10:35"/>
        <d v="2012-04-05T01:59:00"/>
        <d v="2012-10-12T15:37:41"/>
        <d v="2016-01-21T16:18:29"/>
        <d v="2012-08-07T12:01:00"/>
        <d v="2012-09-20T23:46:47"/>
        <d v="2013-01-14T16:20:00"/>
        <d v="2012-09-11T11:47:33"/>
        <d v="2016-03-24T11:01:04"/>
        <d v="2014-08-17T07:22:24"/>
        <d v="2015-06-03T01:59:00"/>
        <d v="2016-04-24T23:59:00"/>
        <d v="2015-09-12T08:37:40"/>
        <d v="2015-02-13T09:48:36"/>
        <d v="2012-08-30T11:33:45"/>
        <d v="2014-06-24T21:00:00"/>
        <d v="2013-03-03T14:11:18"/>
        <d v="2017-02-02T11:36:49"/>
        <d v="2015-05-31T02:59:47"/>
        <d v="2015-11-06T08:00:09"/>
        <d v="2014-11-17T19:00:00"/>
        <d v="2014-01-06T07:55:40"/>
        <d v="2014-08-08T21:00:00"/>
        <d v="2015-02-03T23:00:00"/>
        <d v="2015-05-31T01:59:00"/>
        <d v="2013-04-17T13:15:42"/>
        <d v="2016-06-13T12:00:00"/>
        <d v="2011-12-27T12:35:58"/>
        <d v="2015-12-20T06:59:00"/>
        <d v="2016-03-30T17:48:05"/>
        <d v="2015-03-28T18:31:51"/>
        <d v="2014-07-22T22:59:00"/>
        <d v="2017-02-20T19:07:33"/>
        <d v="2015-03-26T19:00:00"/>
        <d v="2011-05-24T23:00:00"/>
        <d v="2015-05-08T11:01:58"/>
        <d v="2014-09-11T05:24:14"/>
        <d v="2012-06-01T14:43:09"/>
        <d v="2015-04-02T10:54:31"/>
        <d v="2013-03-01T08:58:00"/>
        <d v="2014-06-13T01:59:00"/>
        <d v="2014-04-14T18:00:00"/>
        <d v="2016-08-02T05:03:00"/>
        <d v="2012-10-11T19:58:59"/>
        <d v="2014-07-16T10:17:46"/>
        <d v="2016-03-03T14:00:00"/>
        <d v="2016-07-15T16:38:00"/>
        <d v="2014-04-19T21:36:01"/>
        <d v="2012-02-23T12:33:46"/>
        <d v="2016-04-27T08:16:00"/>
        <d v="2016-03-13T17:00:00"/>
        <d v="2013-05-23T10:38:11"/>
        <d v="2013-06-06T14:32:37"/>
        <d v="2012-04-27T17:00:00"/>
        <d v="2016-11-23T21:00:00"/>
        <d v="2016-05-15T12:35:01"/>
        <d v="2012-04-16T16:00:00"/>
        <d v="2016-11-05T22:26:44"/>
        <d v="2015-10-26T23:59:00"/>
        <d v="2013-04-07T15:52:18"/>
        <d v="2012-04-27T19:57:54"/>
        <d v="2013-06-26T20:49:11"/>
        <d v="2017-02-21T23:43:42"/>
        <d v="2015-10-15T04:59:58"/>
        <d v="2015-03-12T16:58:32"/>
        <d v="2014-12-05T16:06:58"/>
        <d v="2014-11-11T11:10:36"/>
        <d v="2016-08-17T21:38:45"/>
        <d v="2015-06-11T13:01:27"/>
        <d v="2014-07-04T20:00:00"/>
        <d v="2012-11-09T14:07:07"/>
        <d v="2013-01-20T12:21:20"/>
        <d v="2016-05-17T19:00:00"/>
        <d v="2015-05-21T12:56:28"/>
        <d v="2013-11-01T14:00:00"/>
        <d v="2015-10-02T18:03:00"/>
        <d v="2015-04-07T02:00:00"/>
        <d v="2010-04-22T22:51:00"/>
        <d v="2012-01-17T16:33:05"/>
        <d v="2016-08-13T06:32:37"/>
        <d v="2016-03-18T23:33:43"/>
        <d v="2015-07-20T14:35:34"/>
        <d v="2016-05-01T22:59:00"/>
        <d v="2012-06-14T14:24:11"/>
        <d v="2012-12-15T13:52:08"/>
        <d v="2017-03-01T12:52:15"/>
        <d v="2016-02-01T13:00:00"/>
        <d v="2014-06-09T12:26:51"/>
        <d v="2013-01-31T20:08:59"/>
        <d v="2014-08-17T19:08:10"/>
        <d v="2016-11-24T18:00:00"/>
        <d v="2015-11-22T17:00:00"/>
        <d v="2015-04-15T17:59:00"/>
        <d v="2015-06-26T16:00:00"/>
        <d v="2012-01-29T10:34:51"/>
        <d v="2015-10-10T20:00:00"/>
        <d v="2016-01-31T16:59:00"/>
        <d v="2017-03-03T06:01:32"/>
        <d v="2015-07-05T10:38:37"/>
        <d v="2014-09-26T23:00:00"/>
        <d v="2012-04-05T13:00:20"/>
        <d v="2011-03-04T07:57:07"/>
        <d v="2012-05-11T10:47:00"/>
        <d v="2015-07-10T16:00:00"/>
        <d v="2017-03-02T09:24:43"/>
        <d v="2014-07-27T09:17:25"/>
        <d v="2015-04-04T01:22:05"/>
        <d v="2014-12-28T10:20:26"/>
        <d v="2015-11-05T08:56:57"/>
        <d v="2015-08-02T11:00:00"/>
        <d v="2013-10-09T05:27:17"/>
        <d v="2016-01-23T12:16:32"/>
        <d v="2015-08-20T09:50:40"/>
        <d v="2016-08-22T01:59:00"/>
        <d v="2016-03-13T19:12:53"/>
        <d v="2015-04-03T08:49:48"/>
        <d v="2012-02-27T11:17:03"/>
        <d v="2011-08-06T10:00:00"/>
        <d v="2012-02-04T12:44:04"/>
        <d v="2015-02-12T00:59:00"/>
        <d v="2015-03-31T22:59:00"/>
        <d v="2014-12-31T16:08:08"/>
        <d v="2015-04-24T16:52:21"/>
        <d v="2016-05-15T18:00:00"/>
        <d v="2014-09-16T16:53:33"/>
        <d v="2016-05-31T16:14:36"/>
        <d v="2014-06-16T01:59:00"/>
        <d v="2013-03-16T13:27:47"/>
        <d v="2015-09-01T23:19:46"/>
        <d v="2016-10-28T22:00:00"/>
        <d v="2014-10-17T14:55:39"/>
        <d v="2013-10-16T08:01:43"/>
        <d v="2016-04-08T10:00:35"/>
        <d v="2017-01-18T10:16:37"/>
        <d v="2015-07-30T07:30:22"/>
        <d v="2015-12-02T15:59:25"/>
        <d v="2011-07-04T14:52:20"/>
        <d v="2014-07-06T13:31:06"/>
        <d v="2015-06-11T11:12:17"/>
        <d v="2016-12-06T18:22:34"/>
        <d v="2016-02-13T19:00:00"/>
        <d v="2012-12-15T10:36:17"/>
        <d v="2013-10-24T18:42:49"/>
        <d v="2016-03-01T18:59:00"/>
        <d v="2012-06-01T20:42:26"/>
        <d v="2011-10-16T17:03:00"/>
        <d v="2017-03-10T09:55:16"/>
        <d v="2014-05-09T22:59:00"/>
        <d v="2012-03-10T23:59:00"/>
        <d v="2016-05-28T20:28:59"/>
        <d v="2015-07-22T22:00:00"/>
        <d v="2016-07-22T15:42:24"/>
        <d v="2012-07-14T00:19:03"/>
        <d v="2012-06-29T22:59:00"/>
        <d v="2015-06-02T23:30:00"/>
        <d v="2011-06-07T10:18:01"/>
        <d v="2015-03-22T03:00:00"/>
        <d v="2016-05-31T11:33:14"/>
        <d v="2016-11-30T23:59:00"/>
        <d v="2015-04-29T12:51:02"/>
        <d v="2015-09-04T22:59:00"/>
        <d v="2011-05-05T15:50:48"/>
        <d v="2016-02-25T19:00:00"/>
        <d v="2015-04-08T03:53:21"/>
        <d v="2017-01-03T17:03:39"/>
        <d v="2010-09-03T20:03:00"/>
        <d v="2012-11-27T07:00:00"/>
        <d v="2014-08-31T10:58:45"/>
        <d v="2015-12-20T04:00:00"/>
        <d v="2016-06-01T13:57:00"/>
        <d v="2012-03-03T02:39:27"/>
        <d v="2015-10-23T13:24:55"/>
        <d v="2016-10-17T11:14:00"/>
        <d v="2016-01-18T23:59:00"/>
        <d v="2011-07-24T15:08:56"/>
        <d v="2014-08-16T03:17:57"/>
        <d v="2010-04-18T01:59:00"/>
        <d v="2010-10-15T22:39:00"/>
        <d v="2014-06-09T00:00:00"/>
        <d v="2013-05-09T11:33:59"/>
        <d v="2013-06-20T22:31:36"/>
        <d v="2013-03-10T19:00:00"/>
        <d v="2015-12-29T18:00:00"/>
        <d v="2014-04-20T22:59:00"/>
        <d v="2012-01-18T18:00:00"/>
        <d v="2014-02-06T12:01:24"/>
        <d v="2016-08-01T01:59:00"/>
        <d v="2012-07-27T21:00:00"/>
        <d v="2016-01-08T19:36:01"/>
        <d v="2014-09-14T23:28:06"/>
        <d v="2015-03-25T16:36:06"/>
        <d v="2014-07-13T05:58:33"/>
        <d v="2014-10-10T06:00:00"/>
        <d v="2013-06-07T19:01:14"/>
        <d v="2013-10-31T19:00:00"/>
        <d v="2017-02-20T03:50:02"/>
        <d v="2015-01-04T08:16:06"/>
        <d v="2015-11-14T08:20:00"/>
        <d v="2013-03-09T02:28:39"/>
        <d v="2014-08-21T22:44:15"/>
        <d v="2016-04-02T18:51:13"/>
        <d v="2016-05-23T17:00:00"/>
        <d v="2015-07-01T22:40:00"/>
        <d v="2012-12-18T09:20:00"/>
        <d v="2015-06-07T22:50:00"/>
        <d v="2011-12-07T12:53:11"/>
        <d v="2012-04-08T13:19:38"/>
        <d v="2015-07-12T20:00:00"/>
        <d v="2015-04-08T12:42:49"/>
        <d v="2014-08-11T15:27:47"/>
        <d v="2011-09-22T13:28:49"/>
        <d v="2015-06-09T15:10:05"/>
        <d v="2014-05-09T15:45:19"/>
        <d v="2014-06-25T05:51:39"/>
        <d v="2015-03-20T10:54:11"/>
        <d v="2012-02-25T19:07:21"/>
        <d v="2013-07-13T13:00:00"/>
        <d v="2015-06-12T16:00:00"/>
        <d v="2016-12-18T13:30:57"/>
        <d v="2016-05-03T22:59:00"/>
        <d v="2016-12-30T12:50:16"/>
        <d v="2014-09-30T23:00:00"/>
        <d v="2013-06-30T22:59:00"/>
        <d v="2014-05-25T17:59:00"/>
        <d v="2014-07-15T00:00:00"/>
        <d v="2013-11-14T00:59:00"/>
        <d v="2011-09-16T16:20:31"/>
        <d v="2012-09-18T23:27:41"/>
        <d v="2014-12-31T12:50:08"/>
        <d v="2014-08-05T02:43:21"/>
        <d v="2016-07-31T14:45:00"/>
        <d v="2017-01-11T00:00:00"/>
        <d v="2013-12-25T19:32:17"/>
        <d v="2012-03-10T10:07:29"/>
        <d v="2016-08-14T09:30:57"/>
        <d v="2016-07-31T06:00:00"/>
        <d v="2016-06-11T14:22:59"/>
        <d v="2016-08-04T22:59:00"/>
        <d v="2015-02-28T10:14:22"/>
        <d v="2014-11-02T06:29:35"/>
        <d v="2015-04-17T19:37:00"/>
        <d v="2015-02-27T23:59:00"/>
        <d v="2016-11-01T19:31:01"/>
        <d v="2015-04-26T01:28:00"/>
        <d v="2016-10-13T15:22:44"/>
        <d v="2015-09-02T17:49:03"/>
        <d v="2016-04-15T15:48:27"/>
        <d v="2013-05-30T19:00:00"/>
        <d v="2014-10-20T00:59:00"/>
        <d v="2015-11-30T17:30:00"/>
        <d v="2015-11-26T20:00:00"/>
        <d v="2014-09-25T16:16:44"/>
        <d v="2016-05-27T18:15:16"/>
        <d v="2015-09-23T08:25:56"/>
        <d v="2016-03-15T11:00:00"/>
        <d v="2014-09-12T14:34:44"/>
        <d v="2013-04-28T23:02:20"/>
        <d v="2016-08-17T05:05:40"/>
        <d v="2016-01-02T18:19:51"/>
        <d v="2016-08-13T18:29:16"/>
        <d v="2015-06-18T18:33:17"/>
        <d v="2016-12-13T02:59:00"/>
        <d v="2015-03-06T16:04:52"/>
        <d v="2015-06-10T22:59:00"/>
        <d v="2013-11-30T23:02:00"/>
        <d v="2015-08-10T17:17:17"/>
        <d v="2015-02-14T09:09:51"/>
        <d v="2012-01-25T18:49:52"/>
        <d v="2014-10-12T23:59:00"/>
        <d v="2015-10-06T11:30:47"/>
        <d v="2016-08-24T16:42:08"/>
        <d v="2016-06-30T10:42:14"/>
        <d v="2015-03-01T23:59:00"/>
        <d v="2015-07-15T19:00:00"/>
        <d v="2014-06-21T15:31:20"/>
        <d v="2016-09-07T06:20:40"/>
        <d v="2017-03-31T17:59:00"/>
        <d v="2010-12-22T22:08:53"/>
        <d v="2015-06-24T17:34:12"/>
        <d v="2015-05-14T07:55:22"/>
        <d v="2016-12-14T12:49:21"/>
        <d v="2012-06-06T17:42:55"/>
        <d v="2013-01-13T17:48:33"/>
        <d v="2016-04-13T14:15:24"/>
        <d v="2015-05-26T10:32:27"/>
        <d v="2016-04-07T17:09:14"/>
        <d v="2014-09-19T13:08:12"/>
        <d v="2011-05-31T13:04:00"/>
        <d v="2015-02-10T23:59:00"/>
        <d v="2011-09-04T16:30:45"/>
        <d v="2015-09-10T20:04:19"/>
        <d v="2014-02-23T08:39:51"/>
        <d v="2014-07-06T21:00:00"/>
        <d v="2016-04-19T18:27:30"/>
        <d v="2014-04-25T13:38:13"/>
        <d v="2013-07-07T08:24:42"/>
        <d v="2016-02-18T16:30:00"/>
        <d v="2013-09-09T22:59:00"/>
        <d v="2014-09-16T05:18:54"/>
        <d v="2015-05-24T15:29:36"/>
        <d v="2014-03-11T01:59:00"/>
        <d v="2012-07-25T12:49:38"/>
        <d v="2014-10-14T11:38:28"/>
        <d v="2013-08-16T06:59:00"/>
        <d v="2016-06-27T14:00:00"/>
        <d v="2014-11-26T19:54:23"/>
        <d v="2016-05-10T06:17:00"/>
        <d v="2014-08-08T14:05:51"/>
        <d v="2016-05-20T06:31:00"/>
        <d v="2015-11-11T14:16:07"/>
        <d v="2010-03-15T16:55:00"/>
        <d v="2016-07-27T20:49:40"/>
        <d v="2014-10-06T19:06:13"/>
        <d v="2012-08-16T15:22:46"/>
        <d v="2014-05-15T01:58:51"/>
        <d v="2015-05-02T10:11:49"/>
        <d v="2012-01-22T01:00:00"/>
        <d v="2015-06-29T15:57:18"/>
        <d v="2014-09-18T19:00:00"/>
        <d v="2016-04-16T21:29:04"/>
        <d v="2014-06-21T12:12:52"/>
        <d v="2014-04-25T16:08:47"/>
        <d v="2015-03-19T10:00:28"/>
        <d v="2016-09-03T20:36:22"/>
        <d v="2016-09-25T03:46:48"/>
        <d v="2012-05-31T22:59:00"/>
        <d v="2015-12-23T15:17:52"/>
        <d v="2015-04-16T06:27:36"/>
        <d v="2016-04-10T21:30:00"/>
        <d v="2012-05-16T14:00:00"/>
        <d v="2015-05-09T00:00:00"/>
        <d v="2011-09-22T22:00:37"/>
        <d v="2014-02-16T13:18:12"/>
        <d v="2016-04-05T11:00:00"/>
        <d v="2013-03-01T00:59:00"/>
        <d v="2016-07-11T15:51:01"/>
        <d v="2011-03-20T10:54:42"/>
        <d v="2015-03-02T00:59:00"/>
        <d v="2013-01-26T17:54:16"/>
        <d v="2016-04-07T09:16:31"/>
        <d v="2015-04-29T14:02:06"/>
        <d v="2016-06-11T08:39:32"/>
        <d v="2012-12-28T14:51:03"/>
        <d v="2013-06-04T19:00:32"/>
        <d v="2016-01-09T19:51:36"/>
        <d v="2012-03-23T23:00:00"/>
        <d v="2017-01-03T22:14:05"/>
        <d v="2017-03-08T16:00:00"/>
        <d v="2014-07-14T14:32:39"/>
        <d v="2012-06-16T04:59:00"/>
        <d v="2015-02-23T13:22:59"/>
        <d v="2017-01-17T16:10:36"/>
        <d v="2014-12-22T19:00:00"/>
        <d v="2015-10-24T16:29:00"/>
        <d v="2015-03-19T16:47:44"/>
        <d v="2012-09-24T14:46:52"/>
        <d v="2016-09-11T15:19:26"/>
        <d v="2015-02-02T23:27:00"/>
        <d v="2014-06-13T17:00:00"/>
        <d v="2014-08-07T19:00:00"/>
        <d v="2015-07-05T12:38:42"/>
        <d v="2011-02-20T18:52:34"/>
        <d v="2015-07-14T14:32:39"/>
        <d v="2012-07-12T12:45:32"/>
        <d v="2015-03-31T17:59:00"/>
        <d v="2012-04-12T12:02:45"/>
        <d v="2012-05-28T01:30:57"/>
        <d v="2013-10-15T22:59:00"/>
        <d v="2015-12-23T17:59:00"/>
        <d v="2017-02-14T17:59:00"/>
        <d v="2011-12-25T00:00:00"/>
        <d v="2013-12-08T23:59:00"/>
        <d v="2016-07-31T15:58:00"/>
        <d v="2012-07-15T15:03:07"/>
        <d v="2016-01-22T11:59:34"/>
        <d v="2017-03-01T14:00:00"/>
        <d v="2016-08-13T01:59:00"/>
        <d v="2014-07-22T11:09:28"/>
        <d v="2015-05-20T17:39:50"/>
        <d v="2011-05-28T20:00:00"/>
        <d v="2016-05-12T19:10:08"/>
        <d v="2015-05-04T16:29:34"/>
        <d v="2016-12-21T02:59:00"/>
        <d v="2016-06-25T19:04:51"/>
        <d v="2015-12-19T15:01:19"/>
        <d v="2014-04-23T10:59:33"/>
        <d v="2012-08-28T19:00:00"/>
        <d v="2015-05-31T22:59:00"/>
        <d v="2012-11-30T05:00:00"/>
        <d v="2012-03-15T22:59:00"/>
        <d v="2014-02-14T15:00:00"/>
        <d v="2016-04-13T16:02:45"/>
        <d v="2013-05-06T02:00:55"/>
        <d v="2017-02-28T22:00:00"/>
        <d v="2014-08-01T08:43:27"/>
        <d v="2012-03-17T14:17:15"/>
        <d v="2014-10-30T15:36:53"/>
        <d v="2017-01-06T14:05:00"/>
        <d v="2014-03-10T09:00:00"/>
        <d v="2015-10-19T06:00:00"/>
        <d v="2015-06-17T07:05:02"/>
        <d v="2014-05-01T18:57:42"/>
        <d v="2015-03-01T01:59:00"/>
        <d v="2016-09-20T22:00:00"/>
        <d v="2015-03-21T14:22:38"/>
        <d v="2016-10-30T23:00:00"/>
        <d v="2015-09-01T19:28:25"/>
        <d v="2017-02-10T00:00:00"/>
        <d v="2012-06-23T00:27:56"/>
        <d v="2012-06-28T23:27:23"/>
        <d v="2014-09-12T16:55:49"/>
        <d v="2014-05-26T22:00:00"/>
        <d v="2012-05-27T22:59:00"/>
        <d v="2017-03-11T07:21:31"/>
        <d v="2015-04-17T11:00:00"/>
        <d v="2014-09-30T11:00:00"/>
        <d v="2013-05-22T23:07:24"/>
        <d v="2009-09-25T22:59:00"/>
        <d v="2015-04-21T00:40:32"/>
        <d v="2012-05-21T22:30:00"/>
        <d v="2015-09-20T22:11:16"/>
        <d v="2009-08-10T14:26:00"/>
        <d v="2012-03-04T22:00:00"/>
        <d v="2012-03-01T18:30:39"/>
        <d v="2016-08-21T22:00:00"/>
        <d v="2015-11-04T14:26:31"/>
        <d v="2014-10-06T11:11:45"/>
        <d v="2013-12-20T05:04:52"/>
        <d v="2011-03-01T15:00:00"/>
        <d v="2016-09-24T00:26:27"/>
        <d v="2013-08-01T20:49:54"/>
        <d v="2016-09-04T22:59:00"/>
        <d v="2015-01-08T20:00:00"/>
        <d v="2016-01-19T01:37:27"/>
        <d v="2015-08-11T13:31:40"/>
        <d v="2014-06-14T09:23:54"/>
        <d v="2016-06-03T11:30:00"/>
        <d v="2014-08-13T17:00:00"/>
        <d v="2015-03-30T13:31:59"/>
        <d v="2014-02-08T04:30:31"/>
        <d v="2013-12-02T17:59:00"/>
        <d v="2014-12-06T17:57:29"/>
        <d v="2013-04-30T19:01:00"/>
        <d v="2016-04-27T09:58:27"/>
        <d v="2011-05-17T04:39:24"/>
        <d v="2011-04-02T20:00:00"/>
        <d v="2014-03-01T12:18:00"/>
        <d v="2015-10-05T13:56:01"/>
        <d v="2012-09-14T20:35:37"/>
        <d v="2015-02-16T23:59:00"/>
        <d v="2014-07-26T02:00:00"/>
        <d v="2014-11-27T10:21:23"/>
        <d v="2014-07-25T23:59:00"/>
        <d v="2015-07-13T15:06:00"/>
        <d v="2015-10-08T02:59:53"/>
        <d v="2014-06-23T11:01:00"/>
        <d v="2012-04-18T16:22:40"/>
        <d v="2015-03-15T21:34:24"/>
        <d v="2012-04-04T12:33:23"/>
        <d v="2014-11-26T09:40:40"/>
        <d v="2014-06-20T04:54:09"/>
        <d v="2014-08-14T21:00:00"/>
        <d v="2017-02-14T15:00:27"/>
        <d v="2014-07-17T23:45:52"/>
        <d v="2016-09-08T13:08:42"/>
        <d v="2014-02-23T07:00:57"/>
        <d v="2015-04-23T13:30:00"/>
        <d v="2011-02-21T22:00:00"/>
        <d v="2016-05-08T16:00:00"/>
        <d v="2014-06-20T18:00:00"/>
        <d v="2011-09-15T17:00:03"/>
        <d v="2014-07-17T11:33:43"/>
        <d v="2012-10-05T17:44:10"/>
        <d v="2015-05-07T05:09:54"/>
        <d v="2015-08-13T08:40:48"/>
        <d v="2010-11-30T10:43:35"/>
        <d v="2014-12-21T12:11:30"/>
        <d v="2014-03-28T20:00:00"/>
        <d v="2014-10-29T13:54:03"/>
        <d v="2014-09-17T22:59:00"/>
        <d v="2012-09-03T13:02:14"/>
        <d v="2017-02-27T19:00:00"/>
        <d v="2017-02-28T21:00:00"/>
        <d v="2017-03-02T14:19:15"/>
        <d v="2015-01-02T00:56:28"/>
        <d v="2013-03-19T11:42:15"/>
        <d v="2012-09-07T06:24:43"/>
        <d v="2015-08-01T17:24:54"/>
        <d v="2015-01-07T11:41:46"/>
        <d v="2016-01-31T08:56:03"/>
        <d v="2016-07-18T15:23:40"/>
        <d v="2015-04-30T10:20:00"/>
        <d v="2011-08-04T10:07:55"/>
        <d v="2012-05-10T12:00:00"/>
        <d v="2015-03-13T01:59:00"/>
        <d v="2015-03-08T08:31:17"/>
        <d v="2014-05-15T12:53:06"/>
        <d v="2014-02-06T15:31:11"/>
        <d v="2014-06-03T23:59:00"/>
        <d v="2011-11-02T03:00:00"/>
        <d v="2015-06-16T07:59:14"/>
        <d v="2015-06-21T17:25:00"/>
        <d v="2015-08-03T13:00:00"/>
        <d v="2013-05-27T19:00:00"/>
        <d v="2016-12-28T00:05:46"/>
        <d v="2012-05-11T09:53:15"/>
        <d v="2016-11-11T07:10:53"/>
        <d v="2012-09-27T17:54:54"/>
        <d v="2015-01-24T18:08:15"/>
        <d v="2013-01-09T03:48:55"/>
        <d v="2012-02-12T17:03:51"/>
        <d v="2014-12-21T03:42:21"/>
        <d v="2014-11-25T20:15:00"/>
        <d v="2014-07-09T08:39:40"/>
        <d v="2016-12-17T03:00:00"/>
        <d v="2011-04-18T12:24:19"/>
        <d v="2014-11-06T19:15:55"/>
        <d v="2014-07-12T13:11:07"/>
        <d v="2014-06-21T11:00:09"/>
        <d v="2017-03-06T15:00:00"/>
        <d v="2012-05-18T22:00:00"/>
        <d v="2015-01-01T02:59:00"/>
        <d v="2015-02-10T11:52:10"/>
        <d v="2011-09-19T09:30:22"/>
        <d v="2013-07-26T12:00:00"/>
        <d v="2011-12-05T21:02:29"/>
        <d v="2012-11-25T23:59:00"/>
        <d v="2015-04-24T19:00:00"/>
        <d v="2015-10-16T21:00:00"/>
        <d v="2015-06-12T20:43:00"/>
        <d v="2015-07-10T22:59:00"/>
        <d v="2014-12-14T13:18:08"/>
        <d v="2016-03-31T22:59:00"/>
        <d v="2015-11-13T10:18:38"/>
        <d v="2014-07-27T18:00:00"/>
        <d v="2015-02-28T23:59:00"/>
        <d v="2013-09-20T15:17:27"/>
        <d v="2014-12-01T14:09:00"/>
        <d v="2016-06-17T11:00:00"/>
        <d v="2012-09-22T13:19:16"/>
        <d v="2014-10-07T23:01:08"/>
        <d v="2011-12-06T00:59:00"/>
        <d v="2016-10-14T18:00:00"/>
        <d v="2012-08-10T17:00:00"/>
        <d v="2014-08-04T10:59:33"/>
        <d v="2015-07-18T01:59:00"/>
        <d v="2014-12-01T03:03:14"/>
        <d v="2012-07-15T09:00:04"/>
        <d v="2013-04-16T14:00:00"/>
        <d v="2014-07-17T11:50:46"/>
        <d v="2015-10-14T17:01:03"/>
        <d v="2014-08-01T23:13:01"/>
        <d v="2017-02-02T23:11:00"/>
        <d v="2012-05-03T11:31:12"/>
        <d v="2016-01-26T20:00:00"/>
        <d v="2016-11-22T00:59:00"/>
        <d v="2016-11-04T08:06:24"/>
        <d v="2017-01-28T14:29:00"/>
        <d v="2013-07-29T21:32:46"/>
        <d v="2013-07-02T00:00:00"/>
        <d v="2015-03-28T09:38:04"/>
        <d v="2012-10-24T11:26:16"/>
        <d v="2011-07-06T14:33:10"/>
        <d v="2015-09-23T15:27:39"/>
        <d v="2010-08-23T23:00:00"/>
        <d v="2015-06-21T16:20:00"/>
        <d v="2013-12-12T01:08:27"/>
        <d v="2015-01-31T14:58:33"/>
        <d v="2010-09-10T22:59:00"/>
        <d v="2015-06-05T16:00:00"/>
        <d v="2014-07-05T07:40:28"/>
        <d v="2015-07-13T02:35:44"/>
        <d v="2017-03-05T16:48:10"/>
        <d v="2013-04-23T00:01:12"/>
        <d v="2012-04-20T22:59:00"/>
        <d v="2015-05-16T22:00:00"/>
        <d v="2014-10-14T01:59:00"/>
        <d v="2015-10-28T14:54:00"/>
        <d v="2013-04-09T01:30:00"/>
        <d v="2012-03-25T13:14:45"/>
        <d v="2013-06-02T13:03:12"/>
        <d v="2013-02-24T04:09:15"/>
        <d v="2017-03-11T08:29:00"/>
        <d v="2014-09-29T05:53:10"/>
        <d v="2012-02-14T12:31:08"/>
        <d v="2016-07-10T18:32:12"/>
        <d v="2016-03-24T03:11:38"/>
        <d v="2015-11-18T23:59:00"/>
        <d v="2015-05-17T10:31:17"/>
        <d v="2014-09-30T09:09:47"/>
        <d v="2013-08-18T10:00:00"/>
        <d v="2016-09-10T22:59:00"/>
        <d v="2012-03-25T14:34:02"/>
        <d v="2014-11-23T17:00:00"/>
        <d v="2016-07-14T17:56:32"/>
        <d v="2010-07-31T22:00:00"/>
        <d v="2016-03-20T18:58:45"/>
        <d v="2015-08-29T23:03:47"/>
        <d v="2012-05-15T23:59:00"/>
        <d v="2015-08-25T18:52:09"/>
        <d v="2012-02-12T16:43:03"/>
        <d v="2015-04-23T07:50:46"/>
        <d v="2016-06-03T08:31:22"/>
        <d v="2016-05-13T22:59:00"/>
        <d v="2014-12-03T19:39:00"/>
        <d v="2015-11-14T02:01:00"/>
        <d v="2014-01-15T14:33:00"/>
        <d v="2013-11-03T20:00:00"/>
        <d v="2014-12-31T02:00:00"/>
        <d v="2016-03-31T20:27:39"/>
        <d v="2011-05-31T23:59:00"/>
        <d v="2015-11-13T20:04:10"/>
        <d v="2016-06-15T13:14:59"/>
        <d v="2013-02-01T13:25:39"/>
        <d v="2013-11-01T10:03:46"/>
        <d v="2013-05-06T11:51:11"/>
        <d v="2011-12-12T21:13:16"/>
        <d v="2016-12-21T21:00:00"/>
        <d v="2015-08-07T12:00:00"/>
        <d v="2016-12-02T01:09:26"/>
        <d v="2013-07-22T15:09:12"/>
        <d v="2015-09-16T22:59:00"/>
        <d v="2014-06-15T11:00:00"/>
        <d v="2015-03-08T22:44:52"/>
        <d v="2016-10-27T16:19:00"/>
        <d v="2016-12-02T02:00:00"/>
        <d v="2014-12-10T23:59:00"/>
        <d v="2010-03-16T02:06:00"/>
        <d v="2012-05-01T12:00:03"/>
        <d v="2014-02-26T15:13:40"/>
        <d v="2011-02-08T05:18:49"/>
        <d v="2011-04-08T05:55:55"/>
        <d v="2016-09-25T18:00:00"/>
        <d v="2016-03-02T22:43:06"/>
        <d v="2015-09-16T12:43:32"/>
        <d v="2014-11-05T07:52:00"/>
        <d v="2014-05-02T07:30:10"/>
        <d v="2015-03-22T21:14:00"/>
        <d v="2013-12-27T23:59:00"/>
        <d v="2011-12-20T06:49:50"/>
        <d v="2014-09-01T10:59:00"/>
        <d v="2014-07-30T13:38:02"/>
        <d v="2015-02-11T12:00:00"/>
        <d v="2016-04-28T10:24:05"/>
        <d v="2012-06-04T12:19:55"/>
        <d v="2012-06-23T13:32:55"/>
        <d v="2014-11-02T19:00:00"/>
        <d v="2015-04-05T23:00:00"/>
        <d v="2012-02-12T22:35:14"/>
        <d v="2014-11-05T00:00:00"/>
        <d v="2011-07-28T20:17:16"/>
        <d v="2013-02-23T23:59:00"/>
        <d v="2015-10-28T03:00:00"/>
        <d v="2011-09-09T16:02:43"/>
        <d v="2013-02-23T03:09:00"/>
        <d v="2016-11-19T17:00:00"/>
        <d v="2016-10-16T16:00:00"/>
        <d v="2014-12-07T23:59:00"/>
        <d v="2012-06-04T10:45:30"/>
        <d v="2016-01-21T06:41:35"/>
        <d v="2017-03-14T17:57:00"/>
        <d v="2012-04-01T15:00:58"/>
        <d v="2010-08-22T12:40:00"/>
        <d v="2012-04-30T10:30:08"/>
        <d v="2015-03-16T16:00:00"/>
        <d v="2016-04-29T01:59:00"/>
        <d v="2014-11-15T17:08:44"/>
        <d v="2013-12-17T07:00:00"/>
        <d v="2011-08-05T16:05:38"/>
        <d v="2016-10-05T05:53:54"/>
        <d v="2014-05-24T16:00:00"/>
        <d v="2015-11-18T11:09:07"/>
        <d v="2010-02-02T02:59:00"/>
        <d v="2014-12-21T11:45:04"/>
        <d v="2016-10-31T22:59:00"/>
        <d v="2015-04-05T12:51:17"/>
        <d v="2016-08-02T23:09:00"/>
        <d v="2014-12-18T20:53:04"/>
        <d v="2013-01-07T03:00:00"/>
        <d v="2015-07-01T07:14:58"/>
        <d v="2014-05-16T22:30:00"/>
        <d v="2014-10-16T01:59:00"/>
        <d v="2013-09-13T12:28:12"/>
        <d v="2014-07-24T13:23:11"/>
        <d v="2014-07-01T23:00:00"/>
        <d v="2015-10-30T16:00:00"/>
        <d v="2016-11-10T00:15:09"/>
        <d v="2015-01-06T13:45:47"/>
        <d v="2017-02-28T00:00:00"/>
        <d v="2015-08-05T06:00:00"/>
        <d v="2015-06-03T10:04:29"/>
        <d v="2016-02-18T17:00:00"/>
        <d v="2016-08-06T22:00:00"/>
        <d v="2015-10-15T16:11:08"/>
        <d v="2016-01-15T10:38:10"/>
        <d v="2016-04-17T13:38:02"/>
        <d v="2017-01-14T16:48:01"/>
        <d v="2013-04-14T16:03:52"/>
        <d v="2015-11-18T10:00:04"/>
        <d v="2012-04-06T23:59:00"/>
        <d v="2016-01-25T18:52:00"/>
        <d v="2015-04-04T16:59:00"/>
        <d v="2014-11-15T23:57:13"/>
        <d v="2013-10-05T00:00:00"/>
        <d v="2016-06-23T13:47:00"/>
        <d v="2016-10-16T06:00:00"/>
        <d v="2011-06-25T08:42:03"/>
        <d v="2016-04-16T00:59:00"/>
        <d v="2015-06-05T06:47:56"/>
        <d v="2015-11-14T07:53:29"/>
        <d v="2011-07-01T14:05:20"/>
        <d v="2014-08-24T23:59:00"/>
        <d v="2012-04-14T12:36:00"/>
        <d v="2016-12-03T19:00:00"/>
        <d v="2011-11-06T23:39:38"/>
        <d v="2014-07-24T13:51:44"/>
        <d v="2013-02-07T17:40:01"/>
        <d v="2011-12-22T22:00:00"/>
        <d v="2011-11-15T14:37:00"/>
        <d v="2015-09-11T22:59:00"/>
        <d v="2016-02-11T17:59:00"/>
        <d v="2015-12-03T16:30:00"/>
        <d v="2014-06-15T13:05:25"/>
        <d v="2010-05-10T15:16:00"/>
        <d v="2015-09-30T14:29:00"/>
        <d v="2012-09-22T22:59:00"/>
        <d v="2014-11-22T20:01:46"/>
        <d v="2014-11-21T12:00:00"/>
        <d v="2014-09-17T12:46:34"/>
        <d v="2016-04-09T23:00:00"/>
        <d v="2016-05-26T19:54:35"/>
        <d v="2011-10-02T01:59:00"/>
        <d v="2011-03-01T13:10:54"/>
        <d v="2016-10-19T21:48:16"/>
        <d v="2015-06-10T10:04:31"/>
        <d v="2013-09-18T09:49:00"/>
        <d v="2014-03-23T20:22:50"/>
        <d v="2014-06-27T09:44:41"/>
        <d v="2016-06-01T16:42:00"/>
        <d v="2011-11-23T22:53:16"/>
        <d v="2015-06-21T12:32:46"/>
        <d v="2016-05-07T08:57:12"/>
        <d v="2014-03-21T16:01:52"/>
        <d v="2013-07-28T12:50:36"/>
        <d v="2012-07-18T23:28:16"/>
        <d v="2015-06-14T23:34:54"/>
        <d v="2013-03-10T17:38:28"/>
        <d v="2013-03-01T13:01:08"/>
        <d v="2016-02-10T17:13:36"/>
        <d v="2015-07-16T14:47:50"/>
        <d v="2014-06-26T10:22:23"/>
        <d v="2015-01-05T15:26:00"/>
        <d v="2012-07-03T16:00:00"/>
        <d v="2015-07-21T05:03:25"/>
        <d v="2015-04-03T15:02:33"/>
        <d v="2016-03-02T14:21:27"/>
        <d v="2016-01-20T15:50:48"/>
        <d v="2013-10-10T12:00:52"/>
        <d v="2017-03-14T08:24:46"/>
        <d v="2016-04-29T07:11:00"/>
        <d v="2016-10-12T19:00:00"/>
        <d v="2015-05-23T16:23:39"/>
        <d v="2014-11-30T18:11:07"/>
        <d v="2013-10-10T19:00:00"/>
        <d v="2015-08-25T21:35:53"/>
        <d v="2015-08-21T23:59:00"/>
        <d v="2014-08-14T13:11:00"/>
        <d v="2014-10-10T16:00:00"/>
        <d v="2016-11-29T01:00:00"/>
        <d v="2016-06-09T14:00:00"/>
        <d v="2014-06-20T22:59:00"/>
        <d v="2012-01-15T08:14:29"/>
        <d v="2016-09-02T20:00:00"/>
        <d v="2014-09-02T23:59:00"/>
        <d v="2014-06-30T23:59:00"/>
        <d v="2014-04-29T12:06:22"/>
        <d v="2014-10-02T09:21:00"/>
        <d v="2013-05-10T20:22:24"/>
        <d v="2016-01-19T17:59:00"/>
        <d v="2015-04-15T21:50:00"/>
        <d v="2015-10-06T17:59:00"/>
        <d v="2013-01-02T15:59:44"/>
        <d v="2011-08-01T10:34:15"/>
        <d v="2015-08-22T07:07:53"/>
        <d v="2016-05-06T02:17:21"/>
        <d v="2015-02-25T19:35:10"/>
        <d v="2015-02-01T23:59:00"/>
        <d v="2015-03-16T14:00:37"/>
        <d v="2014-09-30T22:59:00"/>
        <d v="2015-10-17T02:00:10"/>
        <d v="2016-07-29T00:35:00"/>
        <d v="2015-11-11T21:31:00"/>
        <d v="2014-12-16T21:51:29"/>
        <d v="2016-09-30T16:00:00"/>
        <d v="2016-07-05T15:58:54"/>
        <d v="2014-11-17T23:35:00"/>
        <d v="2016-09-06T21:00:00"/>
        <d v="2014-09-08T16:11:25"/>
        <d v="2016-02-05T17:00:00"/>
        <d v="2014-04-04T17:00:00"/>
        <d v="2015-03-25T23:00:00"/>
        <d v="2011-02-17T16:17:07"/>
        <d v="2015-09-24T15:38:02"/>
        <d v="2015-05-31T18:00:00"/>
        <d v="2016-05-01T12:55:58"/>
        <d v="2015-08-20T15:02:56"/>
        <d v="2012-11-21T21:26:00"/>
        <d v="2015-10-13T18:13:41"/>
        <d v="2016-09-23T11:44:30"/>
        <d v="2013-01-21T02:59:00"/>
        <d v="2015-07-29T22:59:00"/>
        <d v="2016-06-16T00:58:09"/>
        <d v="2012-10-06T04:59:00"/>
        <d v="2011-12-12T22:39:56"/>
        <d v="2016-02-02T12:26:38"/>
        <d v="2015-11-30T12:08:38"/>
        <d v="2015-08-23T21:00:00"/>
        <d v="2014-08-08T13:53:24"/>
        <d v="2016-07-10T17:59:00"/>
        <d v="2015-04-30T19:16:51"/>
        <d v="2013-03-25T13:35:24"/>
        <d v="2014-09-26T10:03:09"/>
        <d v="2017-03-17T13:34:01"/>
        <d v="2015-04-27T12:12:00"/>
        <d v="2013-09-07T17:25:31"/>
        <d v="2016-03-20T08:29:20"/>
        <d v="2015-06-18T05:41:07"/>
        <d v="2015-07-07T12:30:33"/>
        <d v="2013-08-23T14:04:29"/>
        <d v="2014-05-09T16:00:00"/>
        <d v="2013-05-06T23:59:00"/>
        <d v="2015-05-01T08:59:00"/>
        <d v="2016-04-17T18:44:54"/>
        <d v="2016-05-06T09:35:58"/>
        <d v="2015-09-15T14:39:00"/>
        <d v="2015-06-10T14:27:24"/>
        <d v="2013-05-04T08:26:49"/>
        <d v="2013-12-20T23:44:00"/>
        <d v="2017-01-07T16:00:00"/>
        <d v="2011-12-16T00:48:41"/>
        <d v="2013-12-29T02:59:00"/>
        <d v="2016-06-02T17:00:00"/>
        <d v="2016-06-01T12:12:49"/>
        <d v="2014-04-02T13:36:40"/>
        <d v="2016-10-06T09:00:00"/>
        <d v="2016-04-15T19:00:00"/>
        <d v="2015-11-19T15:00:19"/>
        <d v="2017-03-16T13:49:01"/>
        <d v="2016-05-25T13:06:31"/>
        <d v="2014-11-18T12:23:26"/>
        <d v="2015-04-23T01:59:00"/>
        <d v="2014-07-30T17:41:41"/>
        <d v="2013-04-10T10:54:31"/>
        <d v="2014-12-01T15:25:15"/>
        <d v="2012-12-26T15:04:12"/>
        <d v="2016-06-06T02:00:00"/>
        <d v="2016-04-18T04:13:25"/>
        <d v="2016-06-23T11:00:25"/>
        <d v="2016-02-11T23:59:00"/>
        <d v="2015-05-26T21:45:00"/>
        <d v="2013-02-15T09:21:49"/>
        <d v="2012-11-14T19:00:00"/>
        <d v="2014-06-20T23:59:00"/>
        <d v="2012-11-09T20:46:06"/>
        <d v="2015-02-17T09:00:00"/>
        <d v="2014-05-04T01:59:00"/>
        <d v="2015-10-10T21:00:00"/>
        <d v="2014-06-25T11:59:06"/>
        <d v="2011-05-04T21:13:53"/>
        <d v="2012-09-24T22:59:00"/>
        <d v="2015-06-13T11:25:14"/>
        <d v="2014-05-31T22:59:00"/>
        <d v="2015-02-05T07:20:00"/>
        <d v="2016-11-14T21:08:00"/>
        <d v="2014-09-20T21:00:00"/>
        <d v="2016-04-22T19:00:00"/>
        <d v="2015-04-29T13:14:28"/>
        <d v="2012-04-27T16:32:00"/>
        <d v="2015-01-31T19:31:47"/>
        <d v="2016-03-21T11:59:28"/>
        <d v="2014-11-29T23:25:15"/>
        <d v="2014-06-15T10:16:04"/>
        <d v="2017-03-24T07:33:54"/>
        <d v="2015-01-31T09:03:06"/>
        <d v="2016-05-10T06:10:48"/>
        <d v="2016-08-01T08:41:00"/>
        <d v="2015-03-01T07:00:00"/>
        <d v="2016-12-31T13:20:54"/>
        <d v="2016-05-13T08:40:48"/>
        <d v="2016-10-23T03:20:01"/>
        <d v="2015-07-22T23:59:00"/>
        <d v="2016-01-12T00:00:00"/>
        <d v="2014-04-18T18:00:00"/>
        <d v="2014-11-20T02:59:58"/>
        <d v="2013-03-22T06:37:05"/>
        <d v="2016-03-18T15:20:12"/>
        <d v="2015-06-23T21:00:00"/>
        <d v="2016-06-29T18:29:55"/>
        <d v="2017-02-17T23:59:00"/>
        <d v="2011-07-03T06:57:46"/>
        <d v="2015-07-10T02:00:00"/>
        <d v="2014-12-14T13:09:51"/>
        <d v="2015-05-09T04:35:15"/>
        <d v="2014-11-12T13:03:13"/>
        <d v="2014-08-26T12:09:42"/>
        <d v="2011-05-09T00:59:00"/>
        <d v="2013-12-14T20:58:05"/>
        <d v="2014-03-05T21:02:19"/>
        <d v="2014-06-12T12:28:10"/>
        <d v="2015-02-11T10:23:40"/>
        <d v="2014-08-31T08:08:00"/>
        <d v="2013-05-05T12:00:11"/>
        <d v="2014-12-19T15:40:07"/>
        <d v="2015-08-12T00:32:39"/>
        <d v="2016-07-24T06:28:48"/>
        <d v="2015-04-10T00:32:54"/>
        <d v="2012-04-28T23:00:00"/>
        <d v="2014-08-11T00:59:00"/>
        <d v="2016-07-01T18:00:00"/>
        <d v="2016-08-31T00:36:00"/>
        <d v="2015-06-26T18:00:00"/>
        <d v="2016-06-05T21:00:00"/>
        <d v="2016-06-17T07:59:50"/>
        <d v="2016-05-13T19:00:00"/>
        <d v="2012-06-07T09:55:00"/>
        <d v="2015-06-20T22:31:22"/>
        <d v="2015-12-16T13:20:10"/>
        <d v="2013-12-06T18:22:00"/>
        <d v="2016-09-14T14:00:00"/>
        <d v="2014-10-15T22:59:00"/>
        <d v="2011-07-31T01:59:00"/>
        <d v="2012-05-28T10:43:13"/>
        <d v="2012-09-09T22:55:00"/>
        <d v="2015-02-13T18:58:02"/>
        <d v="2015-06-08T11:00:00"/>
        <d v="2012-04-18T11:44:36"/>
        <d v="2013-12-09T21:00:56"/>
        <d v="2015-10-23T22:59:00"/>
        <d v="2015-08-20T06:00:00"/>
        <d v="2015-01-18T13:33:38"/>
        <d v="2012-10-28T00:00:00"/>
        <d v="2016-12-14T16:01:18"/>
        <d v="2014-07-01T18:50:31"/>
        <d v="2015-11-13T12:04:28"/>
        <d v="2016-12-29T00:08:45"/>
        <d v="2014-07-06T05:08:09"/>
        <d v="2015-05-07T13:12:22"/>
        <d v="2016-03-17T12:25:49"/>
        <d v="2013-01-26T00:09:34"/>
        <d v="2013-09-26T05:46:58"/>
        <d v="2014-11-01T17:01:43"/>
        <d v="2012-06-25T11:24:00"/>
        <d v="2012-01-24T14:26:13"/>
        <d v="2014-11-01T12:18:00"/>
        <d v="2015-07-02T06:17:04"/>
        <d v="2016-06-06T23:01:31"/>
        <d v="2016-12-14T07:00:00"/>
        <d v="2015-08-21T12:55:13"/>
        <d v="2015-12-10T09:14:56"/>
        <d v="2014-06-09T14:20:15"/>
        <d v="2012-03-09T23:02:09"/>
        <d v="2014-11-30T23:59:00"/>
        <d v="2015-06-01T17:42:00"/>
        <d v="2011-03-16T06:38:02"/>
        <d v="2016-05-19T10:02:42"/>
        <d v="2014-07-31T20:00:00"/>
        <d v="2011-11-16T11:11:48"/>
        <d v="2015-09-16T12:56:11"/>
        <d v="2011-02-02T02:59:00"/>
        <d v="2016-05-14T20:22:19"/>
        <d v="2013-03-09T18:42:17"/>
        <d v="2012-07-18T16:53:18"/>
        <d v="2012-07-07T08:33:26"/>
        <d v="2015-06-13T19:20:55"/>
        <d v="2012-05-05T14:15:28"/>
        <d v="2017-02-24T06:58:28"/>
        <d v="2016-06-17T08:57:14"/>
        <d v="2015-09-27T15:14:00"/>
        <d v="2015-03-25T13:53:49"/>
        <d v="2013-03-11T13:02:26"/>
        <d v="2015-12-22T18:00:00"/>
        <d v="2015-10-28T12:33:36"/>
        <d v="2016-04-06T16:30:00"/>
        <d v="2015-07-05T12:00:17"/>
        <d v="2016-06-02T05:25:18"/>
        <d v="2011-08-14T20:00:00"/>
        <d v="2017-03-05T14:26:21"/>
        <d v="2014-06-13T20:44:10"/>
        <d v="2015-09-27T09:20:40"/>
        <d v="2015-12-27T09:20:45"/>
        <d v="2010-07-17T04:59:00"/>
        <d v="2015-07-17T16:02:00"/>
        <d v="2014-11-20T23:55:00"/>
        <d v="2014-09-17T08:00:56"/>
        <d v="2015-02-06T10:04:31"/>
        <d v="2016-03-06T23:59:00"/>
        <d v="2017-02-22T08:25:52"/>
        <d v="2015-08-11T19:00:00"/>
        <d v="2015-04-01T15:17:48"/>
        <d v="2011-07-11T22:14:42"/>
        <d v="2012-12-07T18:30:00"/>
        <d v="2017-02-24T20:22:14"/>
        <d v="2015-08-02T14:31:29"/>
        <d v="2011-03-11T23:00:00"/>
        <d v="2016-06-07T19:57:04"/>
        <d v="2016-09-30T22:59:00"/>
        <d v="2012-09-04T08:29:07"/>
        <d v="2014-11-13T18:37:28"/>
        <d v="2015-06-22T00:00:00"/>
        <d v="2015-09-23T09:21:26"/>
        <d v="2014-11-05T16:22:25"/>
        <d v="2016-09-29T10:45:21"/>
        <d v="2014-01-22T16:39:59"/>
        <d v="2014-07-10T05:09:11"/>
        <d v="2017-02-25T15:18:25"/>
        <d v="2010-06-14T23:00:00"/>
        <d v="2014-09-15T01:08:00"/>
        <d v="2016-08-16T22:59:00"/>
        <d v="2014-07-18T11:04:11"/>
        <d v="2016-05-04T23:02:40"/>
        <d v="2015-08-09T11:00:00"/>
        <d v="2015-07-19T22:59:00"/>
        <d v="2014-11-21T10:01:41"/>
        <d v="2016-08-25T05:51:56"/>
        <d v="2013-11-02T15:49:27"/>
        <d v="2016-03-15T16:00:00"/>
        <d v="2014-07-17T09:59:06"/>
        <d v="2015-10-25T18:59:00"/>
        <d v="2014-08-21T11:28:00"/>
        <d v="2015-07-12T05:25:12"/>
        <d v="2014-08-20T15:24:03"/>
        <d v="2017-02-01T17:59:00"/>
        <d v="2014-01-05T10:38:09"/>
        <d v="2015-05-31T10:24:35"/>
        <d v="2015-06-27T10:22:48"/>
        <d v="2014-11-05T19:46:00"/>
        <d v="2016-10-30T10:25:38"/>
        <d v="2016-04-22T08:55:11"/>
        <d v="2014-05-19T16:00:00"/>
        <d v="2015-07-23T13:02:25"/>
        <d v="2015-06-07T22:51:14"/>
        <d v="2015-01-27T18:13:07"/>
        <d v="2013-06-06T08:34:51"/>
        <d v="2011-03-10T11:40:10"/>
        <d v="2011-08-21T15:05:57"/>
        <d v="2017-01-28T17:35:30"/>
        <d v="2010-07-22T01:00:00"/>
        <d v="2014-07-10T04:07:49"/>
        <d v="2012-12-24T18:47:37"/>
        <d v="2015-11-06T23:00:00"/>
        <d v="2016-05-01T06:00:06"/>
        <d v="2015-07-01T01:59:00"/>
        <d v="2016-08-01T14:00:00"/>
        <d v="2011-06-30T10:19:23"/>
        <d v="2015-12-14T19:00:00"/>
        <d v="2015-06-07T23:00:00"/>
        <d v="2015-06-16T20:40:14"/>
        <d v="2016-03-15T22:59:00"/>
        <d v="2015-12-01T15:01:01"/>
        <d v="2016-12-04T20:00:00"/>
        <d v="2014-04-11T09:15:46"/>
        <d v="2015-02-11T17:31:43"/>
        <d v="2011-09-05T12:06:00"/>
        <d v="2015-02-12T02:00:00"/>
        <d v="2015-10-25T19:13:17"/>
        <d v="2011-08-10T02:08:00"/>
        <d v="2016-10-20T15:11:55"/>
        <d v="2014-07-11T11:15:00"/>
        <d v="2015-01-08T16:17:41"/>
        <d v="2017-02-01T03:00:00"/>
        <d v="2015-03-04T23:00:00"/>
        <d v="2014-03-07T14:20:30"/>
        <d v="2014-10-15T07:52:02"/>
        <d v="2015-02-21T06:00:00"/>
        <d v="2012-07-19T16:03:31"/>
        <d v="2014-03-26T14:10:33"/>
        <d v="2013-03-08T10:42:15"/>
        <d v="2013-07-11T15:01:43"/>
        <d v="2015-02-14T14:39:40"/>
        <d v="2014-11-03T03:52:50"/>
        <d v="2016-12-30T17:50:33"/>
        <d v="2016-02-15T11:51:23"/>
        <d v="2011-07-16T18:00:00"/>
        <d v="2012-08-31T20:21:02"/>
        <d v="2013-02-28T16:25:00"/>
        <d v="2010-01-01T01:00:00"/>
        <d v="2014-12-03T10:28:26"/>
        <d v="2015-08-31T12:31:15"/>
        <d v="2016-04-28T22:59:00"/>
        <d v="2016-10-24T16:00:00"/>
        <d v="2017-01-19T10:57:51"/>
        <d v="2015-11-13T10:00:00"/>
        <d v="2017-02-06T09:23:31"/>
        <d v="2012-05-24T13:46:08"/>
        <d v="2016-08-23T13:34:50"/>
        <d v="2015-06-20T12:55:14"/>
        <d v="2014-09-23T15:46:16"/>
        <d v="2014-11-14T00:12:00"/>
        <d v="2013-11-02T05:57:14"/>
        <d v="2012-04-08T16:45:08"/>
        <d v="2015-06-14T07:36:49"/>
        <d v="2016-05-02T16:26:38"/>
        <d v="2016-02-10T16:00:00"/>
        <d v="2015-01-23T07:11:23"/>
        <d v="2010-08-11T10:59:00"/>
        <d v="2012-07-30T00:00:00"/>
        <d v="2012-06-09T04:49:37"/>
        <d v="2010-07-10T17:00:00"/>
        <d v="2010-12-08T23:59:00"/>
        <d v="2014-01-02T03:00:00"/>
        <d v="2016-08-05T16:00:00"/>
        <d v="2015-06-03T19:00:00"/>
        <d v="2015-11-01T18:00:00"/>
        <d v="2015-06-25T13:07:39"/>
        <d v="2016-02-19T21:45:35"/>
        <d v="2016-04-28T11:20:32"/>
        <d v="2016-10-31T23:59:00"/>
        <d v="2012-01-21T12:43:00"/>
        <d v="2010-06-02T20:41:00"/>
        <d v="2015-01-01T00:00:00"/>
        <d v="2015-09-04T10:00:00"/>
        <d v="2015-06-15T11:14:40"/>
        <d v="2011-08-13T18:00:00"/>
        <d v="2016-01-03T23:20:07"/>
        <d v="2015-10-06T11:44:46"/>
        <d v="2016-12-22T09:59:12"/>
        <d v="2015-07-02T18:50:06"/>
        <d v="2016-10-09T13:25:10"/>
        <d v="2015-07-26T13:00:00"/>
        <d v="2015-07-29T10:59:25"/>
        <d v="2012-07-07T12:46:51"/>
        <d v="2015-05-01T00:46:37"/>
        <d v="2011-09-07T11:35:39"/>
        <d v="2014-11-29T18:52:58"/>
        <d v="2015-11-29T18:00:00"/>
        <d v="2009-08-31T23:00:00"/>
        <d v="2016-05-31T17:08:57"/>
        <d v="2016-12-19T23:30:33"/>
        <d v="2013-05-06T14:12:16"/>
        <d v="2016-07-28T10:58:38"/>
        <d v="2015-01-16T18:58:02"/>
        <d v="2013-10-13T22:59:00"/>
        <d v="2015-06-11T21:00:00"/>
        <d v="2014-10-17T23:00:00"/>
        <d v="2014-06-06T18:00:00"/>
        <d v="2012-03-24T19:56:15"/>
        <d v="2014-06-08T22:59:00"/>
        <d v="2012-04-28T20:13:43"/>
        <d v="2012-11-22T17:00:00"/>
        <d v="2015-05-02T16:00:00"/>
        <d v="2016-03-31T05:00:00"/>
        <d v="2015-12-15T18:09:34"/>
        <d v="2015-10-30T09:00:12"/>
        <d v="2011-10-19T21:00:00"/>
        <d v="2015-05-17T13:00:00"/>
        <d v="2015-03-15T08:32:02"/>
        <d v="2014-05-06T19:06:29"/>
        <d v="2012-01-01T02:59:00"/>
        <d v="2009-12-01T12:00:00"/>
        <d v="2015-12-25T19:18:54"/>
        <d v="2009-12-09T13:24:00"/>
        <d v="2014-04-07T12:13:42"/>
        <d v="2014-04-12T21:00:00"/>
        <d v="2011-05-03T11:10:25"/>
        <d v="2013-07-10T11:52:00"/>
        <d v="2016-07-13T14:14:00"/>
        <d v="2017-01-30T12:16:53"/>
        <d v="2016-03-31T10:51:11"/>
        <d v="2011-04-15T22:59:00"/>
        <d v="2010-02-15T00:00:00"/>
        <d v="2015-03-18T12:00:00"/>
        <d v="2012-12-06T21:00:00"/>
        <d v="2015-12-12T21:26:32"/>
        <d v="2014-10-26T22:00:00"/>
        <d v="2014-06-16T12:06:34"/>
        <d v="2014-08-10T10:59:00"/>
        <d v="2016-12-21T06:50:30"/>
        <d v="2016-03-26T11:39:00"/>
        <d v="2014-02-28T09:33:19"/>
        <d v="2016-04-09T12:37:33"/>
        <d v="2016-04-08T13:52:01"/>
        <d v="2010-08-31T22:44:00"/>
        <d v="2014-08-07T07:21:47"/>
        <d v="2017-01-14T19:59:40"/>
        <d v="2013-11-13T00:59:00"/>
        <d v="2015-04-09T17:58:54"/>
        <d v="2011-08-07T15:12:50"/>
        <d v="2013-04-22T16:00:00"/>
        <d v="2009-12-31T18:39:00"/>
        <d v="2011-09-30T22:00:00"/>
        <d v="2015-06-18T06:04:01"/>
        <d v="2014-01-19T15:00:30"/>
        <d v="2014-12-01T14:59:05"/>
        <d v="2015-08-25T10:05:12"/>
        <d v="2014-05-12T23:00:00"/>
        <d v="2013-01-05T12:58:41"/>
        <d v="2017-03-22T10:33:50"/>
        <d v="2015-02-21T17:05:25"/>
        <d v="2017-02-26T23:59:00"/>
        <d v="2012-08-15T20:16:25"/>
        <d v="2013-10-15T19:04:50"/>
        <d v="2014-02-20T15:48:53"/>
        <d v="2015-08-26T18:00:00"/>
        <d v="2015-10-31T23:00:00"/>
        <d v="2016-05-03T18:00:00"/>
        <d v="2015-02-05T01:59:00"/>
        <d v="2016-03-22T15:01:00"/>
        <d v="2013-09-30T22:59:00"/>
        <d v="2015-10-07T19:32:52"/>
        <d v="2011-06-11T23:00:00"/>
        <d v="2011-09-07T23:54:18"/>
        <d v="2016-02-16T00:59:00"/>
        <d v="2014-08-31T12:31:31"/>
        <d v="2014-07-28T09:31:17"/>
        <d v="2016-12-01T02:59:00"/>
        <d v="2015-07-31T03:58:00"/>
        <d v="2015-07-23T13:33:00"/>
        <d v="2014-12-18T23:00:00"/>
        <d v="2014-06-23T13:00:00"/>
        <d v="2016-07-23T22:00:17"/>
        <d v="2015-12-09T01:59:00"/>
        <d v="2015-07-05T11:43:23"/>
        <d v="2011-10-29T11:12:01"/>
        <d v="2015-05-30T15:21:43"/>
        <d v="2016-12-07T03:26:16"/>
        <d v="2016-10-10T22:59:00"/>
        <d v="2014-06-20T16:59:00"/>
        <d v="2013-04-30T23:59:00"/>
        <d v="2015-06-02T19:00:00"/>
        <d v="2012-01-13T01:34:48"/>
        <d v="2012-02-14T14:49:00"/>
        <d v="2012-03-07T23:59:00"/>
        <d v="2015-03-11T18:45:52"/>
        <d v="2015-12-04T14:01:26"/>
        <d v="2014-03-22T19:00:00"/>
        <d v="2017-01-27T15:05:30"/>
        <d v="2011-10-12T18:57:59"/>
        <d v="2012-06-25T23:03:13"/>
        <d v="2016-07-01T03:20:51"/>
        <d v="2011-01-15T20:51:00"/>
        <d v="2015-05-08T22:59:00"/>
        <d v="2014-06-10T23:00:00"/>
        <d v="2015-07-18T18:16:59"/>
        <d v="2012-05-23T20:47:35"/>
        <d v="2015-10-02T13:00:00"/>
        <d v="2013-05-07T10:33:14"/>
        <d v="2014-10-22T19:49:07"/>
        <d v="2014-02-05T18:04:00"/>
        <d v="2016-06-15T10:00:00"/>
        <d v="2014-12-21T23:00:00"/>
        <d v="2014-06-15T23:25:00"/>
        <d v="2013-12-12T23:59:00"/>
        <d v="2015-08-21T09:05:16"/>
        <d v="2012-05-12T18:54:23"/>
        <d v="2015-06-11T11:13:06"/>
        <d v="2014-09-26T16:04:52"/>
        <d v="2015-01-28T17:00:00"/>
        <d v="2015-06-01T00:00:00"/>
        <d v="2015-04-16T19:00:00"/>
        <d v="2014-11-19T03:27:59"/>
        <d v="2016-05-05T08:01:47"/>
        <d v="2014-10-04T09:48:56"/>
        <d v="2015-12-04T00:00:00"/>
        <d v="2016-12-01T12:39:42"/>
        <d v="2014-11-19T13:52:52"/>
        <d v="2014-07-02T22:59:00"/>
        <d v="2015-03-19T12:45:23"/>
        <d v="2013-10-25T18:00:10"/>
        <d v="2014-08-27T20:00:00"/>
        <d v="2016-12-12T12:34:40"/>
        <d v="2016-09-26T05:37:09"/>
        <d v="2014-06-22T10:48:51"/>
        <d v="2017-03-24T00:00:23"/>
        <d v="2013-10-11T20:31:05"/>
        <d v="2015-10-08T19:00:00"/>
        <d v="2016-08-28T23:01:09"/>
        <d v="2013-05-31T12:00:00"/>
        <d v="2014-11-08T05:00:46"/>
        <d v="2013-07-02T23:59:00"/>
        <d v="2015-05-08T17:00:00"/>
        <d v="2016-06-04T17:57:33"/>
        <d v="2015-07-20T22:00:00"/>
        <d v="2015-02-28T12:00:00"/>
        <d v="2012-03-21T15:48:00"/>
        <d v="2012-04-16T01:10:24"/>
        <d v="2014-08-03T12:00:00"/>
        <d v="2016-03-16T13:16:33"/>
        <d v="2015-05-31T13:32:51"/>
        <d v="2015-07-02T10:39:37"/>
        <d v="2016-11-08T06:43:06"/>
        <d v="2014-07-02T23:00:45"/>
        <d v="2016-04-28T23:39:48"/>
        <d v="2014-07-08T17:34:00"/>
        <d v="2011-12-31T00:45:36"/>
        <d v="2011-11-27T23:35:39"/>
        <d v="2016-06-24T22:59:00"/>
        <d v="2015-01-22T13:46:10"/>
        <d v="2014-07-18T08:09:12"/>
        <d v="2016-07-14T14:25:40"/>
        <d v="2010-07-04T23:00:00"/>
        <d v="2017-03-11T20:58:35"/>
        <d v="2012-05-05T12:25:43"/>
        <d v="2015-11-13T15:17:00"/>
        <d v="2016-03-03T00:59:00"/>
        <d v="2014-02-21T20:08:24"/>
        <d v="2013-02-24T16:04:32"/>
        <d v="2013-07-25T20:30:35"/>
        <d v="2015-03-31T07:52:00"/>
        <d v="2016-05-04T18:00:00"/>
        <d v="2016-01-17T16:00:00"/>
        <d v="2015-02-22T06:30:00"/>
        <d v="2017-01-06T08:05:05"/>
        <d v="2014-03-16T21:35:19"/>
        <d v="2016-05-06T14:49:42"/>
        <d v="2016-07-29T11:50:43"/>
        <d v="2016-09-08T23:00:00"/>
        <d v="2015-05-31T07:44:58"/>
        <d v="2011-04-24T18:34:47"/>
        <d v="2012-12-22T16:30:32"/>
        <d v="2014-03-04T16:00:00"/>
        <d v="2015-05-31T09:45:27"/>
        <d v="2014-09-11T09:01:08"/>
        <d v="2016-07-15T09:34:06"/>
        <d v="2016-05-28T16:44:00"/>
        <d v="2015-12-24T19:00:00"/>
        <d v="2016-03-30T09:39:00"/>
        <d v="2014-07-10T13:35:45"/>
        <d v="2015-08-05T13:36:00"/>
        <d v="2011-06-11T19:20:49"/>
        <d v="2016-08-01T11:22:03"/>
        <d v="2016-06-03T16:00:00"/>
        <d v="2015-05-25T22:59:00"/>
        <d v="2015-12-16T23:59:00"/>
        <d v="2014-05-19T00:00:00"/>
        <d v="2016-08-22T22:07:17"/>
        <d v="2012-12-13T17:58:23"/>
        <d v="2016-03-24T08:27:36"/>
        <d v="2016-08-18T22:59:00"/>
        <d v="2014-06-11T08:44:03"/>
        <d v="2013-06-11T10:33:26"/>
        <d v="2016-03-23T09:18:05"/>
        <d v="2015-03-10T22:26:23"/>
        <d v="2015-08-13T03:46:49"/>
        <d v="2015-12-24T10:41:24"/>
        <d v="2014-09-07T09:23:42"/>
        <d v="2015-11-14T12:49:31"/>
        <d v="2017-01-31T13:08:20"/>
        <d v="2015-03-07T10:18:45"/>
        <d v="2014-09-16T16:00:00"/>
        <d v="2017-02-24T08:48:00"/>
        <d v="2014-10-17T07:00:00"/>
        <d v="2016-01-05T18:55:00"/>
        <d v="2013-10-17T22:59:00"/>
        <d v="2013-05-23T19:30:37"/>
        <d v="2015-12-10T11:51:01"/>
        <d v="2015-05-18T00:00:00"/>
        <d v="2014-12-30T19:00:00"/>
        <d v="2015-07-17T13:11:00"/>
        <d v="2015-07-03T13:22:38"/>
        <d v="2015-11-08T11:51:41"/>
        <d v="2015-05-31T21:20:00"/>
        <d v="2014-11-12T17:45:38"/>
        <d v="2014-05-25T08:32:38"/>
        <d v="2016-02-11T11:29:03"/>
        <d v="2014-11-06T00:59:00"/>
        <d v="2014-11-30T14:04:22"/>
        <d v="2017-01-10T00:00:00"/>
        <d v="2015-03-19T09:39:00"/>
        <d v="2014-11-13T22:00:00"/>
        <d v="2015-07-31T15:32:28"/>
        <d v="2010-10-08T15:04:28"/>
        <d v="2014-04-30T00:00:00"/>
        <d v="2014-09-25T20:35:00"/>
        <d v="2016-04-28T00:59:00"/>
        <d v="2015-09-04T04:27:53"/>
        <d v="2015-07-29T12:00:00"/>
        <d v="2014-11-05T12:34:00"/>
        <d v="2015-10-28T23:01:00"/>
        <d v="2014-07-09T02:55:39"/>
        <d v="2016-10-23T15:50:40"/>
        <d v="2013-05-19T19:41:00"/>
        <d v="2016-03-04T20:00:00"/>
        <d v="2015-04-25T14:59:22"/>
        <d v="2012-11-13T21:26:57"/>
        <d v="2014-12-18T07:08:53"/>
        <d v="2015-08-07T12:22:26"/>
        <d v="2016-09-29T23:27:00"/>
        <d v="2015-08-06T10:31:47"/>
        <d v="2014-05-22T17:07:00"/>
        <d v="2013-05-16T22:59:00"/>
        <d v="2016-09-07T22:45:00"/>
        <d v="2014-08-16T11:00:57"/>
        <d v="2012-06-01T17:52:24"/>
        <d v="2011-09-25T14:32:47"/>
        <d v="2013-07-24T09:02:38"/>
        <d v="2013-11-13T12:24:19"/>
        <d v="2016-08-15T15:09:42"/>
        <d v="2014-05-19T23:59:00"/>
        <d v="2016-07-24T18:00:00"/>
        <d v="2015-09-12T19:00:00"/>
        <d v="2015-01-15T16:54:55"/>
        <d v="2014-12-17T02:59:00"/>
        <d v="2011-04-24T18:02:18"/>
        <d v="2015-10-20T12:55:22"/>
        <d v="2014-04-19T16:04:35"/>
        <d v="2012-10-25T22:59:00"/>
        <d v="2015-07-12T07:47:45"/>
        <d v="2016-06-05T08:59:50"/>
        <d v="2015-03-31T23:59:00"/>
        <d v="2015-06-20T08:59:35"/>
        <d v="2011-09-24T03:10:54"/>
        <d v="2016-10-03T22:59:00"/>
        <d v="2015-08-01T10:01:48"/>
        <d v="2012-04-06T23:00:00"/>
        <d v="2014-12-20T23:30:00"/>
        <d v="2016-01-29T00:59:00"/>
        <d v="2014-09-12T23:00:00"/>
        <d v="2014-11-05T13:48:44"/>
        <d v="2011-11-19T16:54:10"/>
        <d v="2014-10-27T22:11:00"/>
        <d v="2014-02-24T11:25:07"/>
        <d v="2014-08-12T23:59:00"/>
        <d v="2014-09-26T17:43:04"/>
        <d v="2014-07-10T18:01:40"/>
        <d v="2016-06-21T22:55:00"/>
        <d v="2011-10-28T22:59:00"/>
        <d v="2012-07-21T20:40:02"/>
        <d v="2015-08-19T12:15:12"/>
        <d v="2015-06-16T06:00:00"/>
        <d v="2014-08-23T12:37:20"/>
        <d v="2016-06-04T12:42:46"/>
        <d v="2013-12-23T16:54:14"/>
        <d v="2012-03-25T18:55:30"/>
        <d v="2016-03-25T17:00:00"/>
        <d v="2014-08-29T23:48:13"/>
        <d v="2013-11-05T13:39:50"/>
        <d v="2015-08-28T22:59:00"/>
        <d v="2015-03-30T23:16:54"/>
        <d v="2017-03-28T21:00:00"/>
        <d v="2014-08-19T11:00:00"/>
        <d v="2013-04-11T20:01:27"/>
        <d v="2014-12-19T09:19:04"/>
        <d v="2011-06-10T22:00:00"/>
        <d v="2015-07-31T11:00:00"/>
        <d v="2015-01-06T01:00:00"/>
        <d v="2016-07-15T14:34:32"/>
        <d v="2014-04-20T11:01:54"/>
        <d v="2016-12-14T10:59:00"/>
        <d v="2015-07-22T22:11:00"/>
        <d v="2015-01-30T11:53:34"/>
        <d v="2015-03-08T11:08:25"/>
        <d v="2014-06-18T23:00:00"/>
        <d v="2013-09-15T16:10:00"/>
        <d v="2015-03-04T09:22:30"/>
        <d v="2010-05-02T14:22:00"/>
        <d v="2012-09-16T23:05:00"/>
        <d v="2012-01-07T13:35:09"/>
        <d v="2016-08-10T22:59:00"/>
        <d v="2014-11-10T16:07:43"/>
        <d v="2015-07-08T13:30:00"/>
        <d v="2012-05-20T14:01:58"/>
        <d v="2014-08-28T20:00:00"/>
        <d v="2014-08-21T02:01:55"/>
        <d v="2011-10-07T11:58:52"/>
        <d v="2016-02-12T12:45:44"/>
        <d v="2015-03-25T20:03:29"/>
        <d v="2014-01-29T03:13:47"/>
        <d v="2014-01-01T00:26:00"/>
        <d v="2014-07-18T15:31:12"/>
        <d v="2012-06-28T12:26:56"/>
        <d v="2016-05-08T03:59:26"/>
        <d v="2014-07-30T18:00:00"/>
        <d v="2015-07-29T22:25:24"/>
        <d v="2012-08-22T13:32:14"/>
        <d v="2014-10-20T19:00:00"/>
        <d v="2015-04-21T12:22:07"/>
        <d v="2014-08-08T13:00:00"/>
        <d v="2016-07-04T20:07:47"/>
        <d v="2014-11-07T13:30:00"/>
        <d v="2015-11-02T03:00:00"/>
        <d v="2015-05-15T14:00:00"/>
        <d v="2010-02-22T17:00:00"/>
        <d v="2013-12-01T16:21:07"/>
        <d v="2015-03-13T21:05:08"/>
        <d v="2015-03-11T23:00:00"/>
        <d v="2016-03-01T00:59:00"/>
        <d v="2016-01-21T00:05:19"/>
        <d v="2017-01-18T07:01:58"/>
        <d v="2015-03-04T13:59:23"/>
        <d v="2014-06-29T16:31:24"/>
        <d v="2013-07-26T20:27:16"/>
        <d v="2014-08-25T15:45:08"/>
        <d v="2014-06-11T14:33:18"/>
        <d v="2016-06-09T15:47:41"/>
        <d v="2014-07-23T06:00:00"/>
        <d v="2013-08-27T11:31:29"/>
        <d v="2013-12-22T00:00:00"/>
        <d v="2015-03-20T11:56:00"/>
        <d v="2014-07-19T04:14:38"/>
        <d v="2015-11-25T10:49:11"/>
        <d v="2014-05-05T07:36:26"/>
        <d v="2012-09-21T14:38:14"/>
        <d v="2012-05-23T10:29:04"/>
        <d v="2011-03-23T20:40:38"/>
        <d v="2015-12-25T12:07:01"/>
        <d v="2016-12-31T11:59:00"/>
        <d v="2014-02-17T17:10:17"/>
        <d v="2011-01-24T23:00:00"/>
        <d v="2014-07-19T00:00:00"/>
        <d v="2016-06-21T20:05:57"/>
        <d v="2014-08-01T05:01:50"/>
        <d v="2015-08-19T12:03:40"/>
        <d v="2015-03-20T10:07:12"/>
        <d v="2016-07-20T07:02:11"/>
        <d v="2015-06-03T10:04:10"/>
        <d v="2016-06-14T16:43:00"/>
        <d v="2014-07-13T08:59:00"/>
        <d v="2013-10-06T20:21:58"/>
        <d v="2014-06-17T12:41:22"/>
        <d v="2015-05-07T09:01:04"/>
        <d v="2012-10-02T13:40:03"/>
        <d v="2011-09-07T22:00:00"/>
        <d v="2012-07-10T18:48:00"/>
        <d v="2016-08-29T12:00:00"/>
        <d v="2012-01-31T12:00:00"/>
        <d v="2014-01-01T18:08:56"/>
        <d v="2016-08-27T17:53:29"/>
        <d v="2014-05-23T15:01:47"/>
        <d v="2015-06-13T07:09:11"/>
        <d v="2014-07-20T22:59:00"/>
        <d v="2012-05-08T21:00:04"/>
        <d v="2017-02-17T11:05:00"/>
        <d v="2015-10-07T22:59:00"/>
        <d v="2017-03-10T23:50:08"/>
        <d v="2017-03-12T16:00:00"/>
        <d v="2015-05-22T12:03:29"/>
        <d v="2012-07-08T07:29:29"/>
        <d v="2013-12-11T11:14:43"/>
        <d v="2015-06-18T20:00:16"/>
        <d v="2014-10-15T09:26:56"/>
        <d v="2014-11-05T18:28:04"/>
        <d v="2015-04-04T15:19:17"/>
        <d v="2017-01-02T23:17:00"/>
        <d v="2015-09-28T22:59:00"/>
        <d v="2011-04-26T01:59:00"/>
        <d v="2012-08-15T22:07:25"/>
        <d v="2015-09-06T08:47:00"/>
        <d v="2015-05-09T15:47:29"/>
        <d v="2016-10-19T23:55:00"/>
        <d v="2016-08-01T17:59:00"/>
        <d v="2012-02-15T10:37:15"/>
        <d v="2014-06-20T17:01:00"/>
        <d v="2015-07-20T17:00:00"/>
        <d v="2014-07-31T11:45:59"/>
        <d v="2014-08-06T16:32:00"/>
        <d v="2011-12-13T23:59:00"/>
        <d v="2011-08-01T02:00:00"/>
        <d v="2015-03-19T09:05:20"/>
        <d v="2016-08-01T08:03:34"/>
        <d v="2014-11-04T13:33:42"/>
        <d v="2013-11-24T07:49:53"/>
        <d v="2015-09-11T13:19:55"/>
        <d v="2014-07-01T22:59:00"/>
        <d v="2011-03-03T02:49:21"/>
        <d v="2016-10-13T13:00:27"/>
        <d v="2016-07-04T20:11:47"/>
        <d v="2015-04-30T22:59:00"/>
        <d v="2015-07-23T01:46:37"/>
        <d v="2009-11-23T00:59:00"/>
        <d v="2011-12-17T19:59:00"/>
        <d v="2012-01-21T03:13:00"/>
        <d v="2016-02-02T11:38:00"/>
        <d v="2012-03-13T22:59:00"/>
        <d v="2016-12-28T17:00:33"/>
        <d v="2014-05-23T11:25:55"/>
        <d v="2015-08-14T15:18:53"/>
        <d v="2015-08-23T09:14:55"/>
        <d v="2017-02-16T18:00:00"/>
        <d v="2014-07-02T09:54:06"/>
        <d v="2014-12-12T19:25:11"/>
        <d v="2014-06-24T20:37:59"/>
        <d v="2012-04-02T13:38:21"/>
        <d v="2011-06-02T00:59:00"/>
        <d v="2016-03-04T01:03:17"/>
        <d v="2015-10-05T11:00:00"/>
        <d v="2015-04-29T18:00:00"/>
        <d v="2015-08-05T03:43:27"/>
        <d v="2010-06-09T14:00:00"/>
        <d v="2015-01-08T11:31:36"/>
        <d v="2014-01-11T16:02:25"/>
        <d v="2016-12-01T12:34:10"/>
        <d v="2012-02-24T15:33:58"/>
        <d v="2015-07-16T12:24:36"/>
        <d v="2014-08-17T10:35:24"/>
        <d v="2016-08-09T23:00:00"/>
        <d v="2015-02-10T02:59:00"/>
        <d v="2013-11-07T16:58:03"/>
        <d v="2013-06-29T15:13:07"/>
        <d v="2012-10-29T02:21:24"/>
        <d v="2016-08-26T22:59:00"/>
        <d v="2014-08-28T17:53:34"/>
        <d v="2011-07-12T02:08:19"/>
        <d v="2015-08-14T22:59:00"/>
        <d v="2014-09-10T15:09:34"/>
        <d v="2015-04-11T14:22:39"/>
        <d v="2017-02-01T18:31:00"/>
        <d v="2014-10-05T02:00:45"/>
        <d v="2015-10-02T18:00:00"/>
        <d v="2016-04-29T13:44:25"/>
        <d v="2016-08-24T01:41:21"/>
        <d v="2015-09-09T22:59:00"/>
        <d v="2015-12-16T18:08:04"/>
        <d v="2015-12-13T10:01:52"/>
        <d v="2014-05-27T23:59:00"/>
        <d v="2012-12-13T17:17:32"/>
        <d v="2012-10-17T15:17:39"/>
        <d v="2012-03-07T21:43:55"/>
        <d v="2015-06-04T07:59:53"/>
        <d v="2012-06-28T15:16:11"/>
        <d v="2014-08-03T18:00:00"/>
        <d v="2011-07-04T19:31:06"/>
        <d v="2014-07-16T06:49:36"/>
        <d v="2016-02-20T15:07:47"/>
        <d v="2016-04-29T22:59:00"/>
        <d v="2015-02-08T23:30:00"/>
        <d v="2015-02-23T06:55:03"/>
        <d v="2015-03-16T11:35:52"/>
        <d v="2016-06-20T18:00:00"/>
        <d v="2014-06-16T22:00:00"/>
        <d v="2014-08-10T15:19:26"/>
        <d v="2015-02-02T16:39:12"/>
        <d v="2015-07-18T11:00:00"/>
        <d v="2015-04-08T23:00:00"/>
        <d v="2013-04-07T23:33:00"/>
        <d v="2016-05-12T22:59:00"/>
        <d v="2014-06-27T00:14:15"/>
        <d v="2015-08-22T15:18:55"/>
        <d v="2014-06-16T00:30:00"/>
        <d v="2015-09-13T13:11:52"/>
        <d v="2016-05-16T05:26:05"/>
        <d v="2016-08-31T15:46:11"/>
        <d v="2015-08-10T17:49:51"/>
        <d v="2011-10-14T18:00:00"/>
        <d v="2014-05-09T17:00:00"/>
        <d v="2014-08-31T10:47:58"/>
        <d v="2015-09-14T16:00:00"/>
        <d v="2014-11-26T22:00:00"/>
        <d v="2015-01-11T15:53:30"/>
        <d v="2016-06-06T01:01:07"/>
        <d v="2015-09-04T14:00:10"/>
        <d v="2015-07-26T13:19:19"/>
        <d v="2015-03-22T17:35:47"/>
        <d v="2012-06-26T13:00:00"/>
        <d v="2011-08-01T13:46:23"/>
        <d v="2015-03-06T17:49:34"/>
        <d v="2014-09-27T22:23:00"/>
        <d v="2014-08-08T08:54:00"/>
        <d v="2014-07-27T20:00:00"/>
        <d v="2015-10-06T17:17:05"/>
        <d v="2015-07-27T17:59:00"/>
        <d v="2014-01-07T21:08:00"/>
        <d v="2013-09-05T22:59:00"/>
        <d v="2014-10-20T03:00:34"/>
        <d v="2012-05-26T20:59:57"/>
        <d v="2015-07-11T09:30:00"/>
        <d v="2016-05-17T16:27:59"/>
        <d v="2016-04-15T16:00:00"/>
        <d v="2015-01-15T05:54:00"/>
        <d v="2016-11-11T17:00:00"/>
        <d v="2014-05-05T01:38:31"/>
        <d v="2012-01-27T23:04:19"/>
        <d v="2012-04-27T11:00:46"/>
        <d v="2016-04-30T12:36:17"/>
        <d v="2011-10-09T14:41:01"/>
        <d v="2015-04-25T10:49:54"/>
        <d v="2015-11-20T22:00:00"/>
        <d v="2016-03-31T03:46:56"/>
        <d v="2010-10-10T19:16:16"/>
        <d v="2015-08-20T18:00:00"/>
        <d v="2014-10-25T19:43:00"/>
        <d v="2016-01-25T14:00:34"/>
        <d v="2014-10-05T08:39:14"/>
        <d v="2014-10-06T21:22:17"/>
        <d v="2015-10-23T23:14:05"/>
        <d v="2015-01-30T12:00:00"/>
        <d v="2011-05-15T13:11:26"/>
        <d v="2012-11-04T14:04:46"/>
        <d v="2013-01-24T13:38:30"/>
        <d v="2015-07-12T17:06:12"/>
        <d v="2010-07-19T11:00:00"/>
        <d v="2015-05-07T19:52:52"/>
        <d v="2014-09-13T04:37:21"/>
        <d v="2016-12-17T01:59:00"/>
        <d v="2012-08-25T13:11:42"/>
        <d v="2011-07-22T22:59:00"/>
        <d v="2014-12-21T23:59:00"/>
        <d v="2015-05-03T23:01:00"/>
        <d v="2015-07-10T14:09:36"/>
        <d v="2015-04-14T14:00:33"/>
        <d v="2015-02-16T14:58:29"/>
        <d v="2015-11-25T09:57:11"/>
        <d v="2016-11-30T21:23:31"/>
        <d v="2016-02-15T02:59:00"/>
        <d v="2012-01-16T00:00:00"/>
        <d v="2012-03-03T10:39:25"/>
        <d v="2011-06-13T19:35:27"/>
        <d v="2017-03-16T16:37:10"/>
        <d v="2014-01-31T14:01:00"/>
        <d v="2016-06-16T23:55:00"/>
        <d v="2014-09-12T13:26:53"/>
        <d v="2011-10-02T12:36:13"/>
        <d v="2011-12-01T10:02:15"/>
        <d v="2013-04-15T17:16:33"/>
        <d v="2017-03-02T11:49:11"/>
        <d v="2015-04-18T08:55:20"/>
        <d v="2013-11-16T00:39:33"/>
        <d v="2013-05-08T21:27:33"/>
        <d v="2012-11-10T13:57:49"/>
        <d v="2015-10-10T17:28:04"/>
        <d v="2013-03-29T17:54:52"/>
        <d v="2016-04-22T09:52:00"/>
        <d v="2015-04-19T23:50:00"/>
        <d v="2015-03-09T16:49:21"/>
        <d v="2014-09-23T17:08:55"/>
        <d v="2015-03-27T10:24:52"/>
        <d v="2014-05-11T22:59:00"/>
        <d v="2015-12-09T17:48:04"/>
        <d v="2015-05-18T15:58:47"/>
        <d v="2015-01-23T22:00:00"/>
        <d v="2016-03-04T18:57:26"/>
        <d v="2016-06-20T03:41:21"/>
        <d v="2016-01-07T08:47:00"/>
        <d v="2017-01-31T13:00:00"/>
        <d v="2016-10-14T16:10:47"/>
        <d v="2014-07-16T18:27:21"/>
        <d v="2015-11-28T13:00:28"/>
        <d v="2014-07-19T15:38:50"/>
        <d v="2016-04-05T03:34:06"/>
        <d v="2016-06-12T12:00:00"/>
        <d v="2014-05-18T09:39:33"/>
        <d v="2014-12-10T15:49:12"/>
        <d v="2016-05-06T15:17:35"/>
        <d v="2015-06-25T06:05:24"/>
        <d v="2014-09-27T18:01:02"/>
        <d v="2016-04-17T18:30:00"/>
        <d v="2014-07-02T10:29:12"/>
        <d v="2014-08-18T12:32:33"/>
        <d v="2015-05-30T15:11:12"/>
        <d v="2015-10-23T07:43:56"/>
        <d v="2015-03-20T15:27:00"/>
        <d v="2014-08-17T00:11:00"/>
        <d v="2016-11-26T01:00:00"/>
        <d v="2015-11-19T13:58:11"/>
        <d v="2015-04-23T06:53:12"/>
        <d v="2014-09-07T22:00:00"/>
        <d v="2014-07-04T06:00:00"/>
        <d v="2015-09-15T05:06:00"/>
        <d v="2016-04-10T15:00:00"/>
        <d v="2015-03-07T14:57:37"/>
        <d v="2014-06-28T09:05:24"/>
        <d v="2016-11-17T06:36:34"/>
        <d v="2015-06-21T08:41:22"/>
        <d v="2016-12-05T09:10:54"/>
        <d v="2016-03-31T12:17:36"/>
        <d v="2014-07-30T06:18:30"/>
        <d v="2016-06-17T09:00:00"/>
        <d v="2014-06-28T09:09:34"/>
        <d v="2016-05-20T22:59:00"/>
        <d v="2016-02-02T06:29:44"/>
        <d v="2014-12-23T16:08:45"/>
        <d v="2014-07-24T02:00:00"/>
        <d v="2016-09-03T15:57:09"/>
        <d v="2015-08-10T18:00:00"/>
        <d v="2015-04-01T12:00:26"/>
        <d v="2016-05-28T19:36:00"/>
        <d v="2016-04-15T09:21:19"/>
        <d v="2015-06-13T17:20:10"/>
        <d v="2015-04-09T14:00:55"/>
        <d v="2015-04-25T04:53:39"/>
        <d v="2014-12-31T08:39:47"/>
        <d v="2016-07-12T14:22:21"/>
        <d v="2015-04-20T16:09:25"/>
        <d v="2016-07-11T10:09:20"/>
        <d v="2014-12-17T15:43:48"/>
        <d v="2016-06-20T13:59:00"/>
        <d v="2013-11-22T11:00:00"/>
        <d v="2016-02-18T12:00:27"/>
        <d v="2016-12-25T06:00:00"/>
        <d v="2017-01-01T10:55:27"/>
        <d v="2016-05-08T23:00:00"/>
        <d v="2017-03-19T01:00:00"/>
        <d v="2015-10-30T09:59:43"/>
        <d v="2016-12-30T17:35:11"/>
        <d v="2015-10-14T21:30:53"/>
        <d v="2014-11-20T14:48:21"/>
        <d v="2015-04-01T20:00:00"/>
        <d v="2016-10-01T09:58:37"/>
        <d v="2014-02-23T13:43:38"/>
        <d v="2015-01-31T21:54:00"/>
        <d v="2015-10-21T10:01:14"/>
        <d v="2016-07-09T18:49:58"/>
        <d v="2013-12-19T13:56:00"/>
        <d v="2016-12-15T08:39:49"/>
        <d v="2015-06-26T08:25:00"/>
        <d v="2015-09-30T13:00:00"/>
        <d v="2014-12-04T05:58:54"/>
        <d v="2014-10-24T18:26:00"/>
        <d v="2015-02-15T22:21:13"/>
        <d v="2015-06-10T04:58:22"/>
        <d v="2015-05-13T11:53:35"/>
        <d v="2016-07-04T23:59:00"/>
        <d v="2014-09-11T04:04:10"/>
        <d v="2014-08-09T00:37:12"/>
        <d v="2015-08-10T01:59:00"/>
        <d v="2016-03-16T03:33:10"/>
        <d v="2015-09-27T21:49:10"/>
        <d v="2017-01-15T20:49:22"/>
        <d v="2015-12-01T00:59:00"/>
        <d v="2015-04-21T00:59:00"/>
        <d v="2014-12-16T17:32:09"/>
        <d v="2015-06-16T12:47:29"/>
        <d v="2014-08-13T18:31:52"/>
        <d v="2015-06-04T00:26:00"/>
        <d v="2015-02-12T09:15:42"/>
        <d v="2015-11-19T00:03:21"/>
        <d v="2015-02-08T14:38:49"/>
        <d v="2016-11-09T18:22:12"/>
        <d v="2016-12-07T23:59:00"/>
        <d v="2015-04-01T07:22:05"/>
        <d v="2015-03-28T17:07:06"/>
        <d v="2014-10-14T13:43:14"/>
        <d v="2016-02-25T02:25:01"/>
        <d v="2015-04-22T17:00:37"/>
        <d v="2015-12-14T00:59:00"/>
        <d v="2016-07-03T14:59:00"/>
        <d v="2016-02-02T09:58:48"/>
        <d v="2017-02-10T01:28:53"/>
        <d v="2017-01-30T01:59:00"/>
        <d v="2014-09-06T16:00:00"/>
        <d v="2015-04-08T13:58:47"/>
        <d v="2017-04-16T15:00:00"/>
        <d v="2015-10-11T00:00:00"/>
        <d v="2014-09-22T22:59:00"/>
        <d v="2014-11-03T00:59:00"/>
        <d v="2016-08-04T09:00:03"/>
        <d v="2016-05-22T09:59:34"/>
        <d v="2013-01-28T23:44:32"/>
        <d v="2016-01-29T18:34:00"/>
        <d v="2017-03-03T08:51:19"/>
        <d v="2015-02-28T02:32:16"/>
        <d v="2016-11-14T07:14:02"/>
        <d v="2015-06-27T16:59:00"/>
        <d v="2017-03-20T13:07:27"/>
        <d v="2017-03-26T18:59:00"/>
        <d v="2014-08-01T02:00:00"/>
        <d v="2014-12-15T08:12:57"/>
        <d v="2015-05-19T16:00:49"/>
        <d v="2015-02-04T18:22:29"/>
        <d v="2014-07-01T17:30:00"/>
        <d v="2017-02-09T02:16:47"/>
        <d v="2017-01-27T13:29:51"/>
        <d v="2016-02-03T07:33:09"/>
        <d v="2015-04-23T00:40:07"/>
        <d v="2017-04-07T12:35:34"/>
        <d v="2017-03-14T09:02:35"/>
        <d v="2017-01-22T23:59:00"/>
        <d v="2014-11-29T09:59:00"/>
        <d v="2014-08-03T10:48:04"/>
        <d v="2016-07-03T22:40:24"/>
        <d v="2015-09-18T22:50:17"/>
        <d v="2016-12-14T10:00:23"/>
        <d v="2017-04-09T06:49:54"/>
        <d v="2015-10-04T10:45:46"/>
        <d v="2015-08-20T15:00:39"/>
        <d v="2015-10-21T18:00:00"/>
        <d v="2014-05-04T12:11:40"/>
        <d v="2016-06-23T11:06:23"/>
        <d v="2016-04-20T23:00:00"/>
        <d v="2015-03-01T10:21:16"/>
        <d v="2014-10-19T00:00:00"/>
        <d v="2017-02-20T14:00:00"/>
        <d v="2016-10-05T14:50:54"/>
        <d v="2015-10-10T16:00:00"/>
        <d v="2015-05-07T12:11:59"/>
        <d v="2013-10-16T04:59:00"/>
        <d v="2014-06-03T01:59:00"/>
        <d v="2017-02-11T11:20:30"/>
        <d v="2013-12-26T18:54:54"/>
        <d v="2016-04-08T13:31:22"/>
        <d v="2015-01-18T21:39:50"/>
        <d v="2012-04-04T11:46:15"/>
        <d v="2016-09-15T15:53:33"/>
        <d v="2013-02-04T06:55:27"/>
        <d v="2010-07-31T23:00:00"/>
        <d v="2015-11-05T20:00:00"/>
        <d v="2015-06-20T19:50:59"/>
        <d v="2016-03-02T17:27:15"/>
        <d v="2015-03-23T19:08:46"/>
        <d v="2015-08-27T23:00:00"/>
        <d v="2016-11-18T10:43:32"/>
        <d v="2015-01-30T22:25:00"/>
        <d v="2016-07-02T09:25:10"/>
        <d v="2017-03-12T22:40:05"/>
        <d v="2016-04-23T14:40:21"/>
        <d v="2015-01-13T23:00:00"/>
        <d v="2015-10-31T17:45:00"/>
        <d v="2015-02-19T16:19:43"/>
        <d v="2016-06-05T18:33:30"/>
        <d v="2017-04-04T00:15:01"/>
        <d v="2016-08-23T03:10:18"/>
        <d v="2015-09-23T15:10:01"/>
        <d v="2015-01-18T23:11:05"/>
        <d v="2016-10-14T11:00:00"/>
        <d v="2013-11-26T01:30:59"/>
        <d v="2016-06-04T10:41:12"/>
        <d v="2010-06-25T16:32:00"/>
        <d v="2015-01-28T14:37:11"/>
        <d v="2014-08-29T15:43:05"/>
        <d v="2014-05-16T17:11:30"/>
        <d v="2014-10-13T16:05:16"/>
        <d v="2015-04-10T00:00:00"/>
        <d v="2014-11-26T15:29:37"/>
        <d v="2011-05-27T21:22:42"/>
        <d v="2014-10-21T16:11:27"/>
        <d v="2014-10-19T11:26:12"/>
        <d v="2015-06-27T13:27:06"/>
        <d v="2014-10-21T23:59:00"/>
        <d v="2016-04-20T16:11:16"/>
        <d v="2015-05-10T17:59:00"/>
        <d v="2016-09-02T11:36:20"/>
        <d v="2014-10-19T08:01:24"/>
        <d v="2014-11-26T15:26:50"/>
        <d v="2015-11-02T11:50:00"/>
        <d v="2015-01-19T03:30:00"/>
        <d v="2015-04-30T14:23:47"/>
        <d v="2016-11-18T20:00:00"/>
        <d v="2015-11-14T12:16:44"/>
        <d v="2015-02-14T06:27:00"/>
        <d v="2014-05-20T01:59:00"/>
        <d v="2014-09-04T01:59:00"/>
        <d v="2015-12-29T15:00:00"/>
        <d v="2017-04-05T13:14:37"/>
        <d v="2015-02-28T07:00:00"/>
        <d v="2015-07-17T05:32:59"/>
        <d v="2014-12-04T19:03:01"/>
        <d v="2015-11-02T23:15:59"/>
        <d v="2016-12-14T07:01:08"/>
        <d v="2014-06-27T17:04:24"/>
        <d v="2016-02-21T17:36:37"/>
        <d v="2016-05-01T09:18:38"/>
        <d v="2017-04-02T20:00:00"/>
        <d v="2015-04-13T14:00:00"/>
        <d v="2015-12-28T01:00:00"/>
        <d v="2014-11-21T05:47:15"/>
        <d v="2015-08-17T11:00:00"/>
        <d v="2015-03-13T19:50:01"/>
        <d v="2015-03-22T23:59:00"/>
        <d v="2014-08-02T09:00:00"/>
        <d v="2016-02-20T16:05:00"/>
        <d v="2016-11-30T15:15:19"/>
        <d v="2015-09-24T09:10:48"/>
        <d v="2016-06-02T08:07:28"/>
        <d v="2015-11-26T01:03:36"/>
        <d v="2015-06-07T19:23:53"/>
        <d v="2017-04-10T15:15:00"/>
        <d v="2015-07-17T22:00:00"/>
        <d v="2016-03-03T12:01:54"/>
        <d v="2011-12-12T00:06:16"/>
        <d v="2015-01-01T11:48:55"/>
        <d v="2013-10-02T08:27:54"/>
        <d v="2016-11-24T13:26:27"/>
        <d v="2015-02-13T20:43:02"/>
        <d v="2012-05-29T14:55:05"/>
        <d v="2014-12-31T19:03:35"/>
        <d v="2013-11-27T01:41:54"/>
        <d v="2014-05-04T01:00:00"/>
        <d v="2015-04-03T16:48:59"/>
        <d v="2015-01-29T15:21:04"/>
        <d v="2015-02-02T21:00:00"/>
        <d v="2015-12-17T00:59:00"/>
        <d v="2016-08-23T15:54:00"/>
        <d v="2016-01-13T23:00:11"/>
        <d v="2011-09-28T12:30:08"/>
        <d v="2016-06-19T03:10:00"/>
        <d v="2012-05-15T12:16:27"/>
        <d v="2016-04-03T11:25:41"/>
        <d v="2014-09-17T00:06:39"/>
        <d v="2015-03-12T06:07:43"/>
        <d v="2014-06-30T12:28:00"/>
        <d v="2016-07-21T10:02:31"/>
        <d v="2014-12-11T11:31:10"/>
        <d v="2016-02-11T12:05:53"/>
        <d v="2015-05-25T16:38:16"/>
        <d v="2014-12-05T13:30:29"/>
        <d v="2014-11-22T00:59:00"/>
        <d v="2016-12-23T02:59:00"/>
        <d v="2014-06-05T17:31:40"/>
        <d v="2016-01-17T13:01:01"/>
        <d v="2012-06-15T22:10:00"/>
        <d v="2015-01-12T15:47:52"/>
        <d v="2015-04-13T12:17:52"/>
        <d v="2014-10-29T17:45:00"/>
        <d v="2016-05-15T15:21:13"/>
        <d v="2015-11-15T10:13:09"/>
        <d v="2015-10-29T10:06:47"/>
        <d v="2017-02-26T08:05:58"/>
        <d v="2014-06-26T21:52:54"/>
        <d v="2014-08-30T00:30:00"/>
        <d v="2014-07-12T23:59:00"/>
        <d v="2015-03-25T13:01:10"/>
        <d v="2015-11-05T09:16:15"/>
        <d v="2014-08-29T13:45:11"/>
        <d v="2014-10-04T09:17:00"/>
        <d v="2014-07-23T10:54:40"/>
        <d v="2015-08-02T17:00:00"/>
        <d v="2014-07-31T21:50:38"/>
        <d v="2014-09-14T21:00:03"/>
        <d v="2017-03-31T23:00:00"/>
        <d v="2013-12-21T15:32:11"/>
        <d v="2016-07-21T12:30:00"/>
        <d v="2014-09-17T07:02:11"/>
        <d v="2016-09-15T09:49:05"/>
        <d v="2016-10-02T04:00:00"/>
        <d v="2016-06-28T04:41:35"/>
        <d v="2014-08-25T18:28:26"/>
        <d v="2015-12-29T06:46:41"/>
        <d v="2017-04-06T04:20:42"/>
        <d v="2015-04-11T01:00:00"/>
        <d v="2015-10-01T00:00:00"/>
        <d v="2016-11-12T00:00:00"/>
        <d v="2013-05-01T16:42:37"/>
        <d v="2014-08-27T22:00:10"/>
        <d v="2015-11-08T07:00:00"/>
        <d v="2015-09-25T18:43:42"/>
        <d v="2013-05-04T09:00:34"/>
        <d v="2014-09-28T13:55:56"/>
        <d v="2015-11-28T16:22:21"/>
        <d v="2014-10-26T13:29:26"/>
        <d v="2017-03-06T01:58:27"/>
        <d v="2009-11-30T23:59:00"/>
        <d v="2015-05-21T17:47:58"/>
        <d v="2017-02-08T04:59:05"/>
        <d v="2014-08-07T10:56:49"/>
        <d v="2016-07-08T20:59:00"/>
        <d v="2015-08-20T12:05:00"/>
        <d v="2015-05-25T22:53:02"/>
        <d v="2015-04-06T10:15:45"/>
        <d v="2014-07-09T07:34:56"/>
        <d v="2012-12-05T04:23:41"/>
        <d v="2015-11-21T12:12:15"/>
        <d v="2016-09-03T09:02:55"/>
        <d v="2017-03-27T11:16:59"/>
        <d v="2016-07-01T23:00:00"/>
        <d v="2014-10-18T07:07:39"/>
        <d v="2017-03-03T08:05:19"/>
        <d v="2015-11-25T18:00:00"/>
        <d v="2014-09-13T08:56:40"/>
        <d v="2016-07-24T05:32:46"/>
        <d v="2014-11-15T15:00:00"/>
        <d v="2014-05-11T06:50:52"/>
        <d v="2013-05-17T07:08:19"/>
        <d v="2012-07-14T18:42:48"/>
        <d v="2015-09-16T00:37:27"/>
        <d v="2017-04-07T13:45:38"/>
        <d v="2016-01-14T13:16:56"/>
        <d v="2014-12-31T23:59:00"/>
        <d v="2012-09-28T11:18:54"/>
        <d v="2014-07-01T01:00:00"/>
        <d v="2016-07-06T10:00:58"/>
        <d v="2015-11-12T01:59:00"/>
        <d v="2016-10-27T01:40:34"/>
        <d v="2015-09-30T23:59:00"/>
        <d v="2014-10-23T18:30:40"/>
        <d v="2014-05-31T20:44:24"/>
        <d v="2016-07-27T17:00:00"/>
        <d v="2015-07-20T17:46:32"/>
        <d v="2014-11-30T14:58:01"/>
        <d v="2015-02-05T20:37:14"/>
        <d v="2015-06-22T12:48:15"/>
        <d v="2014-10-01T07:43:13"/>
        <d v="2016-02-09T15:00:00"/>
        <d v="2017-04-03T22:38:41"/>
        <d v="2016-12-12T01:00:00"/>
        <d v="2017-03-26T15:14:45"/>
        <d v="2014-07-06T00:08:50"/>
        <d v="2016-05-15T11:21:00"/>
        <d v="2016-10-10T09:32:50"/>
        <d v="2015-12-16T15:18:00"/>
        <d v="2016-11-15T13:13:22"/>
        <d v="2014-10-15T19:00:00"/>
        <d v="2017-04-09T18:47:28"/>
        <d v="2016-07-03T23:00:00"/>
        <d v="2011-09-06T15:39:10"/>
        <d v="2016-07-17T05:47:48"/>
        <d v="2016-03-30T07:36:20"/>
        <d v="2016-03-03T20:55:55"/>
        <d v="2014-11-23T17:29:09"/>
        <d v="2015-07-07T14:26:20"/>
        <d v="2015-05-31T10:28:02"/>
        <d v="2015-05-11T14:32:31"/>
        <d v="2015-12-05T17:28:22"/>
        <d v="2017-02-20T13:00:00"/>
        <d v="2016-03-04T18:19:28"/>
        <d v="2014-08-03T06:39:39"/>
        <d v="2016-10-22T17:08:58"/>
        <d v="2013-08-09T07:00:15"/>
        <d v="2015-04-29T09:07:06"/>
        <d v="2015-06-25T23:00:00"/>
        <d v="2016-02-05T23:59:00"/>
        <d v="2012-08-26T16:37:03"/>
        <d v="2016-08-02T20:30:00"/>
        <d v="2017-01-13T12:04:21"/>
        <d v="2015-02-22T15:09:13"/>
        <d v="2011-10-09T12:07:13"/>
        <d v="2015-02-28T10:10:00"/>
        <d v="2015-08-16T11:13:11"/>
        <d v="2013-11-22T07:35:13"/>
        <d v="2014-07-15T17:00:00"/>
        <d v="2014-07-05T09:22:27"/>
        <d v="2014-10-03T22:30:00"/>
        <d v="2014-08-11T20:53:58"/>
        <d v="2016-04-22T00:06:14"/>
        <d v="2011-08-06T09:38:56"/>
        <d v="2016-09-06T20:21:53"/>
        <d v="2014-08-12T10:51:50"/>
        <d v="2016-04-11T06:13:07"/>
        <d v="2016-04-01T01:59:00"/>
        <d v="2014-08-23T17:08:38"/>
        <d v="2014-06-19T10:33:51"/>
        <d v="2015-01-08T15:58:03"/>
        <d v="2014-07-02T19:42:23"/>
        <d v="2015-08-15T08:22:00"/>
        <d v="2015-08-10T19:12:06"/>
        <d v="2016-10-07T09:00:00"/>
        <d v="2016-02-12T23:42:12"/>
        <d v="2016-03-30T15:10:58"/>
        <d v="2015-08-15T13:12:24"/>
        <d v="2016-09-28T17:24:55"/>
        <d v="2016-05-04T18:00:50"/>
        <d v="2015-03-23T22:34:59"/>
        <d v="2014-11-20T11:04:00"/>
        <d v="2014-08-31T14:51:49"/>
        <d v="2015-02-28T22:00:00"/>
        <d v="2016-03-07T23:59:00"/>
        <d v="2015-10-18T14:36:29"/>
        <d v="2015-05-09T16:14:18"/>
        <d v="2015-10-06T10:10:22"/>
        <d v="2015-07-19T00:23:11"/>
        <d v="2017-03-16T11:01:01"/>
        <d v="2015-07-21T01:59:00"/>
        <d v="2016-02-03T13:49:00"/>
        <d v="2016-08-14T17:45:43"/>
        <d v="2015-02-10T21:53:41"/>
        <d v="2016-07-16T19:43:00"/>
        <d v="2015-03-08T07:57:05"/>
        <d v="2017-04-08T07:54:05"/>
        <d v="2014-07-06T12:13:56"/>
        <d v="2014-08-16T18:42:00"/>
        <d v="2016-08-19T11:00:50"/>
        <d v="2016-02-21T08:48:09"/>
        <d v="2016-09-03T11:41:49"/>
        <d v="2015-01-24T07:00:00"/>
        <d v="2014-09-17T21:00:00"/>
        <d v="2015-04-04T09:43:57"/>
        <d v="2015-01-10T20:02:52"/>
        <d v="2014-10-26T15:08:00"/>
        <d v="2014-06-26T18:02:02"/>
        <d v="2014-10-20T09:56:15"/>
        <d v="2015-01-03T23:43:58"/>
        <d v="2014-07-11T11:00:00"/>
        <d v="2015-10-09T10:38:43"/>
        <d v="2014-05-16T23:32:45"/>
        <d v="2014-07-02T23:07:58"/>
        <d v="2017-02-28T13:54:42"/>
        <d v="2014-11-30T17:42:02"/>
        <d v="2015-01-01T01:59:00"/>
        <d v="2014-11-09T20:41:35"/>
        <d v="2016-10-06T10:15:32"/>
        <d v="2015-08-03T10:35:24"/>
        <d v="2013-03-22T17:15:45"/>
        <d v="2016-12-31T21:46:11"/>
        <d v="2012-03-29T08:45:23"/>
        <d v="2013-03-07T22:02:08"/>
        <d v="2016-04-13T23:39:40"/>
        <d v="2014-04-24T14:11:07"/>
        <d v="2014-10-23T05:17:59"/>
        <d v="2014-12-14T15:00:34"/>
        <d v="2011-07-08T16:00:00"/>
        <d v="2016-02-11T18:22:17"/>
        <d v="2016-01-14T22:09:34"/>
        <d v="2017-02-03T18:51:20"/>
        <d v="2014-09-17T15:56:40"/>
        <d v="2016-08-15T02:00:00"/>
        <d v="2016-02-11T23:33:11"/>
        <d v="2015-12-15T07:10:00"/>
        <d v="2016-07-05T15:54:43"/>
        <d v="2014-12-23T20:29:45"/>
        <d v="2016-02-04T02:50:33"/>
        <d v="2015-02-20T03:34:13"/>
        <d v="2016-05-12T05:47:14"/>
        <d v="2014-07-01T14:00:00"/>
        <d v="2015-05-28T11:38:09"/>
        <d v="2016-04-18T09:00:00"/>
        <d v="2016-07-03T02:38:56"/>
        <d v="2014-06-23T02:04:10"/>
        <d v="2016-06-19T09:30:46"/>
        <d v="2015-10-15T23:59:00"/>
        <d v="2015-03-26T21:39:00"/>
        <d v="2015-06-30T16:06:08"/>
        <d v="2013-11-08T20:18:59"/>
        <d v="2016-01-09T19:00:00"/>
        <d v="2015-01-16T07:09:11"/>
        <d v="2016-06-18T14:32:19"/>
        <d v="2016-04-10T13:41:12"/>
        <d v="2016-01-06T17:50:13"/>
        <d v="2016-06-17T18:00:00"/>
        <d v="2016-09-09T01:00:00"/>
        <d v="2015-05-24T03:18:52"/>
        <d v="2015-06-27T16:44:14"/>
        <d v="2017-02-24T00:51:40"/>
        <d v="2014-10-17T14:10:10"/>
        <d v="2015-04-09T18:31:11"/>
        <d v="2016-03-12T14:52:44"/>
        <d v="2015-07-16T02:56:00"/>
        <d v="2016-07-10T00:28:57"/>
        <d v="2014-12-28T10:22:29"/>
        <d v="2014-04-19T11:19:39"/>
        <d v="2013-04-08T14:17:37"/>
        <d v="2016-03-09T19:35:00"/>
        <d v="2014-06-28T14:21:54"/>
        <d v="2015-02-20T18:14:16"/>
        <d v="2017-04-09T20:00:00"/>
        <d v="2016-10-10T05:36:23"/>
        <d v="2012-02-21T17:46:14"/>
        <d v="2015-05-05T13:48:00"/>
        <d v="2015-06-11T18:00:00"/>
        <d v="2014-06-12T23:00:00"/>
        <d v="2016-02-17T07:04:39"/>
        <d v="2011-12-18T13:21:44"/>
        <d v="2015-02-04T06:50:18"/>
        <d v="2017-03-12T14:00:00"/>
        <d v="2016-05-24T09:25:00"/>
        <d v="2017-02-28T03:51:00"/>
        <d v="2016-10-08T09:43:32"/>
        <d v="2014-12-19T14:38:00"/>
        <d v="2015-04-09T23:59:00"/>
        <d v="2015-11-22T01:59:00"/>
        <d v="2015-01-09T22:23:00"/>
        <d v="2010-07-21T14:00:00"/>
        <d v="2015-02-11T08:13:42"/>
        <d v="2014-09-27T20:38:33"/>
        <d v="2016-08-07T14:32:25"/>
        <d v="2015-10-01T08:00:00"/>
        <d v="2013-02-13T17:37:49"/>
        <d v="2015-12-10T17:12:46"/>
        <d v="2012-11-17T19:00:00"/>
        <d v="2015-03-01T16:47:19"/>
        <d v="2016-11-30T12:00:00"/>
        <d v="2010-09-01T21:00:00"/>
        <d v="2015-01-16T05:26:00"/>
        <d v="2015-05-30T22:40:23"/>
        <d v="2016-03-11T13:34:47"/>
        <d v="2015-06-02T21:31:16"/>
        <d v="2015-01-31T10:25:53"/>
        <d v="2014-06-16T23:36:18"/>
        <d v="2015-11-16T11:04:58"/>
        <d v="2016-05-22T14:34:33"/>
        <d v="2017-03-24T15:59:18"/>
        <d v="2015-10-21T07:45:33"/>
        <d v="2014-09-05T08:39:00"/>
        <d v="2014-09-01T10:30:34"/>
        <d v="2014-11-08T16:13:23"/>
        <d v="2016-07-16T03:47:46"/>
        <d v="2017-04-16T10:22:46"/>
        <d v="2017-02-17T16:00:00"/>
        <d v="2014-01-11T16:36:41"/>
        <d v="2010-11-30T00:00:00"/>
        <d v="2014-03-18T10:55:30"/>
        <d v="2016-01-30T23:17:00"/>
        <d v="2014-11-30T19:00:00"/>
        <d v="2014-08-24T18:14:09"/>
        <d v="2016-01-08T17:54:35"/>
        <d v="2015-02-15T09:05:47"/>
        <d v="2016-10-29T03:57:43"/>
        <d v="2015-04-01T15:32:43"/>
        <d v="2010-03-15T01:59:00"/>
        <d v="2015-08-17T11:15:59"/>
        <d v="2014-08-10T11:45:02"/>
        <d v="2015-11-30T01:04:09"/>
        <d v="2014-07-30T15:53:59"/>
        <d v="2015-08-26T13:32:00"/>
        <d v="2015-06-08T10:00:00"/>
        <d v="2016-10-13T10:12:32"/>
        <d v="2015-03-19T13:15:30"/>
        <d v="2016-05-06T08:04:00"/>
        <d v="2016-03-28T11:18:15"/>
        <d v="2016-11-29T12:01:45"/>
        <d v="2014-11-07T15:30:07"/>
        <d v="2012-10-04T18:07:13"/>
        <d v="2009-10-12T15:59:00"/>
        <d v="2015-10-21T12:26:21"/>
        <d v="2014-10-05T13:49:03"/>
        <d v="2015-07-31T20:00:00"/>
        <d v="2015-11-18T02:15:58"/>
        <d v="2017-04-09T15:00:00"/>
        <d v="2015-08-18T23:06:16"/>
        <d v="2015-10-26T16:20:00"/>
        <d v="2014-05-10T22:18:53"/>
        <d v="2014-08-25T16:00:00"/>
        <d v="2015-04-16T13:10:33"/>
        <d v="2014-10-31T22:59:00"/>
        <d v="2013-07-07T00:28:23"/>
        <d v="2016-02-18T15:14:20"/>
        <d v="2015-04-03T10:38:00"/>
        <d v="2016-12-21T12:03:14"/>
        <d v="2016-04-26T01:55:00"/>
        <d v="2014-05-02T17:52:53"/>
        <d v="2014-07-20T13:51:27"/>
        <d v="2014-07-28T22:14:56"/>
        <d v="2016-10-07T16:51:48"/>
        <d v="2016-08-18T21:27:20"/>
        <d v="2015-11-08T17:10:20"/>
        <d v="2015-05-20T01:04:15"/>
        <d v="2015-01-02T11:13:36"/>
        <d v="2014-08-05T09:52:09"/>
        <d v="2015-09-09T02:31:09"/>
        <d v="2016-09-18T15:26:25"/>
        <d v="2015-02-15T10:38:00"/>
        <d v="2015-12-25T09:21:53"/>
        <d v="2014-10-22T10:36:50"/>
        <d v="2013-05-14T11:47:40"/>
        <d v="2015-03-02T18:00:00"/>
        <d v="2017-03-08T02:30:00"/>
        <d v="2014-12-19T14:31:28"/>
        <d v="2016-10-16T23:00:00"/>
        <d v="2017-03-29T18:32:11"/>
        <d v="2015-06-12T02:07:56"/>
        <d v="2015-05-01T17:02:41"/>
        <d v="2014-05-19T06:26:29"/>
        <d v="2015-06-25T23:32:55"/>
        <d v="2015-07-16T16:38:56"/>
        <d v="2014-11-13T03:02:00"/>
        <d v="2015-01-28T08:04:38"/>
        <d v="2014-11-10T16:34:49"/>
        <d v="2015-04-13T10:59:35"/>
        <d v="2015-08-11T08:00:52"/>
        <d v="2011-07-21T23:42:01"/>
        <d v="2016-12-09T09:51:39"/>
        <d v="2014-07-24T22:00:00"/>
        <d v="2016-08-28T22:55:00"/>
        <d v="2014-07-15T00:11:00"/>
        <d v="2015-03-03T21:00:20"/>
        <d v="2014-11-29T11:00:00"/>
        <d v="2015-03-22T22:55:12"/>
        <d v="2014-04-13T13:18:15"/>
        <d v="2011-09-01T01:00:00"/>
        <d v="2015-11-13T16:55:56"/>
        <d v="2017-02-22T20:00:00"/>
        <d v="2014-06-06T08:11:42"/>
        <d v="2016-10-09T05:56:59"/>
        <d v="2015-06-11T13:24:44"/>
        <d v="2015-07-03T16:26:26"/>
        <d v="2016-12-25T19:15:09"/>
        <d v="2016-03-25T15:36:40"/>
        <d v="2015-12-15T15:25:16"/>
        <d v="2012-03-26T03:01:39"/>
        <d v="2016-12-10T06:00:00"/>
        <d v="2014-10-29T17:57:51"/>
        <d v="2016-06-19T14:12:56"/>
        <d v="2014-12-08T11:31:55"/>
        <d v="2012-05-04T22:20:19"/>
        <d v="2015-03-07T14:55:01"/>
        <d v="2013-02-04T15:29:34"/>
        <d v="2015-03-31T20:01:30"/>
        <d v="2014-03-16T17:00:00"/>
        <d v="2015-04-19T10:08:52"/>
        <d v="2016-12-22T04:01:03"/>
        <d v="2015-09-05T21:36:46"/>
        <d v="2015-07-01T01:00:00"/>
        <d v="2014-08-29T13:40:11"/>
        <d v="2015-12-19T11:07:09"/>
        <d v="2014-07-28T19:29:40"/>
        <d v="2014-11-07T19:00:00"/>
        <d v="2014-01-03T23:09:05"/>
        <d v="2015-04-19T11:19:46"/>
        <d v="2015-12-31T18:00:00"/>
        <d v="2015-01-19T13:14:58"/>
        <d v="2012-10-10T11:08:09"/>
        <d v="2017-04-05T14:41:54"/>
        <d v="2014-05-11T23:03:29"/>
        <d v="2016-09-30T12:58:47"/>
        <d v="2015-07-22T18:08:27"/>
        <d v="2016-05-08T15:12:07"/>
        <d v="2014-12-12T02:11:00"/>
        <d v="2012-02-29T23:59:00"/>
        <d v="2016-07-21T09:00:00"/>
        <d v="2015-12-30T11:50:10"/>
        <d v="2015-05-15T12:01:52"/>
        <d v="2016-07-01T13:35:38"/>
        <d v="2016-09-21T20:17:45"/>
        <d v="2016-06-19T03:11:57"/>
        <d v="2016-09-13T02:05:00"/>
        <d v="2014-12-25T15:16:00"/>
        <d v="2014-06-16T17:00:00"/>
        <d v="2014-11-09T14:47:51"/>
        <d v="2017-01-31T18:32:00"/>
        <d v="2015-06-10T21:00:00"/>
        <d v="2016-08-18T16:52:19"/>
        <d v="2015-05-10T13:45:30"/>
        <d v="2017-01-04T08:06:20"/>
        <d v="2016-11-03T13:00:08"/>
        <d v="2017-01-17T15:16:26"/>
        <d v="2013-11-29T09:28:15"/>
        <d v="2015-12-11T18:34:19"/>
        <d v="2017-03-24T23:33:00"/>
        <d v="2015-06-10T21:13:11"/>
        <d v="2016-11-13T05:17:40"/>
        <d v="2015-10-28T12:17:07"/>
        <d v="2013-12-09T00:59:00"/>
        <d v="2012-02-28T20:29:58"/>
        <d v="2014-08-01T12:12:00"/>
        <d v="2014-08-02T21:59:56"/>
        <d v="2015-05-01T13:39:05"/>
        <d v="2014-07-09T12:24:25"/>
        <d v="2015-02-17T17:15:29"/>
        <d v="2015-11-04T22:10:40"/>
        <d v="2015-08-01T12:53:00"/>
        <d v="2013-08-30T07:53:40"/>
        <d v="2014-12-01T17:59:21"/>
        <d v="2015-10-02T05:35:38"/>
        <d v="2013-12-01T16:01:42"/>
        <d v="2012-02-15T16:46:01"/>
        <d v="2016-08-06T18:44:54"/>
        <d v="2016-02-20T05:29:30"/>
        <d v="2016-02-28T18:59:00"/>
        <d v="2015-07-11T23:58:11"/>
        <d v="2015-09-18T22:59:00"/>
        <d v="2014-11-09T07:00:00"/>
        <d v="2014-11-12T16:47:00"/>
        <d v="2017-02-19T19:26:39"/>
        <d v="2015-02-28T01:00:18"/>
        <d v="2015-07-26T00:42:16"/>
        <d v="2016-12-08T11:15:52"/>
        <d v="2015-02-05T11:11:18"/>
        <d v="2014-06-11T04:50:21"/>
        <d v="2015-12-15T02:59:00"/>
        <d v="2015-08-08T16:34:00"/>
        <d v="2014-08-31T14:39:00"/>
        <d v="2015-06-16T18:30:00"/>
        <d v="2015-05-31T12:35:00"/>
        <d v="2016-10-31T21:55:34"/>
        <d v="2014-02-02T13:02:06"/>
        <d v="2015-11-20T23:00:00"/>
        <d v="2014-12-21T12:43:33"/>
        <d v="2015-08-28T07:12:00"/>
        <d v="2014-06-22T16:00:00"/>
        <d v="2011-12-23T13:17:29"/>
        <d v="2015-10-11T10:29:05"/>
        <d v="2014-12-03T20:31:39"/>
        <d v="2015-05-11T14:57:02"/>
        <d v="2012-02-11T21:49:26"/>
        <d v="2012-05-06T16:41:56"/>
        <d v="2016-04-02T03:06:57"/>
        <d v="2016-02-08T08:01:00"/>
        <d v="2013-10-22T16:44:38"/>
        <d v="2015-02-21T20:21:47"/>
        <d v="2016-09-02T02:00:00"/>
        <d v="2016-11-24T12:11:00"/>
        <d v="2017-01-13T22:59:00"/>
        <d v="2015-04-17T12:33:02"/>
        <d v="2016-07-12T13:51:00"/>
        <d v="2017-04-11T15:44:05"/>
        <d v="2015-10-31T10:57:33"/>
        <d v="2017-01-12T11:42:00"/>
        <d v="2016-03-02T11:08:13"/>
        <d v="2013-11-21T12:46:19"/>
        <d v="2016-03-27T18:26:02"/>
        <d v="2014-02-16T19:00:00"/>
        <d v="2015-09-16T17:00:00"/>
        <d v="2016-07-16T23:19:09"/>
        <d v="2015-03-19T14:02:50"/>
        <d v="2016-08-16T13:07:49"/>
        <d v="2016-03-11T17:20:43"/>
        <d v="2015-01-10T23:59:00"/>
        <d v="2016-11-01T22:59:00"/>
        <d v="2015-06-30T18:55:00"/>
        <d v="2014-09-20T10:40:33"/>
        <d v="2015-05-20T14:48:46"/>
        <d v="2014-08-14T10:20:23"/>
        <d v="2014-09-05T19:10:11"/>
        <d v="2014-09-09T11:49:20"/>
        <d v="2015-03-31T08:14:00"/>
        <d v="2014-04-20T20:00:00"/>
        <d v="2015-03-27T21:43:06"/>
        <d v="2016-05-21T04:02:18"/>
        <d v="2014-12-31T21:59:03"/>
        <d v="2014-11-12T20:29:53"/>
        <d v="2017-04-13T23:59:00"/>
        <d v="2014-09-27T08:27:24"/>
        <d v="2016-02-07T19:17:00"/>
        <d v="2015-01-29T12:46:05"/>
        <d v="2015-05-29T11:17:15"/>
        <d v="2017-02-05T13:00:53"/>
        <d v="2015-05-20T22:26:50"/>
        <d v="2016-12-05T23:59:00"/>
        <d v="2015-03-13T22:11:00"/>
        <d v="2016-03-14T10:06:15"/>
        <d v="2015-05-01T03:59:32"/>
        <d v="2014-08-31T22:59:00"/>
        <d v="2013-08-04T18:06:22"/>
        <d v="2016-10-01T22:25:44"/>
        <d v="2016-11-17T14:28:06"/>
        <d v="2016-12-07T12:36:09"/>
        <d v="2014-08-09T09:44:07"/>
        <d v="2014-12-03T00:34:20"/>
        <d v="2009-10-31T22:59:00"/>
        <d v="2014-08-21T16:50:26"/>
        <d v="2017-05-03T14:12:00"/>
        <d v="2010-05-08T17:16:00"/>
        <d v="2015-08-02T14:17:13"/>
        <d v="2014-05-14T13:11:35"/>
        <d v="2015-04-23T20:39:31"/>
        <d v="2015-06-15T14:10:18"/>
        <d v="2015-08-30T00:28:00"/>
        <d v="2014-08-20T19:45:30"/>
        <d v="2012-07-22T23:00:00"/>
        <d v="2015-02-28T03:00:00"/>
        <d v="2015-11-28T09:54:54"/>
        <d v="2012-10-19T18:00:57"/>
        <d v="2012-09-22T21:25:00"/>
        <d v="2015-08-07T10:00:00"/>
        <d v="2016-08-02T18:00:00"/>
        <d v="2017-04-09T15:29:29"/>
        <d v="2015-07-31T23:59:00"/>
        <d v="2015-02-23T22:15:40"/>
        <d v="2016-07-14T06:48:53"/>
        <d v="2015-09-07T13:09:57"/>
        <d v="2015-08-21T22:59:00"/>
        <d v="2014-11-09T13:47:59"/>
        <d v="2011-01-24T00:45:26"/>
        <d v="2013-07-12T16:51:00"/>
        <d v="2014-08-08T17:27:26"/>
        <d v="2013-04-06T01:16:22"/>
        <d v="2015-05-08T03:14:03"/>
        <d v="2016-04-27T08:55:00"/>
        <d v="2016-01-08T14:47:00"/>
        <d v="2011-12-15T19:19:14"/>
        <d v="2016-06-05T05:43:47"/>
        <d v="2012-10-30T02:42:18"/>
        <d v="2014-09-30T10:19:09"/>
        <d v="2012-04-13T09:17:15"/>
        <d v="2015-07-15T12:28:59"/>
        <d v="2017-01-03T11:02:45"/>
        <d v="2014-09-17T11:45:19"/>
        <d v="2014-06-23T11:00:00"/>
        <d v="2016-04-06T20:34:16"/>
        <d v="2012-01-15T13:11:50"/>
        <d v="2013-12-14T22:14:59"/>
        <d v="2015-02-27T14:49:06"/>
        <d v="2016-06-08T12:33:39"/>
        <d v="2016-04-15T15:12:08"/>
        <d v="2016-06-28T11:01:26"/>
        <d v="2015-04-17T20:40:10"/>
        <d v="2015-07-08T10:17:02"/>
        <d v="2015-01-13T14:39:19"/>
        <d v="2014-02-19T04:08:42"/>
        <d v="2014-10-04T01:59:00"/>
        <d v="2015-05-22T08:00:00"/>
        <d v="2017-01-10T11:31:21"/>
        <d v="2015-06-03T08:08:15"/>
        <d v="2010-10-14T23:00:00"/>
        <d v="2013-11-27T17:08:31"/>
        <d v="2015-11-25T17:04:55"/>
        <d v="2017-03-29T12:44:10"/>
        <d v="2016-12-18T19:45:50"/>
        <d v="2013-09-16T15:30:06"/>
        <d v="2014-08-23T15:59:10"/>
        <d v="2015-08-23T03:35:08"/>
        <d v="2016-05-14T08:35:36"/>
        <d v="2016-06-28T11:43:05"/>
        <d v="2015-09-27T13:38:24"/>
        <d v="2016-01-06T15:38:37"/>
        <d v="2016-02-13T21:39:31"/>
        <d v="2011-06-08T12:31:01"/>
        <d v="2015-08-03T23:30:03"/>
        <d v="2015-11-19T15:45:17"/>
        <d v="2015-09-09T17:31:19"/>
        <d v="2015-03-26T17:17:51"/>
        <d v="2014-09-15T22:00:00"/>
        <d v="2017-02-18T18:59:00"/>
        <d v="2017-03-31T22:59:00"/>
        <d v="2016-07-02T12:44:28"/>
        <d v="2015-09-29T16:12:39"/>
        <d v="2010-10-24T22:03:49"/>
        <d v="2015-12-30T11:12:33"/>
        <d v="2016-12-29T21:03:55"/>
        <d v="2014-04-04T21:59:39"/>
        <d v="2013-09-10T21:34:27"/>
        <d v="2014-01-05T08:31:00"/>
        <d v="2015-08-22T14:34:53"/>
        <d v="2016-10-08T04:20:39"/>
        <d v="2015-04-03T08:59:01"/>
        <d v="2014-11-30T17:59:00"/>
        <d v="2016-10-14T10:25:34"/>
        <d v="2017-02-09T21:19:05"/>
        <d v="2014-12-13T06:19:29"/>
        <d v="2016-03-31T11:56:25"/>
        <d v="2011-09-24T12:02:33"/>
        <d v="2016-09-18T14:51:05"/>
        <d v="2013-10-17T08:38:05"/>
        <d v="2016-09-16T18:10:04"/>
        <d v="2015-06-20T14:06:13"/>
        <d v="2015-09-16T21:31:52"/>
        <d v="2014-06-02T22:59:00"/>
        <d v="2017-03-14T19:26:00"/>
        <d v="2014-11-21T19:02:03"/>
        <d v="2015-01-10T20:00:00"/>
        <d v="2014-10-05T14:16:13"/>
        <d v="2015-11-30T12:00:00"/>
        <d v="2015-08-28T20:56:53"/>
        <d v="2015-11-22T10:03:41"/>
        <d v="2014-02-03T06:41:32"/>
        <d v="2015-10-01T10:02:54"/>
        <d v="2013-11-02T17:09:05"/>
        <d v="2015-07-03T09:46:35"/>
        <d v="2014-07-30T13:03:16"/>
        <d v="2015-11-08T20:21:33"/>
        <d v="2017-03-10T14:00:35"/>
        <d v="2014-09-24T17:00:01"/>
        <d v="2013-01-16T13:33:17"/>
        <d v="2016-07-25T14:00:00"/>
        <d v="2015-08-21T06:47:36"/>
        <d v="2015-05-15T10:04:49"/>
        <d v="2015-05-09T14:09:22"/>
        <d v="2015-04-02T11:36:22"/>
        <d v="2011-08-11T11:01:58"/>
        <d v="2014-09-06T00:09:04"/>
        <d v="2015-05-22T16:00:00"/>
        <d v="2015-11-14T18:00:00"/>
        <d v="2015-03-27T14:43:15"/>
        <d v="2017-03-03T00:00:00"/>
        <d v="2016-11-17T09:15:33"/>
        <d v="2015-08-13T20:24:57"/>
        <d v="2016-09-09T13:00:48"/>
        <d v="2014-09-03T18:36:18"/>
        <d v="2014-06-20T20:05:03"/>
        <d v="2015-12-17T14:20:09"/>
        <d v="2016-10-20T00:28:13"/>
        <d v="2015-03-27T18:16:12"/>
        <d v="2015-08-18T16:01:15"/>
        <d v="2014-09-26T20:02:41"/>
        <d v="2015-03-29T15:00:00"/>
        <d v="2015-04-10T17:27:28"/>
        <d v="2016-01-17T19:00:00"/>
        <d v="2015-01-17T07:38:23"/>
        <d v="2014-08-20T04:21:17"/>
        <d v="2015-10-16T03:41:44"/>
        <d v="2015-05-01T17:00:00"/>
        <d v="2014-11-11T16:13:28"/>
        <d v="2013-04-27T16:16:31"/>
        <d v="2016-03-13T15:45:24"/>
        <d v="2016-12-29T17:01:40"/>
        <d v="2015-04-26T15:55:59"/>
        <d v="2013-09-14T08:07:20"/>
        <d v="2011-12-15T20:26:35"/>
        <d v="2015-09-23T15:34:24"/>
        <d v="2014-11-14T16:30:00"/>
        <d v="2014-10-05T14:13:32"/>
        <d v="2015-08-28T17:30:00"/>
        <d v="2015-02-22T07:14:45"/>
        <d v="2017-03-19T06:18:59"/>
        <d v="2014-09-12T12:38:15"/>
        <d v="2014-07-27T10:27:00"/>
        <d v="2016-06-18T00:19:50"/>
        <d v="2014-09-01T20:10:22"/>
        <d v="2011-04-24T01:59:00"/>
        <d v="2015-07-17T08:18:00"/>
        <d v="2014-09-12T05:00:00"/>
        <d v="2014-12-05T11:04:40"/>
        <d v="2016-08-25T09:34:36"/>
        <d v="2016-01-03T15:17:36"/>
        <d v="2015-04-03T16:44:10"/>
        <d v="2015-01-04T18:26:00"/>
        <d v="2015-02-07T13:26:21"/>
        <d v="2014-08-10T12:20:48"/>
        <d v="2014-12-25T15:27:03"/>
        <d v="2013-06-30T14:58:00"/>
        <d v="2016-07-22T13:55:32"/>
        <d v="2015-08-14T01:16:59"/>
        <d v="2017-02-05T11:44:00"/>
        <d v="2016-01-29T03:00:29"/>
        <d v="2014-06-27T11:21:24"/>
        <d v="2015-08-04T19:33:53"/>
        <d v="2014-03-14T11:49:11"/>
        <d v="2016-09-24T20:16:29"/>
        <d v="2014-12-26T15:35:39"/>
        <d v="2014-10-31T17:45:42"/>
        <d v="2016-05-28T13:32:09"/>
        <d v="2012-04-10T17:36:27"/>
        <d v="2016-08-17T07:05:54"/>
        <d v="2017-02-02T09:46:01"/>
        <d v="2016-02-20T20:02:56"/>
        <d v="2016-04-25T17:16:56"/>
        <d v="2011-10-16T18:09:01"/>
        <d v="2014-11-27T17:24:00"/>
        <d v="2014-10-20T14:23:05"/>
        <d v="2016-03-01T12:05:14"/>
        <d v="2014-10-08T07:16:18"/>
        <d v="2014-08-15T15:20:34"/>
        <d v="2016-12-23T12:58:57"/>
        <d v="2010-12-23T00:35:24"/>
        <d v="2014-11-27T22:28:17"/>
        <d v="2015-02-16T02:13:43"/>
        <d v="2016-02-22T19:57:56"/>
        <d v="2012-11-11T00:00:40"/>
        <d v="2015-01-15T14:29:00"/>
        <d v="2014-08-31T13:24:37"/>
        <d v="2014-08-12T13:36:01"/>
        <d v="2015-08-31T11:04:57"/>
        <d v="2014-10-27T16:25:08"/>
        <d v="2015-09-15T06:11:00"/>
        <d v="2015-08-05T11:50:32"/>
        <d v="2016-07-04T10:46:00"/>
        <d v="2015-03-04T13:57:27"/>
        <d v="2015-11-17T17:24:14"/>
        <d v="2016-10-25T22:59:00"/>
        <d v="2015-10-15T17:00:00"/>
        <d v="2012-03-18T07:17:05"/>
        <d v="2013-11-03T15:09:17"/>
        <d v="2014-08-09T16:57:05"/>
        <d v="2015-01-15T14:00:28"/>
        <d v="2016-10-21T11:04:20"/>
        <d v="2012-05-30T14:00:00"/>
        <d v="2015-09-11T13:22:49"/>
        <d v="2014-10-05T04:12:02"/>
        <d v="2016-09-02T15:24:33"/>
        <d v="2015-04-04T13:10:37"/>
        <d v="2016-10-17T10:15:19"/>
        <d v="2014-09-11T01:14:57"/>
        <d v="2014-10-31T07:30:20"/>
        <d v="2015-03-27T20:46:48"/>
        <d v="2015-06-29T22:06:42"/>
        <d v="2016-09-02T12:03:22"/>
        <d v="2015-05-08T23:00:00"/>
        <d v="2015-04-20T13:25:49"/>
        <d v="2013-01-05T19:37:18"/>
        <d v="2014-08-08T22:00:00"/>
        <d v="2014-09-04T11:07:54"/>
        <d v="2016-07-07T18:42:17"/>
        <d v="2014-08-12T13:57:31"/>
        <d v="2014-01-15T23:00:00"/>
        <d v="2015-08-31T01:45:37"/>
        <d v="2015-02-28T17:00:00"/>
        <d v="2016-01-16T06:00:00"/>
        <d v="2015-03-16T11:11:56"/>
        <d v="2014-08-25T12:12:18"/>
        <d v="2012-05-11T21:31:00"/>
        <d v="2017-03-05T23:08:52"/>
        <d v="2015-04-15T16:54:53"/>
        <d v="2016-12-11T11:20:08"/>
        <d v="2016-05-09T15:50:00"/>
        <d v="2014-09-15T15:09:00"/>
        <d v="2015-12-13T13:44:57"/>
        <d v="2016-04-23T05:16:40"/>
        <d v="2015-06-07T16:56:38"/>
        <d v="2015-07-05T17:59:00"/>
        <d v="2015-06-07T08:55:54"/>
        <d v="2014-08-09T01:25:04"/>
        <d v="2017-01-13T18:05:00"/>
        <d v="2014-08-03T13:05:47"/>
        <d v="2017-01-21T06:47:58"/>
        <d v="2015-06-15T17:06:20"/>
        <d v="2014-07-21T07:52:06"/>
        <d v="2017-04-07T11:15:03"/>
        <d v="2016-10-23T10:29:19"/>
        <d v="2014-12-25T03:00:00"/>
        <d v="2016-12-02T18:36:43"/>
        <d v="2012-04-16T11:00:00"/>
        <d v="2014-11-24T20:00:00"/>
        <d v="2016-10-14T17:00:00"/>
        <d v="2014-12-09T22:48:45"/>
        <d v="2016-07-19T09:14:41"/>
        <d v="2016-03-09T12:09:20"/>
        <d v="2014-09-17T07:49:51"/>
        <d v="2017-02-19T23:37:48"/>
        <d v="2016-04-05T23:04:51"/>
        <d v="2015-05-31T04:29:00"/>
        <d v="2012-12-10T22:37:27"/>
        <d v="2016-04-24T16:59:00"/>
        <d v="2016-10-31T16:36:04"/>
        <d v="2015-05-10T18:01:00"/>
        <d v="2012-05-19T12:05:05"/>
        <d v="2015-08-16T18:00:50"/>
        <d v="2017-02-08T16:40:35"/>
        <d v="2015-03-22T11:07:15"/>
        <d v="2013-08-28T18:54:51"/>
        <d v="2015-01-24T22:56:39"/>
        <d v="2014-05-31T18:30:00"/>
        <d v="2015-12-19T14:49:59"/>
        <d v="2014-10-26T16:52:38"/>
        <d v="2016-04-15T11:28:00"/>
        <d v="2014-11-26T08:14:00"/>
        <d v="2014-08-02T10:49:43"/>
        <d v="2014-12-02T01:19:05"/>
        <d v="2011-03-10T14:48:47"/>
        <d v="2016-07-13T01:49:59"/>
        <d v="2012-05-25T09:14:00"/>
        <d v="2016-01-01T15:20:12"/>
        <d v="2012-01-14T01:01:26"/>
        <d v="2013-10-06T15:21:10"/>
        <d v="2014-01-28T10:10:27"/>
        <d v="2014-11-13T21:37:23"/>
        <d v="2014-08-12T22:19:26"/>
        <d v="2015-02-07T16:42:19"/>
        <d v="2017-04-18T14:13:39"/>
        <d v="2015-09-01T10:05:19"/>
        <d v="2016-06-05T07:42:12"/>
        <d v="2014-02-14T17:43:20"/>
        <d v="2015-09-08T23:00:18"/>
        <d v="2016-02-21T03:24:17"/>
        <d v="2012-03-18T18:53:15"/>
        <d v="2013-06-05T17:13:50"/>
        <d v="2014-11-13T07:35:08"/>
        <d v="2012-09-07T17:37:44"/>
        <d v="2014-08-14T13:20:08"/>
        <d v="2017-02-18T00:59:00"/>
        <d v="2011-06-18T16:14:06"/>
        <d v="2016-10-11T07:35:39"/>
        <d v="2015-11-08T16:40:33"/>
        <d v="2011-07-16T12:32:54"/>
        <d v="2015-08-20T15:06:00"/>
        <d v="2017-04-30T12:00:00"/>
        <d v="2013-01-02T20:31:33"/>
        <d v="2014-12-02T10:04:04"/>
        <d v="2016-03-05T14:44:56"/>
        <d v="2016-10-19T05:38:27"/>
        <d v="2016-07-21T23:37:55"/>
        <d v="2015-03-25T02:01:00"/>
        <d v="2014-09-18T15:59:32"/>
        <d v="2017-01-31T00:00:00"/>
        <d v="2013-07-31T18:32:57"/>
        <d v="2012-09-30T19:17:02"/>
        <d v="2016-02-11T22:08:24"/>
        <d v="2014-11-16T03:05:48"/>
        <d v="2015-05-02T17:02:16"/>
        <d v="2014-07-10T16:29:10"/>
        <d v="2013-10-21T22:59:00"/>
        <d v="2016-07-22T10:02:20"/>
        <d v="2016-01-18T08:00:00"/>
        <d v="2014-08-12T17:50:11"/>
        <d v="2013-11-06T21:00:03"/>
        <d v="2014-12-25T00:00:00"/>
        <d v="2014-07-31T04:46:21"/>
        <d v="2016-08-06T10:45:32"/>
        <d v="2014-09-26T11:18:55"/>
        <d v="2015-03-23T13:00:00"/>
        <d v="2015-12-23T11:18:00"/>
        <d v="2015-06-19T13:28:03"/>
        <d v="2015-11-28T20:49:04"/>
        <d v="2015-06-18T12:08:25"/>
        <d v="2016-12-20T23:36:30"/>
        <d v="2016-04-08T13:35:00"/>
        <d v="2015-04-18T11:52:02"/>
        <d v="2015-08-25T12:34:42"/>
        <d v="2014-07-13T21:30:00"/>
        <d v="2015-10-03T16:00:00"/>
        <d v="2015-05-15T22:00:00"/>
        <d v="2014-07-23T21:59:00"/>
        <d v="2016-12-21T09:59:03"/>
        <d v="2014-10-30T17:22:42"/>
        <d v="2017-01-17T19:23:18"/>
        <d v="2015-04-29T21:25:39"/>
        <d v="2017-01-11T12:49:08"/>
        <d v="2015-02-15T15:30:07"/>
        <d v="2016-03-25T11:59:16"/>
        <d v="2012-08-10T16:44:48"/>
        <d v="2016-07-15T15:42:26"/>
        <d v="2015-10-28T20:07:14"/>
        <d v="2012-07-24T15:20:48"/>
        <d v="2016-03-22T22:29:00"/>
        <d v="2011-09-11T08:18:00"/>
        <d v="2014-09-19T13:18:21"/>
        <d v="2015-06-30T19:40:46"/>
        <d v="2012-12-07T17:23:42"/>
        <d v="2016-08-06T16:35:08"/>
        <d v="2016-11-07T13:12:55"/>
        <d v="2016-12-30T18:00:00"/>
        <d v="2012-12-19T10:24:05"/>
        <d v="2015-05-13T15:04:28"/>
        <d v="2014-08-14T18:27:00"/>
        <d v="2016-07-14T02:51:34"/>
        <d v="2014-08-12T07:52:58"/>
        <d v="2015-12-19T05:46:30"/>
        <d v="2015-01-12T01:00:03"/>
        <d v="2017-02-28T23:00:00"/>
        <d v="2016-09-01T10:59:54"/>
        <d v="2015-03-16T12:28:00"/>
        <d v="2015-01-08T21:00:00"/>
        <d v="2014-11-14T13:16:31"/>
        <d v="2015-10-05T01:39:46"/>
        <d v="2016-12-01T00:06:21"/>
        <d v="2017-03-02T17:57:58"/>
        <d v="2015-04-13T22:21:58"/>
        <d v="2015-04-30T11:00:51"/>
        <d v="2016-05-07T16:11:59"/>
        <d v="2014-12-08T21:12:08"/>
        <d v="2016-11-18T14:03:10"/>
        <d v="2015-07-08T11:45:00"/>
        <d v="2014-11-22T08:13:54"/>
        <d v="2014-03-13T23:40:31"/>
        <d v="2014-10-19T21:07:00"/>
        <d v="2015-12-24T21:21:26"/>
        <d v="2015-05-13T11:18:51"/>
        <d v="2014-06-24T13:57:09"/>
        <d v="2015-06-13T11:37:23"/>
        <d v="2015-05-03T20:40:38"/>
        <d v="2015-07-26T22:59:00"/>
        <d v="2016-03-30T14:23:22"/>
        <d v="2014-11-28T12:20:01"/>
        <d v="2014-05-08T16:23:30"/>
        <d v="2016-09-06T06:22:34"/>
        <d v="2016-06-16T10:37:26"/>
        <d v="2015-08-20T13:19:02"/>
        <d v="2015-12-16T23:38:46"/>
        <d v="2014-12-05T12:27:15"/>
        <d v="2014-12-04T19:59:19"/>
        <d v="2015-06-04T13:39:11"/>
        <d v="2015-01-16T05:30:47"/>
        <d v="2014-04-30T11:51:20"/>
        <d v="2015-05-30T16:26:11"/>
        <d v="2014-10-02T15:59:02"/>
        <d v="2014-06-12T14:08:05"/>
        <d v="2014-10-01T22:59:00"/>
        <d v="2014-08-21T13:35:11"/>
        <d v="2017-02-01T10:55:59"/>
        <d v="2015-01-17T20:12:00"/>
        <d v="2017-01-07T02:12:49"/>
        <d v="2016-02-20T17:22:18"/>
        <d v="2014-12-18T16:33:15"/>
        <d v="2015-10-26T10:48:33"/>
        <d v="2015-10-01T14:02:22"/>
        <d v="2015-02-16T05:11:17"/>
        <d v="2017-04-27T14:15:19"/>
        <d v="2012-09-02T06:30:48"/>
        <d v="2017-01-21T16:45:31"/>
        <d v="2015-07-18T15:14:16"/>
        <d v="2013-11-11T09:19:08"/>
        <d v="2016-07-31T19:36:20"/>
        <d v="2014-11-16T17:26:18"/>
        <d v="2016-03-08T08:51:09"/>
        <d v="2016-01-01T03:38:51"/>
        <d v="2015-04-28T20:16:39"/>
        <d v="2015-12-07T17:57:42"/>
        <d v="2015-07-17T11:03:24"/>
        <d v="2016-06-01T18:38:29"/>
        <d v="2016-10-09T05:28:26"/>
        <d v="2015-02-27T19:01:34"/>
        <d v="2014-12-17T23:32:21"/>
        <d v="2014-06-27T16:33:28"/>
        <d v="2014-10-31T21:12:42"/>
        <d v="2013-08-31T19:32:03"/>
        <d v="2016-07-02T10:35:23"/>
        <d v="2014-09-05T15:30:02"/>
        <d v="2015-05-21T10:45:25"/>
        <d v="2016-01-02T20:55:37"/>
        <d v="2014-08-30T10:30:00"/>
        <d v="2014-12-26T21:02:28"/>
        <d v="2014-05-31T23:00:00"/>
        <d v="2016-08-27T12:00:09"/>
        <d v="2012-01-05T06:33:00"/>
        <d v="2014-09-11T07:39:21"/>
        <d v="2015-03-23T22:59:00"/>
        <d v="2014-05-23T09:05:25"/>
        <d v="2014-06-18T15:13:00"/>
        <d v="2014-09-01T00:00:00"/>
        <d v="2015-07-15T05:43:42"/>
        <d v="2014-10-28T17:00:00"/>
        <d v="2015-06-11T22:45:06"/>
        <d v="2016-12-28T14:25:15"/>
        <d v="2016-02-26T16:52:52"/>
        <d v="2016-07-31T11:00:00"/>
        <d v="2015-04-23T16:05:38"/>
        <d v="2016-06-29T15:20:14"/>
        <d v="2016-01-20T12:24:21"/>
        <d v="2016-08-04T19:10:33"/>
        <d v="2015-04-14T11:19:25"/>
        <d v="2016-05-19T03:12:01"/>
        <d v="2014-06-05T14:49:50"/>
        <d v="2015-08-17T11:05:59"/>
        <d v="2015-05-15T14:14:28"/>
        <d v="2014-07-19T04:21:30"/>
        <d v="2014-08-26T11:28:00"/>
        <d v="2015-02-26T23:02:41"/>
        <d v="2015-03-01T13:07:20"/>
        <d v="2014-04-06T14:01:04"/>
        <d v="2015-02-05T20:25:00"/>
        <d v="2013-05-24T08:54:44"/>
        <d v="2016-02-17T18:59:00"/>
        <d v="2015-06-01T12:01:00"/>
        <d v="2014-09-11T03:37:22"/>
        <d v="2014-04-19T07:34:08"/>
        <d v="2014-11-25T19:55:00"/>
        <d v="2015-03-30T22:22:00"/>
        <d v="2015-01-02T06:49:11"/>
        <d v="2016-02-14T11:20:32"/>
        <d v="2016-05-13T23:59:00"/>
        <d v="2015-09-19T23:21:31"/>
        <d v="2015-01-20T14:16:00"/>
        <d v="2014-09-01T15:10:17"/>
        <d v="2014-08-15T21:04:23"/>
        <d v="2015-06-28T10:09:30"/>
        <d v="2016-05-20T09:08:22"/>
        <d v="2015-05-24T10:00:00"/>
        <d v="2015-06-06T05:47:00"/>
        <d v="2015-07-17T14:35:39"/>
        <d v="2017-01-03T01:04:27"/>
        <d v="2016-02-25T05:57:14"/>
        <d v="2015-10-15T15:22:38"/>
        <d v="2014-11-05T23:22:37"/>
        <d v="2015-03-11T11:23:56"/>
        <d v="2016-02-13T16:35:13"/>
        <d v="2015-05-29T10:34:19"/>
        <d v="2015-03-26T22:34:36"/>
        <d v="2014-09-08T10:50:05"/>
        <d v="2014-08-04T11:00:00"/>
        <d v="2014-10-07T22:54:17"/>
        <d v="2016-01-08T01:34:00"/>
        <d v="2015-01-15T10:56:45"/>
        <d v="2015-01-08T08:41:00"/>
        <d v="2016-09-04T21:59:00"/>
        <d v="2016-04-24T15:45:21"/>
        <d v="2015-07-25T16:59:00"/>
        <d v="2015-11-05T18:32:52"/>
        <d v="2016-05-14T10:18:28"/>
        <d v="2015-02-22T03:29:23"/>
        <d v="2014-09-07T17:13:14"/>
        <d v="2016-02-18T14:09:29"/>
        <d v="2013-10-09T03:18:07"/>
        <d v="2014-09-21T13:32:49"/>
        <d v="2014-03-15T13:58:29"/>
        <d v="2014-07-05T18:07:12"/>
        <d v="2015-12-25T02:55:36"/>
        <d v="2014-10-05T14:13:41"/>
        <d v="2015-01-11T05:15:24"/>
        <d v="2016-05-18T19:56:28"/>
        <d v="2016-06-19T17:32:01"/>
        <d v="2014-03-23T21:15:27"/>
        <d v="2014-07-02T22:00:00"/>
        <d v="2015-09-28T01:35:34"/>
        <d v="2015-10-08T14:00:21"/>
        <d v="2016-04-10T02:54:24"/>
        <d v="2016-06-16T12:02:46"/>
        <d v="2015-05-14T18:56:12"/>
        <d v="2015-05-28T10:59:00"/>
        <d v="2015-02-23T22:00:00"/>
        <d v="2014-09-15T14:55:03"/>
        <d v="2016-11-20T13:48:47"/>
        <d v="2015-02-17T22:26:31"/>
        <d v="2016-03-30T10:41:35"/>
        <d v="2015-08-03T23:27:54"/>
        <d v="2013-08-10T08:15:20"/>
        <d v="2014-10-02T12:56:32"/>
        <d v="2015-12-12T05:00:00"/>
        <d v="2015-07-26T11:00:58"/>
        <d v="2015-03-31T13:04:04"/>
        <d v="2016-05-07T09:29:18"/>
        <d v="2016-03-06T18:55:31"/>
        <d v="2016-03-14T09:35:29"/>
        <d v="2015-02-25T22:19:55"/>
        <d v="2013-08-15T05:43:28"/>
        <d v="2013-01-11T15:00:24"/>
        <d v="2014-01-06T19:39:58"/>
        <d v="2017-03-14T12:22:02"/>
        <d v="2016-06-05T01:21:33"/>
        <d v="2016-04-16T13:43:26"/>
        <d v="2014-09-03T13:49:24"/>
        <d v="2016-09-21T00:45:04"/>
        <d v="2016-03-24T17:39:13"/>
        <d v="2014-02-09T19:21:41"/>
        <d v="2016-04-14T09:34:00"/>
        <d v="2014-08-07T10:35:17"/>
        <d v="2014-11-13T15:18:47"/>
        <d v="2015-02-08T16:58:29"/>
        <d v="2015-10-11T13:43:40"/>
        <d v="2012-09-07T02:51:00"/>
        <d v="2015-05-28T15:05:00"/>
        <d v="2016-05-04T14:58:52"/>
        <d v="2016-01-02T11:27:01"/>
        <d v="2016-06-24T12:27:49"/>
        <d v="2016-08-15T07:44:52"/>
        <d v="2016-05-27T08:12:00"/>
        <d v="2016-11-21T19:17:18"/>
        <d v="2014-10-06T23:30:00"/>
        <d v="2016-02-01T18:55:41"/>
        <d v="2016-05-18T15:22:15"/>
        <d v="2015-10-26T13:58:10"/>
        <d v="2015-11-24T13:06:58"/>
        <d v="2016-07-30T16:13:14"/>
        <d v="2015-02-16T20:40:47"/>
        <d v="2015-10-29T16:40:48"/>
        <d v="2016-03-10T08:42:39"/>
        <d v="2015-10-17T11:01:55"/>
        <d v="2015-03-05T15:27:00"/>
        <d v="2015-09-06T00:10:00"/>
        <d v="2014-08-24T15:48:11"/>
        <d v="2016-02-27T01:45:36"/>
        <d v="2016-05-14T16:03:57"/>
        <d v="2015-07-14T18:00:15"/>
        <d v="2014-09-21T14:48:38"/>
        <d v="2014-09-25T16:43:11"/>
        <d v="2014-10-23T23:00:00"/>
        <d v="2016-04-17T15:43:31"/>
        <d v="2015-01-10T12:21:00"/>
        <d v="2015-10-16T11:35:52"/>
        <d v="2012-04-16T19:31:00"/>
        <d v="2016-09-03T11:34:37"/>
        <d v="2014-02-05T14:58:17"/>
        <d v="2014-06-29T01:13:01"/>
        <d v="2014-10-23T10:16:31"/>
        <d v="2016-10-17T14:10:31"/>
        <d v="2011-11-13T11:22:07"/>
        <d v="2015-01-01T03:20:26"/>
        <d v="2015-03-08T10:16:00"/>
        <d v="2015-07-22T08:02:10"/>
        <d v="2015-02-26T03:41:33"/>
        <d v="2015-08-01T09:00:00"/>
        <d v="2013-10-19T07:13:06"/>
        <d v="2014-09-25T11:24:24"/>
        <d v="2015-06-18T08:13:11"/>
        <d v="2015-06-29T22:59:00"/>
        <d v="2015-05-10T12:22:37"/>
        <d v="2015-04-28T10:19:54"/>
        <d v="2015-04-21T08:25:26"/>
        <d v="2014-11-05T15:38:35"/>
        <d v="2017-03-26T23:36:00"/>
        <d v="2016-11-05T17:11:52"/>
        <d v="2016-03-14T04:24:43"/>
        <d v="2014-12-08T18:21:27"/>
        <d v="2015-08-08T10:33:37"/>
        <d v="2015-03-26T19:05:32"/>
        <d v="2014-03-02T14:01:17"/>
        <d v="2015-02-12T15:14:20"/>
        <d v="2014-07-18T22:43:24"/>
        <d v="2016-07-14T13:12:00"/>
        <d v="2015-08-16T09:06:41"/>
        <d v="2016-10-26T14:20:04"/>
        <d v="2016-01-07T23:53:10"/>
        <d v="2016-02-07T11:58:00"/>
        <d v="2014-09-09T11:12:03"/>
        <d v="2014-07-29T20:19:32"/>
        <d v="2017-02-18T19:45:19"/>
        <d v="2014-06-25T16:00:00"/>
        <d v="2016-02-27T19:00:00"/>
        <d v="2015-05-28T23:27:33"/>
        <d v="2016-01-29T09:46:10"/>
        <d v="2012-06-09T15:20:08"/>
        <d v="2016-05-04T22:04:53"/>
        <d v="2016-04-02T19:10:00"/>
        <d v="2015-04-18T05:16:00"/>
        <d v="2016-09-22T16:47:47"/>
        <d v="2014-12-31T12:05:38"/>
        <d v="2015-03-02T16:16:00"/>
        <d v="2015-04-05T06:00:00"/>
        <d v="2017-04-21T02:24:20"/>
        <d v="2014-11-29T16:19:50"/>
        <d v="2017-02-17T02:53:49"/>
        <d v="2016-11-02T16:31:32"/>
        <d v="2014-08-11T21:47:07"/>
        <d v="2015-04-15T00:04:00"/>
        <d v="2016-05-27T17:04:00"/>
        <d v="2015-02-19T14:47:59"/>
        <d v="2016-01-30T14:46:42"/>
        <d v="2014-09-01T15:09:38"/>
        <d v="2015-03-14T10:00:00"/>
        <d v="2015-09-20T14:05:56"/>
        <d v="2016-07-08T18:25:54"/>
        <d v="2015-08-02T23:27:37"/>
        <d v="2014-08-08T19:48:54"/>
        <d v="2015-06-14T14:19:00"/>
        <d v="2015-05-07T19:52:36"/>
        <d v="2015-12-13T01:47:40"/>
        <d v="2016-07-14T11:25:33"/>
        <d v="2016-03-14T18:00:00"/>
        <d v="2015-02-26T17:17:09"/>
        <d v="2016-02-11T11:18:30"/>
        <d v="2015-03-24T14:34:04"/>
        <d v="2015-04-27T10:42:10"/>
        <d v="2014-09-06T17:08:59"/>
        <d v="2015-03-08T11:50:03"/>
        <d v="2014-08-20T23:49:49"/>
        <d v="2014-12-26T20:40:44"/>
        <d v="2015-04-04T22:40:47"/>
        <d v="2015-01-28T17:14:52"/>
        <d v="2016-10-02T13:04:46"/>
        <d v="2013-03-23T07:19:23"/>
        <d v="2016-06-03T02:38:40"/>
        <d v="2015-02-21T11:29:56"/>
        <d v="2015-08-24T05:33:16"/>
        <d v="2016-05-20T03:59:00"/>
        <d v="2016-10-29T20:46:00"/>
        <d v="2016-06-28T18:15:33"/>
        <d v="2016-04-16T15:08:40"/>
        <d v="2016-07-08T12:32:14"/>
        <d v="2016-10-02T20:11:47"/>
        <d v="2015-03-08T00:14:57"/>
        <d v="2015-07-19T13:44:23"/>
        <d v="2015-09-24T14:09:25"/>
        <d v="2015-02-28T15:17:35"/>
        <d v="2015-07-08T09:44:59"/>
        <d v="2014-12-13T17:49:25"/>
        <d v="2014-12-31T11:54:50"/>
        <d v="2016-09-12T11:59:00"/>
        <d v="2014-08-09T17:43:42"/>
        <d v="2015-11-27T16:40:04"/>
        <d v="2014-12-17T13:30:45"/>
        <d v="2016-03-13T16:25:16"/>
        <d v="2015-09-07T08:53:13"/>
        <d v="2015-03-19T16:31:27"/>
        <d v="2014-11-25T14:46:00"/>
        <d v="2014-11-18T19:00:59"/>
        <d v="2014-07-02T11:29:55"/>
        <d v="2015-08-04T17:15:35"/>
        <d v="2016-03-23T06:52:07"/>
        <d v="2016-05-05T16:36:36"/>
        <d v="2015-01-10T02:59:00"/>
        <d v="2014-06-01T17:37:19"/>
        <d v="2017-03-25T08:14:22"/>
        <d v="2016-03-15T22:02:44"/>
        <d v="2015-03-06T10:22:29"/>
        <d v="2015-04-11T21:12:42"/>
        <d v="2015-03-01T03:08:41"/>
        <d v="2014-09-22T20:51:40"/>
        <d v="2016-05-26T12:57:43"/>
        <d v="2015-02-04T14:36:46"/>
        <d v="2014-08-16T16:44:12"/>
        <d v="2013-07-31T14:43:00"/>
        <d v="2015-04-24T23:35:00"/>
        <d v="2016-02-16T13:33:07"/>
        <d v="2015-03-30T14:52:30"/>
        <d v="2015-07-23T08:25:35"/>
        <d v="2015-05-13T15:45:12"/>
        <d v="2015-08-29T10:53:44"/>
        <d v="2017-03-06T08:00:00"/>
        <d v="2016-03-12T17:37:55"/>
        <d v="2015-01-09T17:59:50"/>
        <d v="2015-06-02T10:34:53"/>
        <d v="2017-01-13T19:42:36"/>
        <d v="2014-08-17T14:58:18"/>
        <d v="2014-11-28T23:33:00"/>
        <d v="2015-03-14T15:46:34"/>
        <d v="2015-03-01T18:02:35"/>
        <d v="2016-10-07T10:11:00"/>
        <d v="2016-11-06T04:49:07"/>
        <d v="2015-05-21T03:02:55"/>
        <d v="2014-09-25T22:22:19"/>
        <d v="2015-06-12T15:11:27"/>
        <d v="2015-02-02T13:43:21"/>
        <d v="2015-03-12T12:49:11"/>
        <d v="2016-07-30T18:04:50"/>
        <d v="2013-09-13T12:56:20"/>
        <d v="2016-07-03T05:25:45"/>
        <d v="2016-08-11T23:20:14"/>
        <d v="2016-03-23T01:38:53"/>
        <d v="2016-06-27T21:23:33"/>
        <d v="2016-04-30T00:34:00"/>
        <d v="2014-09-27T16:17:20"/>
        <d v="2014-10-17T14:00:32"/>
        <d v="2014-02-10T17:21:14"/>
        <d v="2016-02-28T18:05:09"/>
        <d v="2015-03-28T05:19:12"/>
        <d v="2014-08-07T18:13:48"/>
        <d v="2016-10-29T18:43:54"/>
        <d v="2016-02-19T23:06:37"/>
        <d v="2014-07-25T17:15:02"/>
        <d v="2016-05-03T13:49:02"/>
        <d v="2016-05-03T11:41:56"/>
        <d v="2016-05-05T12:00:00"/>
        <d v="2014-10-13T08:59:55"/>
        <d v="2014-11-25T11:36:30"/>
        <d v="2016-10-10T05:21:47"/>
        <d v="2015-05-15T17:17:22"/>
        <d v="2014-10-30T17:29:43"/>
        <d v="2014-06-16T15:16:00"/>
        <d v="2016-07-05T19:00:00"/>
        <d v="2016-05-31T12:31:00"/>
        <d v="2015-09-04T12:00:00"/>
        <d v="2015-05-16T05:16:00"/>
        <d v="2015-10-12T08:46:33"/>
        <d v="2015-03-19T22:45:32"/>
        <d v="2016-09-03T00:55:00"/>
        <d v="2015-01-08T13:18:00"/>
        <d v="2014-10-21T20:50:28"/>
        <d v="2015-08-15T16:54:51"/>
        <d v="2015-09-30T19:00:00"/>
        <d v="2016-01-12T10:48:44"/>
        <d v="2015-03-19T03:28:43"/>
        <d v="2015-02-28T08:45:08"/>
        <d v="2015-05-08T13:12:56"/>
        <d v="2015-08-05T14:46:39"/>
        <d v="2015-11-26T18:55:45"/>
        <d v="2017-01-06T19:17:12"/>
        <d v="2017-03-03T15:00:00"/>
        <d v="2014-09-04T23:23:35"/>
        <d v="2014-11-28T18:26:06"/>
        <d v="2015-07-10T11:05:32"/>
        <d v="2016-08-31T21:58:22"/>
        <d v="2015-10-08T15:59:00"/>
        <d v="2016-08-05T19:06:23"/>
        <d v="2014-12-16T03:52:47"/>
        <d v="2015-07-10T17:08:55"/>
        <d v="2015-03-28T14:06:04"/>
        <d v="2016-05-21T20:05:00"/>
        <d v="2015-07-10T00:38:46"/>
        <d v="2016-04-08T17:04:14"/>
        <d v="2015-07-09T16:27:21"/>
        <d v="2015-06-01T11:28:25"/>
        <d v="2016-02-13T17:24:57"/>
        <d v="2016-01-02T18:00:51"/>
        <d v="2016-09-29T16:52:52"/>
        <d v="2015-07-09T16:48:17"/>
        <d v="2016-01-04T19:00:00"/>
        <d v="2016-12-30T04:00:00"/>
        <d v="2015-10-22T13:59:00"/>
        <d v="2009-11-26T23:59:00"/>
        <d v="2015-10-11T10:07:02"/>
        <d v="2013-07-31T03:41:53"/>
        <d v="2016-10-08T02:38:46"/>
        <d v="2014-10-17T13:16:58"/>
        <d v="2013-11-02T14:03:16"/>
        <d v="2014-01-25T12:09:51"/>
        <d v="2014-08-16T13:25:12"/>
        <d v="2013-06-02T15:19:27"/>
        <d v="2011-08-09T22:02:21"/>
        <d v="2012-07-10T22:51:05"/>
        <d v="2014-09-05T18:45:24"/>
        <d v="2015-05-05T21:04:03"/>
        <d v="2012-05-18T15:02:14"/>
        <d v="2015-04-01T15:51:49"/>
        <d v="2016-12-25T10:16:34"/>
        <d v="2017-01-08T20:18:20"/>
        <d v="2012-08-22T18:14:45"/>
        <d v="2016-01-27T18:34:59"/>
        <d v="2016-10-12T19:50:30"/>
        <d v="2015-05-20T12:25:38"/>
        <d v="2015-07-16T14:51:45"/>
        <d v="2011-07-09T00:37:31"/>
        <d v="2016-02-29T23:13:59"/>
        <d v="2015-05-27T13:41:20"/>
        <d v="2015-09-06T09:46:00"/>
        <d v="2016-02-10T11:42:44"/>
        <d v="2016-01-09T09:48:16"/>
        <d v="2016-06-12T03:29:03"/>
        <d v="2015-03-24T15:11:45"/>
        <d v="2016-12-18T04:20:15"/>
        <d v="2015-07-10T13:50:49"/>
        <d v="2015-01-01T15:13:14"/>
        <d v="2015-11-04T13:11:28"/>
        <d v="2015-08-01T19:18:24"/>
        <d v="2015-03-15T13:00:00"/>
        <d v="2015-11-30T19:00:00"/>
        <d v="2015-06-18T14:03:35"/>
        <d v="2014-08-27T19:50:56"/>
        <d v="2015-11-22T15:48:56"/>
        <d v="2015-04-22T14:56:26"/>
        <d v="2016-01-19T08:27:17"/>
        <d v="2016-09-01T19:45:46"/>
        <d v="2016-06-23T20:29:00"/>
        <d v="2015-09-24T21:55:59"/>
        <d v="2017-02-25T04:01:47"/>
        <d v="2015-12-09T14:26:43"/>
        <d v="2015-05-27T19:13:17"/>
        <d v="2015-05-14T18:44:01"/>
        <d v="2017-03-26T15:29:37"/>
        <d v="2014-07-13T11:37:37"/>
        <d v="2015-11-25T11:49:25"/>
        <d v="2017-02-25T18:04:00"/>
        <d v="2015-08-03T11:09:30"/>
        <d v="2016-12-14T13:39:00"/>
        <d v="2014-08-19T19:44:00"/>
        <d v="2016-11-26T14:20:13"/>
        <d v="2016-12-04T01:00:00"/>
        <d v="2015-09-09T23:09:21"/>
        <d v="2015-02-16T13:48:03"/>
        <d v="2013-12-15T23:58:10"/>
        <d v="2013-02-24T18:59:29"/>
        <d v="2015-09-21T12:22:11"/>
        <d v="2012-05-27T18:00:55"/>
        <d v="2012-11-28T12:31:48"/>
        <d v="2010-06-08T14:11:00"/>
        <d v="2014-03-12T22:33:10"/>
        <d v="2011-09-10T23:37:03"/>
        <d v="2010-07-26T23:59:00"/>
        <d v="2014-01-23T19:07:25"/>
        <d v="2012-08-25T13:19:07"/>
        <d v="2010-10-22T00:00:00"/>
        <d v="2013-11-14T12:07:02"/>
        <d v="2010-07-08T17:40:00"/>
        <d v="2012-05-14T14:44:55"/>
        <d v="2012-04-08T23:42:49"/>
        <d v="2012-01-18T15:00:00"/>
        <d v="2016-06-30T13:45:06"/>
        <d v="2016-10-01T03:33:45"/>
        <d v="2014-07-30T20:26:32"/>
        <d v="2015-12-26T15:26:00"/>
        <d v="2016-02-12T05:20:45"/>
        <d v="2015-09-14T14:07:57"/>
        <d v="2014-08-26T19:20:25"/>
        <d v="2016-06-06T15:09:00"/>
        <d v="2014-08-10T17:00:00"/>
        <d v="2016-03-07T18:49:05"/>
        <d v="2015-04-24T11:16:17"/>
        <d v="2016-12-04T16:54:43"/>
        <d v="2015-03-25T19:00:00"/>
        <d v="2015-03-13T12:57:36"/>
        <d v="2016-05-01T20:00:00"/>
        <d v="2016-08-30T19:44:22"/>
        <d v="2015-11-17T14:04:53"/>
        <d v="2014-08-08T16:53:24"/>
        <d v="2014-06-15T12:08:07"/>
        <d v="2014-07-23T15:40:24"/>
        <d v="2011-10-28T15:56:40"/>
        <d v="2013-05-30T11:53:45"/>
        <d v="2015-09-25T09:58:50"/>
        <d v="2015-12-24T16:47:48"/>
        <d v="2015-08-06T06:05:21"/>
        <d v="2015-07-09T11:47:30"/>
        <d v="2015-02-16T19:08:47"/>
        <d v="2015-04-28T23:22:00"/>
        <d v="2014-10-19T18:19:43"/>
        <d v="2015-09-06T21:27:43"/>
        <d v="2015-02-23T20:42:42"/>
        <d v="2015-06-30T10:45:00"/>
        <d v="2015-05-19T10:06:29"/>
        <d v="2014-08-09T12:22:00"/>
        <d v="2016-06-18T12:23:02"/>
        <d v="2014-08-20T11:22:32"/>
        <d v="2014-10-15T10:51:36"/>
        <d v="2014-08-07T02:00:00"/>
        <d v="2011-02-24T18:20:30"/>
        <d v="2015-08-27T20:00:00"/>
        <d v="2015-02-02T13:55:42"/>
        <d v="2012-07-28T11:00:00"/>
        <d v="2012-08-24T01:47:45"/>
        <d v="2012-01-05T18:06:07"/>
        <d v="2017-01-26T20:26:48"/>
        <d v="2014-07-15T21:33:45"/>
        <d v="2014-08-15T09:17:33"/>
        <d v="2014-12-31T23:12:15"/>
        <d v="2015-11-21T18:13:39"/>
        <d v="2015-04-28T22:09:19"/>
        <d v="2015-08-24T04:22:00"/>
        <d v="2015-04-09T20:27:22"/>
        <d v="2015-07-20T13:43:48"/>
        <d v="2016-05-25T10:29:18"/>
        <d v="2017-01-02T17:13:29"/>
        <d v="2015-09-12T15:57:42"/>
        <d v="2015-06-14T08:00:55"/>
        <d v="2016-04-21T05:44:38"/>
        <d v="2015-05-22T00:25:00"/>
        <d v="2015-05-10T14:28:25"/>
        <d v="2014-07-28T11:52:43"/>
        <d v="2017-04-15T10:42:27"/>
        <d v="2015-11-11T17:30:44"/>
        <d v="2014-08-10T23:00:00"/>
        <d v="2015-12-02T12:25:00"/>
        <d v="2014-11-30T18:45:00"/>
        <d v="2012-07-21T09:51:00"/>
        <d v="2016-08-02T17:01:11"/>
        <d v="2012-11-15T10:40:52"/>
        <d v="2013-06-16T15:47:55"/>
        <d v="2011-08-27T13:57:11"/>
        <d v="2014-09-16T06:24:19"/>
        <d v="2015-03-31T19:18:00"/>
        <d v="2017-02-23T05:14:42"/>
        <d v="2015-05-27T14:47:19"/>
        <d v="2015-09-02T01:47:27"/>
        <d v="2015-08-02T01:03:10"/>
        <d v="2015-09-17T12:00:00"/>
        <d v="2009-12-01T19:50:00"/>
        <d v="2013-05-25T11:18:34"/>
        <d v="2012-05-20T20:12:06"/>
        <d v="2014-05-30T10:35:01"/>
        <d v="2015-04-04T20:30:22"/>
        <d v="2015-01-31T15:12:00"/>
        <d v="2015-10-09T18:38:06"/>
        <d v="2015-03-27T19:44:45"/>
        <d v="2016-09-20T03:29:57"/>
        <d v="2016-04-08T06:56:16"/>
        <d v="2017-04-13T23:07:40"/>
        <d v="2017-03-31T19:40:11"/>
        <d v="2017-03-25T22:33:00"/>
        <d v="2015-09-09T11:00:00"/>
        <d v="2015-08-23T02:21:12"/>
        <d v="2016-05-01T15:48:26"/>
        <d v="2015-06-30T16:55:53"/>
        <d v="2015-12-11T06:04:23"/>
        <d v="2016-06-09T20:15:06"/>
        <d v="2015-10-24T21:06:23"/>
        <d v="2015-06-11T10:00:00"/>
        <d v="2016-01-16T00:00:00"/>
        <d v="2016-09-13T16:30:00"/>
        <d v="2015-07-16T14:37:02"/>
        <d v="2014-08-25T15:38:08"/>
        <d v="2014-08-08T16:20:12"/>
        <d v="2015-07-01T16:45:37"/>
        <d v="2015-04-02T23:37:30"/>
        <d v="2015-01-26T02:12:21"/>
        <d v="2017-01-03T19:04:09"/>
        <d v="2014-06-16T01:50:05"/>
        <d v="2015-02-28T19:42:05"/>
        <d v="2014-06-12T19:12:35"/>
        <d v="2016-12-04T10:04:47"/>
        <d v="2015-12-21T09:07:17"/>
        <d v="2016-12-06T20:09:02"/>
        <d v="2014-07-10T14:40:11"/>
        <d v="2014-08-26T17:20:12"/>
        <d v="2014-11-14T01:39:19"/>
        <d v="2010-07-30T19:00:00"/>
        <d v="2015-07-12T14:31:44"/>
        <d v="2014-10-06T00:00:00"/>
        <d v="2015-03-31T18:39:00"/>
        <d v="2015-08-11T13:37:08"/>
        <d v="2017-01-03T15:12:50"/>
        <d v="2015-06-06T10:12:32"/>
        <d v="2015-04-21T11:13:42"/>
        <d v="2015-06-05T13:48:24"/>
        <d v="2015-10-17T09:52:58"/>
        <d v="2015-01-30T19:39:00"/>
        <d v="2016-04-30T17:00:00"/>
        <d v="2015-12-28T19:16:40"/>
        <d v="2015-10-26T17:25:56"/>
        <d v="2016-01-17T18:00:00"/>
        <d v="2016-02-10T14:30:11"/>
        <d v="2015-06-25T13:39:56"/>
        <d v="2016-09-09T15:03:57"/>
        <d v="2016-11-25T16:53:03"/>
        <d v="2015-08-25T19:18:50"/>
        <d v="2015-10-04T19:23:36"/>
        <d v="2015-01-10T15:07:04"/>
        <d v="2015-01-04T01:17:44"/>
        <d v="2015-10-28T21:53:43"/>
        <d v="2017-01-10T03:57:00"/>
        <d v="2015-01-02T16:14:16"/>
        <d v="2015-07-02T16:59:44"/>
        <d v="2014-12-18T15:28:26"/>
        <d v="2016-04-14T01:26:04"/>
        <d v="2016-01-02T19:56:47"/>
        <d v="2015-09-07T04:47:55"/>
        <d v="2016-11-26T13:41:13"/>
        <d v="2014-08-10T16:13:07"/>
        <d v="2015-02-18T12:43:09"/>
        <d v="2015-08-07T23:04:52"/>
        <d v="2016-02-27T16:35:43"/>
        <d v="2015-03-17T13:00:00"/>
        <d v="2015-10-18T14:38:49"/>
        <d v="2016-06-07T16:06:00"/>
        <d v="2014-11-14T20:22:14"/>
        <d v="2015-03-13T19:20:16"/>
        <d v="2015-05-10T20:45:04"/>
        <d v="2014-08-14T17:50:34"/>
        <d v="2016-02-01T05:43:33"/>
        <d v="2014-12-13T16:02:41"/>
        <d v="2017-02-25T19:09:49"/>
        <d v="2014-11-29T11:40:52"/>
        <d v="2014-11-13T12:20:28"/>
        <d v="2016-10-15T14:21:00"/>
        <d v="2015-10-13T07:41:29"/>
        <d v="2015-07-29T22:20:51"/>
        <d v="2014-07-31T19:58:19"/>
        <d v="2014-08-21T18:32:28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5-06-14T23:09:29"/>
        <d v="2016-01-26T09:08:17"/>
        <d v="2015-04-25T15:17:06"/>
        <d v="2016-07-15T01:57:00"/>
        <d v="2014-09-30T18:23:43"/>
        <d v="2015-06-29T10:21:58"/>
        <d v="2014-08-08T16:31:03"/>
        <d v="2016-10-19T02:53:27"/>
        <d v="2012-06-30T15:00:00"/>
        <d v="2014-06-17T16:17:22"/>
        <d v="2014-09-11T10:15:51"/>
        <d v="2013-06-20T06:04:18"/>
        <d v="2012-10-28T08:53:48"/>
        <d v="2013-02-01T12:00:00"/>
        <d v="2013-10-05T15:51:34"/>
        <d v="2017-03-10T05:44:48"/>
        <d v="2014-06-21T06:00:00"/>
        <d v="2016-06-12T23:00:00"/>
        <d v="2015-05-29T11:36:34"/>
        <d v="2016-05-23T14:21:05"/>
        <d v="2016-01-29T18:17:00"/>
        <d v="2014-09-13T23:34:57"/>
        <d v="2014-12-05T06:28:00"/>
        <d v="2015-01-05T21:44:19"/>
        <d v="2015-06-19T21:47:18"/>
        <d v="2015-07-16T12:51:19"/>
        <d v="2014-12-03T10:20:36"/>
        <d v="2014-10-17T23:59:00"/>
        <d v="2015-04-03T17:40:15"/>
        <d v="2016-07-23T20:52:38"/>
        <d v="2015-04-12T22:06:20"/>
        <d v="2015-05-23T22:21:00"/>
        <d v="2016-01-23T03:45:52"/>
        <d v="2017-03-16T08:00:03"/>
        <d v="2016-05-08T12:41:57"/>
        <d v="2016-06-06T19:12:05"/>
        <d v="2014-09-11T13:10:23"/>
        <d v="2015-03-01T20:04:00"/>
        <d v="2014-09-29T10:16:24"/>
        <d v="2016-04-03T09:36:51"/>
        <d v="2014-08-13T13:49:08"/>
        <d v="2015-11-15T18:09:06"/>
        <d v="2014-09-21T10:10:50"/>
        <d v="2016-01-06T23:57:52"/>
        <d v="2015-03-01T15:33:49"/>
        <d v="2017-04-03T10:30:07"/>
        <d v="2017-04-09T03:35:56"/>
        <d v="2017-03-27T18:58:54"/>
        <d v="2016-12-08T23:37:55"/>
        <d v="2015-07-26T20:29:58"/>
        <d v="2015-07-17T11:14:00"/>
        <d v="2015-09-19T01:37:31"/>
        <d v="2015-12-13T15:59:56"/>
        <d v="2015-09-14T11:40:29"/>
        <d v="2014-10-05T00:00:00"/>
        <d v="2015-11-16T23:27:19"/>
        <d v="2015-04-18T17:30:00"/>
        <d v="2015-12-17T17:05:50"/>
        <d v="2014-07-03T12:02:44"/>
        <d v="2014-07-04T22:59:00"/>
        <d v="2016-11-22T12:00:23"/>
        <d v="2014-07-06T11:36:32"/>
        <d v="2015-10-21T22:01:46"/>
        <d v="2016-07-31T02:00:00"/>
        <d v="2015-11-05T11:11:45"/>
        <d v="2015-08-13T22:29:56"/>
        <d v="2015-10-08T11:42:15"/>
        <d v="2015-01-23T20:00:00"/>
        <d v="2016-09-03T05:00:00"/>
        <d v="2015-01-25T15:39:56"/>
        <d v="2016-01-31T18:03:00"/>
        <d v="2014-09-02T09:27:49"/>
        <d v="2015-03-27T12:59:52"/>
        <d v="2016-05-09T17:49:51"/>
        <d v="2014-12-11T00:28:22"/>
        <d v="2014-08-24T02:00:00"/>
        <d v="2015-08-14T14:38:00"/>
        <d v="2016-06-03T06:19:12"/>
        <d v="2014-10-26T13:00:00"/>
        <d v="2016-04-01T01:00:00"/>
        <d v="2015-09-05T22:38:27"/>
        <d v="2016-12-01T02:18:40"/>
        <d v="2015-06-16T16:41:54"/>
        <d v="2015-08-27T10:54:35"/>
        <d v="2014-09-07T02:48:43"/>
        <d v="2016-07-29T18:29:00"/>
        <d v="2014-07-14T10:37:44"/>
        <d v="2016-04-24T19:20:00"/>
        <d v="2015-11-17T23:41:57"/>
        <d v="2016-07-13T15:48:18"/>
        <d v="2015-11-08T13:59:41"/>
        <d v="2015-04-05T03:23:41"/>
        <d v="2015-05-02T08:04:09"/>
        <d v="2016-03-05T00:54:29"/>
        <d v="2016-03-24T17:59:23"/>
        <d v="2015-12-04T11:43:59"/>
        <d v="2015-12-13T19:36:10"/>
        <d v="2014-12-18T10:02:44"/>
        <d v="2014-11-20T17:58:45"/>
        <d v="2014-05-09T01:53:00"/>
        <d v="2016-09-30T23:00:00"/>
        <d v="2016-04-20T21:23:43"/>
        <d v="2016-12-26T14:18:51"/>
        <d v="2014-10-21T14:51:00"/>
        <d v="2017-01-27T13:54:02"/>
        <d v="2016-06-14T13:54:00"/>
        <d v="2016-07-17T12:49:46"/>
        <d v="2016-01-31T18:55:00"/>
        <d v="2016-06-04T12:19:57"/>
        <d v="2014-10-24T21:59:50"/>
        <d v="2017-01-25T16:41:22"/>
        <d v="2015-11-29T08:56:44"/>
      </sharedItems>
      <fieldGroup par="21" base="19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n v="22603"/>
    <n v="138.66871165644173"/>
    <s v="technology"/>
    <s v="hardware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1"/>
    <n v="9302.5"/>
    <n v="4.5712530712530715"/>
    <s v="games"/>
    <s v="tabletop games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2"/>
    <n v="3038.3319999999999"/>
    <n v="42.73322081575246"/>
    <s v="music"/>
    <s v="rock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3"/>
    <n v="215.35021"/>
    <n v="1389.3561935483872"/>
    <s v="technology"/>
    <s v="wearables"/>
    <x v="3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n v="78.137822333333332"/>
    <n v="88.601680840609291"/>
    <s v="technology"/>
    <s v="hardware"/>
    <x v="4"/>
    <x v="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4"/>
    <n v="65"/>
    <n v="21.666666666666668"/>
    <s v="theater"/>
    <s v="plays"/>
    <x v="5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5"/>
    <n v="27.906363636363636"/>
    <n v="83.802893802893806"/>
    <s v="technology"/>
    <s v="space exploration"/>
    <x v="6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6"/>
    <n v="27.02"/>
    <n v="38.6"/>
    <s v="film &amp; video"/>
    <s v="shorts"/>
    <x v="7"/>
    <x v="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1"/>
    <n v="26.47025"/>
    <n v="53.475252525252522"/>
    <s v="games"/>
    <s v="tabletop games"/>
    <x v="8"/>
    <x v="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1"/>
    <n v="18.670999999999999"/>
    <n v="90.635922330097088"/>
    <s v="games"/>
    <s v="tabletop games"/>
    <x v="9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1"/>
    <n v="18.569700000000001"/>
    <n v="149.03451043338683"/>
    <s v="games"/>
    <s v="tabletop games"/>
    <x v="10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1"/>
    <n v="18.016400000000001"/>
    <n v="49.934589800443462"/>
    <s v="games"/>
    <s v="tabletop games"/>
    <x v="11"/>
    <x v="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n v="17.052499999999998"/>
    <n v="68.815577078288939"/>
    <s v="technology"/>
    <s v="hardware"/>
    <x v="12"/>
    <x v="1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n v="16.783738373837384"/>
    <n v="20.465926829268295"/>
    <s v="technology"/>
    <s v="hardware"/>
    <x v="13"/>
    <x v="1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n v="14.62"/>
    <n v="40.762081784386616"/>
    <s v="technology"/>
    <s v="hardware"/>
    <x v="14"/>
    <x v="1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3"/>
    <n v="14.604850000000001"/>
    <n v="134.3592456301748"/>
    <s v="technology"/>
    <s v="wearables"/>
    <x v="15"/>
    <x v="1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n v="14.355717142857143"/>
    <n v="74.107684365781708"/>
    <s v="technology"/>
    <s v="hardware"/>
    <x v="16"/>
    <x v="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5"/>
    <n v="13.794206249999998"/>
    <n v="31.820544982698959"/>
    <s v="technology"/>
    <s v="space exploration"/>
    <x v="17"/>
    <x v="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1"/>
    <n v="13.600976000000001"/>
    <n v="53.865251485148519"/>
    <s v="games"/>
    <s v="tabletop games"/>
    <x v="18"/>
    <x v="18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1"/>
    <n v="13.566000000000001"/>
    <n v="14.370762711864407"/>
    <s v="games"/>
    <s v="tabletop games"/>
    <x v="19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7"/>
    <n v="12.5375"/>
    <n v="27.861111111111111"/>
    <s v="music"/>
    <s v="pop"/>
    <x v="20"/>
    <x v="2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1"/>
    <n v="12.121296000000001"/>
    <n v="27.226630727762803"/>
    <s v="games"/>
    <s v="tabletop games"/>
    <x v="21"/>
    <x v="2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8"/>
    <n v="11.8161422"/>
    <n v="29.187190495010373"/>
    <s v="publishing"/>
    <s v="radio &amp; podcasts"/>
    <x v="22"/>
    <x v="2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1"/>
    <n v="11.744899999999999"/>
    <n v="81.561805555555551"/>
    <s v="games"/>
    <s v="tabletop games"/>
    <x v="23"/>
    <x v="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1"/>
    <n v="11.65"/>
    <n v="41.607142857142854"/>
    <s v="games"/>
    <s v="tabletop games"/>
    <x v="24"/>
    <x v="2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n v="11.318"/>
    <n v="80.727532097004286"/>
    <s v="technology"/>
    <s v="hardware"/>
    <x v="25"/>
    <x v="25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n v="11.053811999999999"/>
    <n v="67.690214329454989"/>
    <s v="technology"/>
    <s v="hardware"/>
    <x v="26"/>
    <x v="2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1"/>
    <n v="10.812401666666668"/>
    <n v="40.070667078443485"/>
    <s v="games"/>
    <s v="tabletop games"/>
    <x v="27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n v="10.2684514"/>
    <n v="1323.2540463917526"/>
    <s v="technology"/>
    <s v="hardware"/>
    <x v="28"/>
    <x v="2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1"/>
    <n v="10.146425000000001"/>
    <n v="56.970381807973048"/>
    <s v="games"/>
    <s v="tabletop games"/>
    <x v="29"/>
    <x v="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n v="9.7813466666666677"/>
    <n v="21.640147492625371"/>
    <s v="technology"/>
    <s v="hardware"/>
    <x v="30"/>
    <x v="3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1"/>
    <n v="9.7511200000000002"/>
    <n v="426.93169877408059"/>
    <s v="games"/>
    <s v="tabletop games"/>
    <x v="31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5"/>
    <n v="9.56"/>
    <n v="27.576923076923077"/>
    <s v="technology"/>
    <s v="space exploration"/>
    <x v="32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1"/>
    <n v="9.5103109999999997"/>
    <n v="65.891300230946882"/>
    <s v="games"/>
    <s v="tabletop games"/>
    <x v="33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1"/>
    <n v="9.4483338095238096"/>
    <n v="164.79651993355483"/>
    <s v="games"/>
    <s v="tabletop games"/>
    <x v="34"/>
    <x v="3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n v="9.2154220000000002"/>
    <n v="192.38876826722338"/>
    <s v="technology"/>
    <s v="hardware"/>
    <x v="35"/>
    <x v="3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9"/>
    <n v="8.85"/>
    <n v="35.4"/>
    <s v="photography"/>
    <s v="photobooks"/>
    <x v="36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5"/>
    <n v="8.7759999999999998"/>
    <n v="27.59748427672956"/>
    <s v="technology"/>
    <s v="space exploration"/>
    <x v="37"/>
    <x v="3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n v="8.1956399999999991"/>
    <n v="422.02059732234807"/>
    <s v="technology"/>
    <s v="hardware"/>
    <x v="38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n v="8.1918387755102042"/>
    <n v="152.62361216730039"/>
    <s v="technology"/>
    <s v="hardware"/>
    <x v="39"/>
    <x v="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1"/>
    <n v="8.0640000000000001"/>
    <n v="49.472392638036808"/>
    <s v="games"/>
    <s v="tabletop games"/>
    <x v="40"/>
    <x v="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n v="8.0021100000000001"/>
    <n v="188.50671378091872"/>
    <s v="technology"/>
    <s v="hardware"/>
    <x v="41"/>
    <x v="4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n v="7.8805550000000002"/>
    <n v="176.200223588597"/>
    <s v="technology"/>
    <s v="hardware"/>
    <x v="42"/>
    <x v="4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9"/>
    <n v="7.8608020000000005"/>
    <n v="71.592003642987251"/>
    <s v="photography"/>
    <s v="photobooks"/>
    <x v="43"/>
    <x v="4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1"/>
    <n v="7.7949999999999999"/>
    <n v="37.11904761904762"/>
    <s v="games"/>
    <s v="tabletop games"/>
    <x v="44"/>
    <x v="4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1"/>
    <n v="7.2024800000000004"/>
    <n v="107.82155688622754"/>
    <s v="games"/>
    <s v="tabletop games"/>
    <x v="45"/>
    <x v="4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0"/>
    <n v="7.0418124999999998"/>
    <n v="39.066920943134534"/>
    <s v="music"/>
    <s v="electronic music"/>
    <x v="46"/>
    <x v="4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n v="6.9894800000000004"/>
    <n v="842.10602409638557"/>
    <s v="technology"/>
    <s v="hardware"/>
    <x v="47"/>
    <x v="4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n v="6.7447999999999997"/>
    <n v="70.848739495798313"/>
    <s v="technology"/>
    <s v="hardware"/>
    <x v="48"/>
    <x v="48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8"/>
    <n v="6.6155466666666669"/>
    <n v="43.333275109170302"/>
    <s v="publishing"/>
    <s v="radio &amp; podcasts"/>
    <x v="49"/>
    <x v="4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5"/>
    <n v="6.6139999999999999"/>
    <n v="21.900662251655628"/>
    <s v="technology"/>
    <s v="space exploration"/>
    <x v="50"/>
    <x v="5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5"/>
    <n v="6.4666666666666668"/>
    <n v="21.555555555555557"/>
    <s v="technology"/>
    <s v="space exploration"/>
    <x v="51"/>
    <x v="5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1"/>
    <n v="6.3613999999999997"/>
    <n v="94.103550295857985"/>
    <s v="games"/>
    <s v="tabletop games"/>
    <x v="52"/>
    <x v="5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n v="5.8535000000000004"/>
    <n v="222.99047619047619"/>
    <s v="technology"/>
    <s v="hardware"/>
    <x v="53"/>
    <x v="5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n v="5.7907999999999999"/>
    <n v="61.375728669846318"/>
    <s v="technology"/>
    <s v="hardware"/>
    <x v="54"/>
    <x v="5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9"/>
    <n v="5.5877142857142861"/>
    <n v="58.379104477611939"/>
    <s v="photography"/>
    <s v="photobooks"/>
    <x v="55"/>
    <x v="5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n v="5.4334915642458101"/>
    <n v="116.35303146309367"/>
    <s v="technology"/>
    <s v="hardware"/>
    <x v="56"/>
    <x v="5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1"/>
    <n v="5.4215"/>
    <n v="41.228136882129277"/>
    <s v="games"/>
    <s v="tabletop games"/>
    <x v="57"/>
    <x v="57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1"/>
    <n v="5.3737000000000004"/>
    <n v="61.203872437357631"/>
    <s v="games"/>
    <s v="tabletop games"/>
    <x v="58"/>
    <x v="58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1"/>
    <n v="5.3710714285714287"/>
    <n v="22.116176470588236"/>
    <s v="games"/>
    <s v="tabletop games"/>
    <x v="59"/>
    <x v="5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11"/>
    <n v="5.2609431428571432"/>
    <n v="54.883162444113267"/>
    <s v="food"/>
    <s v="small batch"/>
    <x v="60"/>
    <x v="6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1"/>
    <n v="5.2416666666666663"/>
    <n v="44.171348314606739"/>
    <s v="games"/>
    <s v="tabletop games"/>
    <x v="61"/>
    <x v="6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11"/>
    <n v="5.2073254999999996"/>
    <n v="48.104623556581984"/>
    <s v="food"/>
    <s v="small batch"/>
    <x v="62"/>
    <x v="6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n v="5.0780000000000003"/>
    <n v="101.56"/>
    <s v="technology"/>
    <s v="hardware"/>
    <x v="63"/>
    <x v="6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n v="5.0620938628158845"/>
    <n v="36.326424870466319"/>
    <s v="technology"/>
    <s v="hardware"/>
    <x v="64"/>
    <x v="6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1"/>
    <n v="5.0324999999999998"/>
    <n v="68.625"/>
    <s v="games"/>
    <s v="tabletop games"/>
    <x v="65"/>
    <x v="6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2"/>
    <n v="4.9652000000000003"/>
    <n v="51.720833333333331"/>
    <s v="music"/>
    <s v="rock"/>
    <x v="66"/>
    <x v="6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1"/>
    <n v="4.9580000000000002"/>
    <n v="25.091093117408906"/>
    <s v="games"/>
    <s v="tabletop games"/>
    <x v="67"/>
    <x v="67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n v="4.9491375"/>
    <n v="173.57781674704077"/>
    <s v="technology"/>
    <s v="hardware"/>
    <x v="68"/>
    <x v="6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n v="4.9321000000000002"/>
    <n v="69.760961810466767"/>
    <s v="technology"/>
    <s v="hardware"/>
    <x v="69"/>
    <x v="6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1"/>
    <n v="4.8927777777777779"/>
    <n v="31.566308243727597"/>
    <s v="games"/>
    <s v="tabletop games"/>
    <x v="70"/>
    <x v="7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n v="4.8490975000000001"/>
    <n v="108.96848314606741"/>
    <s v="technology"/>
    <s v="hardware"/>
    <x v="71"/>
    <x v="7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9"/>
    <n v="4.8402000000000003"/>
    <n v="82.316326530612244"/>
    <s v="photography"/>
    <s v="photobooks"/>
    <x v="72"/>
    <x v="7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n v="4.7327000000000004"/>
    <n v="278.39411764705881"/>
    <s v="technology"/>
    <s v="hardware"/>
    <x v="73"/>
    <x v="7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1"/>
    <n v="4.5979999999999999"/>
    <n v="11.67005076142132"/>
    <s v="games"/>
    <s v="tabletop games"/>
    <x v="74"/>
    <x v="7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2"/>
    <n v="4.577466666666667"/>
    <n v="23.275254237288134"/>
    <s v="theater"/>
    <s v="spaces"/>
    <x v="75"/>
    <x v="7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8"/>
    <n v="4.5641449999999999"/>
    <n v="52.622732513451197"/>
    <s v="publishing"/>
    <s v="radio &amp; podcasts"/>
    <x v="76"/>
    <x v="7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1"/>
    <n v="4.5237333333333334"/>
    <n v="75.647714604236342"/>
    <s v="games"/>
    <s v="tabletop games"/>
    <x v="77"/>
    <x v="7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3"/>
    <n v="4.288397837837838"/>
    <n v="64.816470588235291"/>
    <s v="music"/>
    <s v="indie rock"/>
    <x v="78"/>
    <x v="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11"/>
    <n v="4.2720000000000002"/>
    <n v="31.691394658753708"/>
    <s v="food"/>
    <s v="small batch"/>
    <x v="79"/>
    <x v="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2"/>
    <n v="4.24"/>
    <n v="21.2"/>
    <s v="music"/>
    <s v="rock"/>
    <x v="80"/>
    <x v="8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n v="4.2051249999999998"/>
    <n v="164.90686274509804"/>
    <s v="technology"/>
    <s v="hardware"/>
    <x v="81"/>
    <x v="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9"/>
    <n v="4.1773333333333333"/>
    <n v="84.905149051490511"/>
    <s v="photography"/>
    <s v="photobooks"/>
    <x v="82"/>
    <x v="8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1"/>
    <n v="4.1217692027666546"/>
    <n v="44.056420233463037"/>
    <s v="games"/>
    <s v="tabletop games"/>
    <x v="83"/>
    <x v="8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1"/>
    <n v="4.0776923076923079"/>
    <n v="33.550632911392405"/>
    <s v="games"/>
    <s v="tabletop games"/>
    <x v="84"/>
    <x v="8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5"/>
    <n v="4.077"/>
    <n v="81.949748743718587"/>
    <s v="technology"/>
    <s v="space exploration"/>
    <x v="85"/>
    <x v="8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1"/>
    <n v="4.0357653061224488"/>
    <n v="82.396874999999994"/>
    <s v="games"/>
    <s v="tabletop games"/>
    <x v="86"/>
    <x v="8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n v="4.0232999999999999"/>
    <n v="245.02436053593178"/>
    <s v="technology"/>
    <s v="hardware"/>
    <x v="87"/>
    <x v="8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n v="3.9859528571428569"/>
    <n v="577.27593103448271"/>
    <s v="technology"/>
    <s v="hardware"/>
    <x v="88"/>
    <x v="8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6"/>
    <n v="3.9249999999999998"/>
    <n v="60.384615384615387"/>
    <s v="film &amp; video"/>
    <s v="shorts"/>
    <x v="89"/>
    <x v="8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n v="3.868199871794872"/>
    <n v="593.93620078740162"/>
    <s v="technology"/>
    <s v="hardware"/>
    <x v="90"/>
    <x v="9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14"/>
    <n v="3.8515000000000001"/>
    <n v="32.095833333333331"/>
    <s v="film &amp; video"/>
    <s v="documentary"/>
    <x v="91"/>
    <x v="9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n v="3.8409090909090908"/>
    <n v="22.120418848167539"/>
    <s v="technology"/>
    <s v="hardware"/>
    <x v="92"/>
    <x v="9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0"/>
    <n v="3.8271818181818182"/>
    <n v="15.035357142857142"/>
    <s v="music"/>
    <s v="electronic music"/>
    <x v="93"/>
    <x v="9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n v="3.8212909090909091"/>
    <n v="128.38790470372632"/>
    <s v="technology"/>
    <s v="hardware"/>
    <x v="94"/>
    <x v="9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1"/>
    <n v="3.80525"/>
    <n v="188.37871287128712"/>
    <s v="games"/>
    <s v="tabletop games"/>
    <x v="95"/>
    <x v="9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5"/>
    <n v="3.7773333333333334"/>
    <n v="40.762589928057551"/>
    <s v="publishing"/>
    <s v="nonfiction"/>
    <x v="96"/>
    <x v="96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1"/>
    <n v="3.7702"/>
    <n v="65.00344827586207"/>
    <s v="games"/>
    <s v="tabletop games"/>
    <x v="97"/>
    <x v="9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n v="3.7549600000000001"/>
    <n v="186.81393034825871"/>
    <s v="technology"/>
    <s v="hardware"/>
    <x v="98"/>
    <x v="9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n v="3.7012999999999998"/>
    <n v="182.78024691358024"/>
    <s v="technology"/>
    <s v="hardware"/>
    <x v="99"/>
    <x v="9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n v="3.6120000000000001"/>
    <n v="96.063829787234042"/>
    <s v="technology"/>
    <s v="hardware"/>
    <x v="100"/>
    <x v="1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n v="3.5482402000000004"/>
    <n v="91.214401028277635"/>
    <s v="technology"/>
    <s v="hardware"/>
    <x v="101"/>
    <x v="101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5"/>
    <n v="3.5461999999999998"/>
    <n v="89.100502512562812"/>
    <s v="technology"/>
    <s v="space exploration"/>
    <x v="102"/>
    <x v="1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n v="3.5304799999999998"/>
    <n v="326.29205175600737"/>
    <s v="technology"/>
    <s v="hardware"/>
    <x v="103"/>
    <x v="10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1"/>
    <n v="3.5292777777777777"/>
    <n v="64.625635808748726"/>
    <s v="games"/>
    <s v="tabletop games"/>
    <x v="104"/>
    <x v="10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0"/>
    <n v="3.5180366666666667"/>
    <n v="22.079728033472804"/>
    <s v="music"/>
    <s v="electronic music"/>
    <x v="105"/>
    <x v="10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2"/>
    <n v="3.50844625"/>
    <n v="71.237487309644663"/>
    <s v="theater"/>
    <s v="spaces"/>
    <x v="106"/>
    <x v="10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2"/>
    <n v="3.5016666666666665"/>
    <n v="75.035714285714292"/>
    <s v="music"/>
    <s v="rock"/>
    <x v="107"/>
    <x v="107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n v="3.4801799999999998"/>
    <n v="511.79117647058825"/>
    <s v="technology"/>
    <s v="hardware"/>
    <x v="108"/>
    <x v="10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n v="3.4660000000000002"/>
    <n v="29.310782241014799"/>
    <s v="technology"/>
    <s v="hardware"/>
    <x v="109"/>
    <x v="10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0"/>
    <n v="3.4209999999999998"/>
    <n v="43.031446540880502"/>
    <s v="music"/>
    <s v="electronic music"/>
    <x v="110"/>
    <x v="1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4"/>
    <n v="3.3870588235294119"/>
    <n v="62.586956521739133"/>
    <s v="theater"/>
    <s v="plays"/>
    <x v="111"/>
    <x v="11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4"/>
    <n v="3.3558333333333334"/>
    <n v="41.773858921161825"/>
    <s v="theater"/>
    <s v="plays"/>
    <x v="112"/>
    <x v="11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1"/>
    <n v="3.3203999999999998"/>
    <n v="21.230179028132991"/>
    <s v="games"/>
    <s v="tabletop games"/>
    <x v="113"/>
    <x v="11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4"/>
    <n v="3.3"/>
    <n v="43.421052631578945"/>
    <s v="theater"/>
    <s v="plays"/>
    <x v="114"/>
    <x v="11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1"/>
    <n v="3.2692000000000001"/>
    <n v="97.297619047619051"/>
    <s v="games"/>
    <s v="tabletop games"/>
    <x v="115"/>
    <x v="11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5"/>
    <n v="3.2609166666666667"/>
    <n v="80.022494887525568"/>
    <s v="technology"/>
    <s v="space exploration"/>
    <x v="116"/>
    <x v="1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9"/>
    <n v="3.2223999999999999"/>
    <n v="56.414565826330531"/>
    <s v="photography"/>
    <s v="photobooks"/>
    <x v="117"/>
    <x v="11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1"/>
    <n v="3.2026666666666666"/>
    <n v="24.762886597938145"/>
    <s v="games"/>
    <s v="tabletop games"/>
    <x v="118"/>
    <x v="11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n v="3.2005299999999997"/>
    <n v="55.276856649395505"/>
    <s v="technology"/>
    <s v="hardware"/>
    <x v="119"/>
    <x v="1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2"/>
    <n v="3.1869988910451896"/>
    <n v="131.37719999999999"/>
    <s v="theater"/>
    <s v="spaces"/>
    <x v="120"/>
    <x v="12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n v="3.1732719999999999"/>
    <n v="259.25424836601309"/>
    <s v="technology"/>
    <s v="hardware"/>
    <x v="121"/>
    <x v="12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5"/>
    <n v="3.151388888888889"/>
    <n v="105.04629629629629"/>
    <s v="publishing"/>
    <s v="nonfiction"/>
    <x v="122"/>
    <x v="12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4"/>
    <n v="3.15"/>
    <n v="35.795454545454547"/>
    <s v="theater"/>
    <s v="plays"/>
    <x v="123"/>
    <x v="12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n v="3.12"/>
    <n v="91.764705882352942"/>
    <s v="technology"/>
    <s v="hardware"/>
    <x v="124"/>
    <x v="12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16"/>
    <n v="3.0865999999999998"/>
    <n v="117.36121673003802"/>
    <s v="film &amp; video"/>
    <s v="television"/>
    <x v="125"/>
    <x v="1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2"/>
    <n v="3.0683333333333334"/>
    <n v="61.366666666666667"/>
    <s v="music"/>
    <s v="rock"/>
    <x v="126"/>
    <x v="12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14"/>
    <n v="3.0546000000000002"/>
    <n v="68.488789237668158"/>
    <s v="film &amp; video"/>
    <s v="documentary"/>
    <x v="127"/>
    <x v="1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n v="3.05158"/>
    <n v="383.3643216080402"/>
    <s v="technology"/>
    <s v="hardware"/>
    <x v="128"/>
    <x v="12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n v="3.0418799999999999"/>
    <n v="143.21468926553672"/>
    <s v="technology"/>
    <s v="hardware"/>
    <x v="129"/>
    <x v="12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5"/>
    <n v="3.038011142857143"/>
    <n v="157.29347633136095"/>
    <s v="technology"/>
    <s v="space exploration"/>
    <x v="130"/>
    <x v="13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4"/>
    <n v="3.0242"/>
    <n v="252.01666666666668"/>
    <s v="theater"/>
    <s v="plays"/>
    <x v="131"/>
    <x v="13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2"/>
    <n v="3.0219999999999998"/>
    <n v="52.103448275862071"/>
    <s v="theater"/>
    <s v="spaces"/>
    <x v="132"/>
    <x v="13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n v="3.0047639999999998"/>
    <n v="70.041118881118877"/>
    <s v="technology"/>
    <s v="hardware"/>
    <x v="133"/>
    <x v="1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3"/>
    <n v="3.0011791999999997"/>
    <n v="73.486268364348675"/>
    <s v="technology"/>
    <s v="wearables"/>
    <x v="134"/>
    <x v="134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4"/>
    <n v="3"/>
    <n v="53.846153846153847"/>
    <s v="theater"/>
    <s v="plays"/>
    <x v="135"/>
    <x v="13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1"/>
    <n v="2.9849999999999999"/>
    <n v="35.117647058823529"/>
    <s v="games"/>
    <s v="tabletop games"/>
    <x v="136"/>
    <x v="1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n v="2.9687520259319289"/>
    <n v="7.1902649656526005"/>
    <s v="technology"/>
    <s v="hardware"/>
    <x v="137"/>
    <x v="13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2"/>
    <n v="2.9472727272727273"/>
    <n v="92.102272727272734"/>
    <s v="music"/>
    <s v="rock"/>
    <x v="138"/>
    <x v="1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11"/>
    <n v="2.9420799999999998"/>
    <n v="66.623188405797094"/>
    <s v="food"/>
    <s v="small batch"/>
    <x v="139"/>
    <x v="13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n v="2.9403333333333332"/>
    <n v="483.34246575342468"/>
    <s v="technology"/>
    <s v="hardware"/>
    <x v="140"/>
    <x v="14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14"/>
    <n v="2.9289999999999998"/>
    <n v="36.612499999999997"/>
    <s v="film &amp; video"/>
    <s v="documentary"/>
    <x v="141"/>
    <x v="14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0"/>
    <n v="2.9250166666666666"/>
    <n v="73.125416666666666"/>
    <s v="music"/>
    <s v="electronic music"/>
    <x v="142"/>
    <x v="14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9"/>
    <n v="2.9"/>
    <n v="19.333333333333332"/>
    <s v="photography"/>
    <s v="photobooks"/>
    <x v="143"/>
    <x v="1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4"/>
    <n v="2.89"/>
    <n v="43.35"/>
    <s v="theater"/>
    <s v="plays"/>
    <x v="144"/>
    <x v="14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n v="2.8816999999999999"/>
    <n v="47.474464579901152"/>
    <s v="technology"/>
    <s v="hardware"/>
    <x v="145"/>
    <x v="145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4"/>
    <n v="2.87"/>
    <n v="58.571428571428569"/>
    <s v="theater"/>
    <s v="plays"/>
    <x v="146"/>
    <x v="14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1"/>
    <n v="2.8665822784810127"/>
    <n v="41.782287822878232"/>
    <s v="games"/>
    <s v="tabletop games"/>
    <x v="147"/>
    <x v="147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4"/>
    <n v="2.8613861386138613"/>
    <n v="19.266666666666666"/>
    <s v="theater"/>
    <s v="plays"/>
    <x v="148"/>
    <x v="14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n v="2.8496600000000001"/>
    <n v="279.37843137254902"/>
    <s v="technology"/>
    <s v="hardware"/>
    <x v="149"/>
    <x v="149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1"/>
    <n v="2.8473999999999999"/>
    <n v="107.04511278195488"/>
    <s v="games"/>
    <s v="tabletop games"/>
    <x v="150"/>
    <x v="15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14"/>
    <n v="2.8332000000000002"/>
    <n v="49.880281690140848"/>
    <s v="film &amp; video"/>
    <s v="documentary"/>
    <x v="151"/>
    <x v="1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1"/>
    <n v="2.8309000000000002"/>
    <n v="42.63403614457831"/>
    <s v="games"/>
    <s v="tabletop games"/>
    <x v="152"/>
    <x v="15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9"/>
    <n v="2.8156666666666665"/>
    <n v="52.793750000000003"/>
    <s v="photography"/>
    <s v="photobooks"/>
    <x v="153"/>
    <x v="15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n v="2.8109999999999999"/>
    <n v="147.94736842105263"/>
    <s v="technology"/>
    <s v="hardware"/>
    <x v="154"/>
    <x v="15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n v="2.8073000000000001"/>
    <n v="201.96402877697841"/>
    <s v="technology"/>
    <s v="hardware"/>
    <x v="155"/>
    <x v="15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9"/>
    <n v="2.80375"/>
    <n v="81.268115942028984"/>
    <s v="photography"/>
    <s v="photobooks"/>
    <x v="156"/>
    <x v="156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3"/>
    <n v="2.7869999999999999"/>
    <n v="23.518987341772153"/>
    <s v="technology"/>
    <s v="wearables"/>
    <x v="157"/>
    <x v="15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9"/>
    <n v="2.7793846153846156"/>
    <n v="67.159851301115239"/>
    <s v="photography"/>
    <s v="photobooks"/>
    <x v="158"/>
    <x v="158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1"/>
    <n v="2.722777777777778"/>
    <n v="98.413654618473899"/>
    <s v="games"/>
    <s v="tabletop games"/>
    <x v="159"/>
    <x v="15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2"/>
    <n v="2.7185000000000001"/>
    <n v="48.544642857142854"/>
    <s v="music"/>
    <s v="rock"/>
    <x v="160"/>
    <x v="16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1"/>
    <n v="2.7069999999999999"/>
    <n v="53.078431372549019"/>
    <s v="games"/>
    <s v="tabletop games"/>
    <x v="161"/>
    <x v="16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1"/>
    <n v="2.7067999999999999"/>
    <n v="140.97916666666666"/>
    <s v="games"/>
    <s v="tabletop games"/>
    <x v="162"/>
    <x v="16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9"/>
    <n v="2.6991034482758622"/>
    <n v="76.439453125"/>
    <s v="photography"/>
    <s v="photobooks"/>
    <x v="163"/>
    <x v="16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3"/>
    <n v="2.6729166666666666"/>
    <n v="31.663376110562684"/>
    <s v="technology"/>
    <s v="wearables"/>
    <x v="164"/>
    <x v="16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7"/>
    <n v="2.6713333333333331"/>
    <n v="63.102362204724407"/>
    <s v="music"/>
    <s v="metal"/>
    <x v="165"/>
    <x v="16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3"/>
    <n v="2.6566666666666667"/>
    <n v="26.566666666666666"/>
    <s v="music"/>
    <s v="indie rock"/>
    <x v="166"/>
    <x v="16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2"/>
    <n v="2.6524999999999999"/>
    <n v="84.206349206349202"/>
    <s v="music"/>
    <s v="rock"/>
    <x v="167"/>
    <x v="16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2"/>
    <n v="2.6462241666666664"/>
    <n v="57.631016333938291"/>
    <s v="theater"/>
    <s v="spaces"/>
    <x v="168"/>
    <x v="16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n v="2.6302771750000002"/>
    <n v="272.35590732591254"/>
    <s v="technology"/>
    <s v="hardware"/>
    <x v="169"/>
    <x v="16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2"/>
    <n v="2.625"/>
    <n v="42"/>
    <s v="music"/>
    <s v="rock"/>
    <x v="170"/>
    <x v="17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n v="2.6227999999999998"/>
    <n v="127.32038834951456"/>
    <s v="technology"/>
    <s v="hardware"/>
    <x v="171"/>
    <x v="17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9"/>
    <n v="2.6059999999999999"/>
    <n v="54.616766467065865"/>
    <s v="photography"/>
    <s v="photobooks"/>
    <x v="172"/>
    <x v="17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9"/>
    <n v="2.6016666666666666"/>
    <n v="34.68888888888889"/>
    <s v="photography"/>
    <s v="photobooks"/>
    <x v="173"/>
    <x v="17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n v="2.5957748878923765"/>
    <n v="180.75185011709601"/>
    <s v="technology"/>
    <s v="hardware"/>
    <x v="174"/>
    <x v="17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n v="2.5683081313131315"/>
    <n v="247.94003412969283"/>
    <s v="technology"/>
    <s v="hardware"/>
    <x v="175"/>
    <x v="17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14"/>
    <n v="2.5583333333333331"/>
    <n v="69.772727272727266"/>
    <s v="film &amp; video"/>
    <s v="documentary"/>
    <x v="176"/>
    <x v="17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11"/>
    <n v="2.5445000000000002"/>
    <n v="47.383612662942269"/>
    <s v="food"/>
    <s v="small batch"/>
    <x v="177"/>
    <x v="17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9"/>
    <n v="2.5431499999999998"/>
    <n v="493.81553398058253"/>
    <s v="photography"/>
    <s v="photobooks"/>
    <x v="178"/>
    <x v="178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3"/>
    <n v="2.54"/>
    <n v="51.313131313131315"/>
    <s v="music"/>
    <s v="indie rock"/>
    <x v="179"/>
    <x v="17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9"/>
    <n v="2.5329333333333333"/>
    <n v="121"/>
    <s v="photography"/>
    <s v="photobooks"/>
    <x v="180"/>
    <x v="18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n v="2.5253999999999999"/>
    <n v="68.254054054054052"/>
    <s v="technology"/>
    <s v="hardware"/>
    <x v="181"/>
    <x v="18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2"/>
    <n v="2.5248648648648651"/>
    <n v="55.607142857142854"/>
    <s v="music"/>
    <s v="rock"/>
    <x v="182"/>
    <x v="18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4"/>
    <n v="2.5066666666666668"/>
    <n v="44.235294117647058"/>
    <s v="theater"/>
    <s v="plays"/>
    <x v="183"/>
    <x v="1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9"/>
    <n v="2.5030841666666666"/>
    <n v="66.015406593406595"/>
    <s v="photography"/>
    <s v="photobooks"/>
    <x v="184"/>
    <x v="18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2"/>
    <n v="2.5"/>
    <n v="67.307692307692307"/>
    <s v="music"/>
    <s v="rock"/>
    <x v="185"/>
    <x v="18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n v="2.4817133333333334"/>
    <n v="27.472841328413285"/>
    <s v="technology"/>
    <s v="hardware"/>
    <x v="186"/>
    <x v="18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n v="2.4784000000000002"/>
    <n v="408.97689768976898"/>
    <s v="technology"/>
    <s v="hardware"/>
    <x v="187"/>
    <x v="18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6"/>
    <n v="2.4666666666666668"/>
    <n v="78.723404255319153"/>
    <s v="film &amp; video"/>
    <s v="shorts"/>
    <x v="188"/>
    <x v="18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2"/>
    <n v="2.4641999999999999"/>
    <n v="67.697802197802204"/>
    <s v="theater"/>
    <s v="spaces"/>
    <x v="189"/>
    <x v="18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n v="2.4606080000000001"/>
    <n v="161.88210526315791"/>
    <s v="technology"/>
    <s v="hardware"/>
    <x v="190"/>
    <x v="19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1"/>
    <n v="2.4315000000000002"/>
    <n v="82.145270270270274"/>
    <s v="games"/>
    <s v="tabletop games"/>
    <x v="191"/>
    <x v="19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4"/>
    <n v="2.42"/>
    <n v="24.2"/>
    <s v="theater"/>
    <s v="plays"/>
    <x v="192"/>
    <x v="192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4"/>
    <n v="2.42"/>
    <n v="43.214285714285715"/>
    <s v="theater"/>
    <s v="plays"/>
    <x v="193"/>
    <x v="19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3"/>
    <n v="2.4079999999999999"/>
    <n v="23.153846153846153"/>
    <s v="music"/>
    <s v="indie rock"/>
    <x v="194"/>
    <x v="19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14"/>
    <n v="2.4"/>
    <n v="41.379310344827587"/>
    <s v="film &amp; video"/>
    <s v="documentary"/>
    <x v="195"/>
    <x v="19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4"/>
    <n v="2.3940000000000001"/>
    <n v="26.021739130434781"/>
    <s v="theater"/>
    <s v="plays"/>
    <x v="196"/>
    <x v="19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5"/>
    <n v="2.38"/>
    <n v="33.055555555555557"/>
    <s v="publishing"/>
    <s v="nonfiction"/>
    <x v="197"/>
    <x v="19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0"/>
    <n v="2.3715000000000002"/>
    <n v="36.206106870229007"/>
    <s v="music"/>
    <s v="electronic music"/>
    <x v="198"/>
    <x v="1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n v="2.3490000000000002"/>
    <n v="64.180327868852459"/>
    <s v="technology"/>
    <s v="hardware"/>
    <x v="199"/>
    <x v="19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n v="2.3442048"/>
    <n v="331.10237288135596"/>
    <s v="technology"/>
    <s v="hardware"/>
    <x v="200"/>
    <x v="2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2"/>
    <n v="2.3333333333333335"/>
    <n v="175"/>
    <s v="music"/>
    <s v="rock"/>
    <x v="201"/>
    <x v="20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2"/>
    <n v="2.3321535"/>
    <n v="44.464318398474738"/>
    <s v="theater"/>
    <s v="spaces"/>
    <x v="202"/>
    <x v="20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14"/>
    <n v="2.3164705882352941"/>
    <n v="106.43243243243244"/>
    <s v="film &amp; video"/>
    <s v="documentary"/>
    <x v="203"/>
    <x v="20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14"/>
    <n v="2.2882507142857142"/>
    <n v="56.901438721136763"/>
    <s v="film &amp; video"/>
    <s v="documentary"/>
    <x v="204"/>
    <x v="20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4"/>
    <n v="2.2799999999999998"/>
    <n v="57"/>
    <s v="theater"/>
    <s v="plays"/>
    <x v="205"/>
    <x v="20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n v="2.26239013671875"/>
    <n v="118.6144"/>
    <s v="technology"/>
    <s v="hardware"/>
    <x v="206"/>
    <x v="20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n v="2.2594666666666665"/>
    <n v="230.55782312925169"/>
    <s v="technology"/>
    <s v="hardware"/>
    <x v="207"/>
    <x v="20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3"/>
    <n v="2.2566666666666668"/>
    <n v="94.027777777777771"/>
    <s v="music"/>
    <s v="indie rock"/>
    <x v="208"/>
    <x v="20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4"/>
    <n v="2.25"/>
    <n v="75"/>
    <s v="theater"/>
    <s v="plays"/>
    <x v="209"/>
    <x v="209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5"/>
    <n v="2.2392500000000002"/>
    <n v="58.92763157894737"/>
    <s v="technology"/>
    <s v="space exploration"/>
    <x v="210"/>
    <x v="21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4"/>
    <n v="2.23"/>
    <n v="61.944444444444443"/>
    <s v="theater"/>
    <s v="plays"/>
    <x v="211"/>
    <x v="21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1"/>
    <n v="2.2270833333333333"/>
    <n v="21.38"/>
    <s v="games"/>
    <s v="tabletop games"/>
    <x v="212"/>
    <x v="21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4"/>
    <n v="2.21"/>
    <n v="61.388888888888886"/>
    <s v="theater"/>
    <s v="plays"/>
    <x v="213"/>
    <x v="21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1"/>
    <n v="2.2035999999999998"/>
    <n v="37.476190476190474"/>
    <s v="games"/>
    <s v="tabletop games"/>
    <x v="214"/>
    <x v="2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6"/>
    <n v="2.1949999999999998"/>
    <n v="46.702127659574465"/>
    <s v="film &amp; video"/>
    <s v="shorts"/>
    <x v="215"/>
    <x v="21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2"/>
    <n v="2.1875"/>
    <n v="62.5"/>
    <s v="music"/>
    <s v="rock"/>
    <x v="216"/>
    <x v="21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n v="2.1859999999999999"/>
    <n v="67.261538461538464"/>
    <s v="technology"/>
    <s v="hardware"/>
    <x v="217"/>
    <x v="2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7"/>
    <n v="2.1800000000000002"/>
    <n v="19.464285714285715"/>
    <s v="music"/>
    <s v="metal"/>
    <x v="218"/>
    <x v="2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4"/>
    <n v="2.1800000000000002"/>
    <n v="54.5"/>
    <s v="theater"/>
    <s v="plays"/>
    <x v="219"/>
    <x v="21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n v="2.1679422000000002"/>
    <n v="78.834261818181815"/>
    <s v="technology"/>
    <s v="hardware"/>
    <x v="220"/>
    <x v="2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9"/>
    <n v="2.15"/>
    <n v="78.181818181818187"/>
    <s v="photography"/>
    <s v="photobooks"/>
    <x v="221"/>
    <x v="22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4"/>
    <n v="2.1459999999999999"/>
    <n v="35.766666666666666"/>
    <s v="theater"/>
    <s v="plays"/>
    <x v="222"/>
    <x v="22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14"/>
    <n v="2.1398947368421051"/>
    <n v="144.69039145907473"/>
    <s v="film &amp; video"/>
    <s v="documentary"/>
    <x v="223"/>
    <x v="2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3"/>
    <n v="2.1356000000000002"/>
    <n v="122.73563218390805"/>
    <s v="technology"/>
    <s v="wearables"/>
    <x v="224"/>
    <x v="22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2"/>
    <n v="2.1320000000000001"/>
    <n v="33.3125"/>
    <s v="theater"/>
    <s v="spaces"/>
    <x v="225"/>
    <x v="225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2"/>
    <n v="2.1314633333333335"/>
    <n v="38.175462686567165"/>
    <s v="music"/>
    <s v="rock"/>
    <x v="226"/>
    <x v="22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n v="2.1244399999999999"/>
    <n v="127.36450839328538"/>
    <s v="technology"/>
    <s v="hardware"/>
    <x v="227"/>
    <x v="22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2"/>
    <n v="2.124090909090909"/>
    <n v="50.247311827956992"/>
    <s v="music"/>
    <s v="rock"/>
    <x v="228"/>
    <x v="22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11"/>
    <n v="2.1216666666666666"/>
    <n v="13.542553191489361"/>
    <s v="food"/>
    <s v="small batch"/>
    <x v="229"/>
    <x v="22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2"/>
    <n v="2.1105"/>
    <n v="95.931818181818187"/>
    <s v="music"/>
    <s v="rock"/>
    <x v="230"/>
    <x v="2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n v="2.1103642500000004"/>
    <n v="262.15704968944101"/>
    <s v="technology"/>
    <s v="hardware"/>
    <x v="231"/>
    <x v="23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4"/>
    <n v="2.11"/>
    <n v="58.611111111111114"/>
    <s v="theater"/>
    <s v="plays"/>
    <x v="232"/>
    <x v="23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4"/>
    <n v="2.1074999999999999"/>
    <n v="29.068965517241381"/>
    <s v="theater"/>
    <s v="plays"/>
    <x v="233"/>
    <x v="23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4"/>
    <n v="2.1"/>
    <n v="105"/>
    <s v="theater"/>
    <s v="plays"/>
    <x v="234"/>
    <x v="23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n v="2.0870837499999997"/>
    <n v="131.98948616600788"/>
    <s v="technology"/>
    <s v="hardware"/>
    <x v="235"/>
    <x v="23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9"/>
    <n v="2.0699999999999998"/>
    <n v="221.78571428571428"/>
    <s v="photography"/>
    <s v="photobooks"/>
    <x v="236"/>
    <x v="23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n v="2.0674309000000002"/>
    <n v="136.6444745538665"/>
    <s v="technology"/>
    <s v="hardware"/>
    <x v="237"/>
    <x v="23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14"/>
    <n v="2.0670670670670672"/>
    <n v="43.020833333333336"/>
    <s v="film &amp; video"/>
    <s v="documentary"/>
    <x v="238"/>
    <x v="23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0"/>
    <n v="2.0554838709677421"/>
    <n v="106.2"/>
    <s v="music"/>
    <s v="electronic music"/>
    <x v="239"/>
    <x v="239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9"/>
    <n v="2.0536666666666665"/>
    <n v="130.52966101694915"/>
    <s v="photography"/>
    <s v="photobooks"/>
    <x v="240"/>
    <x v="24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2"/>
    <n v="2.0529999999999999"/>
    <n v="45.62222222222222"/>
    <s v="music"/>
    <s v="rock"/>
    <x v="241"/>
    <x v="24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5"/>
    <n v="2.0419999999999998"/>
    <n v="59.360465116279073"/>
    <s v="publishing"/>
    <s v="nonfiction"/>
    <x v="242"/>
    <x v="2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2"/>
    <n v="2.03505"/>
    <n v="59.85441176470588"/>
    <s v="music"/>
    <s v="rock"/>
    <x v="243"/>
    <x v="24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2"/>
    <n v="2.0335000000000001"/>
    <n v="30.578947368421051"/>
    <s v="music"/>
    <s v="rock"/>
    <x v="244"/>
    <x v="24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3"/>
    <n v="2.0262500000000001"/>
    <n v="47.676470588235297"/>
    <s v="music"/>
    <s v="indie rock"/>
    <x v="245"/>
    <x v="24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11"/>
    <n v="2.0251494999999999"/>
    <n v="130.23469453376205"/>
    <s v="food"/>
    <s v="small batch"/>
    <x v="246"/>
    <x v="2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2"/>
    <n v="2.0236666666666667"/>
    <n v="55.697247706422019"/>
    <s v="music"/>
    <s v="rock"/>
    <x v="247"/>
    <x v="24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n v="2.022322"/>
    <n v="45.547792792792798"/>
    <s v="technology"/>
    <s v="hardware"/>
    <x v="248"/>
    <x v="24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4"/>
    <n v="2.02"/>
    <n v="29.705882352941178"/>
    <s v="theater"/>
    <s v="plays"/>
    <x v="249"/>
    <x v="24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4"/>
    <n v="2.02"/>
    <n v="59.411764705882355"/>
    <s v="theater"/>
    <s v="plays"/>
    <x v="250"/>
    <x v="25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n v="2.0182666666666669"/>
    <n v="77.229591836734699"/>
    <s v="technology"/>
    <s v="hardware"/>
    <x v="251"/>
    <x v="25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7"/>
    <n v="2.0169999999999999"/>
    <n v="89.247787610619469"/>
    <s v="music"/>
    <s v="pop"/>
    <x v="252"/>
    <x v="25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9"/>
    <n v="2.0162"/>
    <n v="80.647999999999996"/>
    <s v="photography"/>
    <s v="photobooks"/>
    <x v="253"/>
    <x v="2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n v="2.0114999999999998"/>
    <n v="220.74074074074073"/>
    <s v="technology"/>
    <s v="hardware"/>
    <x v="254"/>
    <x v="25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n v="2.0051866666666669"/>
    <n v="51.3054157782516"/>
    <s v="technology"/>
    <s v="hardware"/>
    <x v="255"/>
    <x v="25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2"/>
    <n v="2.0034000000000001"/>
    <n v="182.12727272727273"/>
    <s v="music"/>
    <s v="rock"/>
    <x v="256"/>
    <x v="25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2"/>
    <n v="2.0015333333333332"/>
    <n v="118.2007874015748"/>
    <s v="music"/>
    <s v="rock"/>
    <x v="257"/>
    <x v="25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0"/>
    <n v="2"/>
    <n v="10"/>
    <s v="music"/>
    <s v="electronic music"/>
    <x v="258"/>
    <x v="25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9"/>
    <n v="1.99244"/>
    <n v="183.80442804428046"/>
    <s v="photography"/>
    <s v="photobooks"/>
    <x v="259"/>
    <x v="25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n v="1.99215125"/>
    <n v="51.212114395886893"/>
    <s v="technology"/>
    <s v="hardware"/>
    <x v="260"/>
    <x v="26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2"/>
    <n v="1.9885074626865671"/>
    <n v="94.489361702127653"/>
    <s v="music"/>
    <s v="rock"/>
    <x v="261"/>
    <x v="26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n v="1.9847237142857144"/>
    <n v="101.85532258064516"/>
    <s v="technology"/>
    <s v="hardware"/>
    <x v="262"/>
    <x v="26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6"/>
    <n v="1.98"/>
    <n v="53.035714285714285"/>
    <s v="film &amp; video"/>
    <s v="shorts"/>
    <x v="263"/>
    <x v="26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n v="1.964"/>
    <n v="35.997067448680355"/>
    <s v="technology"/>
    <s v="hardware"/>
    <x v="264"/>
    <x v="26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0"/>
    <n v="1.956"/>
    <n v="40.75"/>
    <s v="music"/>
    <s v="electronic music"/>
    <x v="265"/>
    <x v="26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3"/>
    <n v="1.9537933333333333"/>
    <n v="27.3896261682243"/>
    <s v="music"/>
    <s v="indie rock"/>
    <x v="266"/>
    <x v="26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18"/>
    <n v="1.9530000000000001"/>
    <n v="64.032786885245898"/>
    <s v="music"/>
    <s v="classical music"/>
    <x v="267"/>
    <x v="26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7"/>
    <n v="1.9413333333333334"/>
    <n v="36.628930817610062"/>
    <s v="music"/>
    <s v="metal"/>
    <x v="268"/>
    <x v="26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n v="1.9292499999999999"/>
    <n v="63.04738562091503"/>
    <s v="technology"/>
    <s v="hardware"/>
    <x v="269"/>
    <x v="26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n v="1.9233333333333333"/>
    <n v="23.647540983606557"/>
    <s v="technology"/>
    <s v="hardware"/>
    <x v="270"/>
    <x v="27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4"/>
    <n v="1.913"/>
    <n v="358.6875"/>
    <s v="theater"/>
    <s v="plays"/>
    <x v="271"/>
    <x v="27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n v="1.9116676082790633"/>
    <n v="86.163845492085343"/>
    <s v="technology"/>
    <s v="hardware"/>
    <x v="272"/>
    <x v="27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14"/>
    <n v="1.9114"/>
    <n v="83.345930232558146"/>
    <s v="film &amp; video"/>
    <s v="documentary"/>
    <x v="273"/>
    <x v="27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2"/>
    <n v="1.9084810126582279"/>
    <n v="259.94827586206895"/>
    <s v="theater"/>
    <s v="spaces"/>
    <x v="274"/>
    <x v="27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4"/>
    <n v="1.9"/>
    <n v="50"/>
    <s v="theater"/>
    <s v="plays"/>
    <x v="275"/>
    <x v="27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2"/>
    <n v="1.8946666666666667"/>
    <n v="43.060606060606062"/>
    <s v="music"/>
    <s v="rock"/>
    <x v="276"/>
    <x v="27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8"/>
    <n v="1.8866966666666667"/>
    <n v="64.173356009070289"/>
    <s v="publishing"/>
    <s v="radio &amp; podcasts"/>
    <x v="277"/>
    <x v="27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4"/>
    <n v="1.885046"/>
    <n v="31.209370860927152"/>
    <s v="theater"/>
    <s v="plays"/>
    <x v="278"/>
    <x v="27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5"/>
    <n v="1.8839999999999999"/>
    <n v="35.547169811320757"/>
    <s v="technology"/>
    <s v="space exploration"/>
    <x v="279"/>
    <x v="27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5"/>
    <n v="1.873"/>
    <n v="37.46"/>
    <s v="technology"/>
    <s v="space exploration"/>
    <x v="280"/>
    <x v="28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3"/>
    <n v="1.8724499999999999"/>
    <n v="38.740344827586206"/>
    <s v="music"/>
    <s v="indie rock"/>
    <x v="281"/>
    <x v="28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4"/>
    <n v="1.8709899999999999"/>
    <n v="20.118172043010752"/>
    <s v="theater"/>
    <s v="plays"/>
    <x v="282"/>
    <x v="28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4"/>
    <n v="1.86"/>
    <n v="80.869565217391298"/>
    <s v="theater"/>
    <s v="plays"/>
    <x v="283"/>
    <x v="28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4"/>
    <n v="1.855"/>
    <n v="41.222222222222221"/>
    <s v="theater"/>
    <s v="plays"/>
    <x v="284"/>
    <x v="284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2"/>
    <n v="1.8533333333333333"/>
    <n v="115.83333333333333"/>
    <s v="music"/>
    <s v="rock"/>
    <x v="285"/>
    <x v="28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2"/>
    <n v="1.85"/>
    <n v="50.454545454545453"/>
    <s v="music"/>
    <s v="rock"/>
    <x v="286"/>
    <x v="28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1"/>
    <n v="1.8461052631578947"/>
    <n v="65.318435754189949"/>
    <s v="games"/>
    <s v="tabletop games"/>
    <x v="287"/>
    <x v="28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14"/>
    <n v="1.8455999999999999"/>
    <n v="85.444444444444443"/>
    <s v="film &amp; video"/>
    <s v="documentary"/>
    <x v="288"/>
    <x v="28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4"/>
    <n v="1.84"/>
    <n v="24.210526315789473"/>
    <s v="theater"/>
    <s v="plays"/>
    <x v="289"/>
    <x v="2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4"/>
    <n v="1.84"/>
    <n v="30.666666666666668"/>
    <s v="theater"/>
    <s v="plays"/>
    <x v="290"/>
    <x v="29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16"/>
    <n v="1.8344090909090909"/>
    <n v="159.51383399209487"/>
    <s v="film &amp; video"/>
    <s v="television"/>
    <x v="291"/>
    <x v="29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5"/>
    <n v="1.8281058823529412"/>
    <n v="71.443218390804603"/>
    <s v="publishing"/>
    <s v="nonfiction"/>
    <x v="292"/>
    <x v="29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11"/>
    <n v="1.82"/>
    <n v="34.125"/>
    <s v="food"/>
    <s v="small batch"/>
    <x v="293"/>
    <x v="29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n v="1.8186315789473684"/>
    <n v="143.97499999999999"/>
    <s v="technology"/>
    <s v="hardware"/>
    <x v="294"/>
    <x v="29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14"/>
    <n v="1.8153547058823529"/>
    <n v="81.75107284768211"/>
    <s v="film &amp; video"/>
    <s v="documentary"/>
    <x v="295"/>
    <x v="29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11"/>
    <n v="1.8086666666666666"/>
    <n v="40.492537313432834"/>
    <s v="food"/>
    <s v="small batch"/>
    <x v="296"/>
    <x v="296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2"/>
    <n v="1.8085714285714285"/>
    <n v="33.315789473684212"/>
    <s v="music"/>
    <s v="rock"/>
    <x v="297"/>
    <x v="29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2"/>
    <n v="1.8062799999999999"/>
    <n v="31.142758620689655"/>
    <s v="music"/>
    <s v="rock"/>
    <x v="298"/>
    <x v="29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4"/>
    <n v="1.8044444444444445"/>
    <n v="43.5"/>
    <s v="theater"/>
    <s v="plays"/>
    <x v="299"/>
    <x v="29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3"/>
    <n v="1.8014285714285714"/>
    <n v="26.270833333333332"/>
    <s v="music"/>
    <s v="indie rock"/>
    <x v="300"/>
    <x v="3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1"/>
    <n v="1.8003333333333333"/>
    <n v="24.274157303370785"/>
    <s v="games"/>
    <s v="tabletop games"/>
    <x v="301"/>
    <x v="3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2"/>
    <n v="1.8"/>
    <n v="54"/>
    <s v="theater"/>
    <s v="spaces"/>
    <x v="302"/>
    <x v="30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4"/>
    <n v="1.8"/>
    <n v="12"/>
    <s v="theater"/>
    <s v="plays"/>
    <x v="303"/>
    <x v="30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9"/>
    <n v="1.7989999999999999"/>
    <n v="96.375"/>
    <s v="photography"/>
    <s v="photobooks"/>
    <x v="304"/>
    <x v="30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2"/>
    <n v="1.7949999999999999"/>
    <n v="43.515151515151516"/>
    <s v="music"/>
    <s v="rock"/>
    <x v="305"/>
    <x v="3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5"/>
    <n v="1.7909909909909909"/>
    <n v="53.729729729729726"/>
    <s v="publishing"/>
    <s v="nonfiction"/>
    <x v="306"/>
    <x v="30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14"/>
    <n v="1.789525"/>
    <n v="73.341188524590166"/>
    <s v="film &amp; video"/>
    <s v="documentary"/>
    <x v="307"/>
    <x v="30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n v="1.7867599999999999"/>
    <n v="282.71518987341773"/>
    <s v="technology"/>
    <s v="hardware"/>
    <x v="308"/>
    <x v="3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14"/>
    <n v="1.7743366666666667"/>
    <n v="81.892461538461546"/>
    <s v="film &amp; video"/>
    <s v="documentary"/>
    <x v="309"/>
    <x v="30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2"/>
    <n v="1.76535"/>
    <n v="96.997252747252745"/>
    <s v="theater"/>
    <s v="spaces"/>
    <x v="310"/>
    <x v="31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14"/>
    <n v="1.7629999999999999"/>
    <n v="91.189655172413794"/>
    <s v="film &amp; video"/>
    <s v="documentary"/>
    <x v="311"/>
    <x v="3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9"/>
    <n v="1.7595744680851064"/>
    <n v="56.643835616438359"/>
    <s v="photography"/>
    <s v="photobooks"/>
    <x v="312"/>
    <x v="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3"/>
    <n v="1.7584040000000001"/>
    <n v="56.000127388535034"/>
    <s v="music"/>
    <s v="indie rock"/>
    <x v="313"/>
    <x v="3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4"/>
    <n v="1.7533333333333334"/>
    <n v="48.703703703703702"/>
    <s v="theater"/>
    <s v="plays"/>
    <x v="314"/>
    <x v="3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7"/>
    <n v="1.75"/>
    <n v="62.5"/>
    <s v="music"/>
    <s v="pop"/>
    <x v="315"/>
    <x v="3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4"/>
    <n v="1.75"/>
    <n v="29.166666666666668"/>
    <s v="theater"/>
    <s v="plays"/>
    <x v="316"/>
    <x v="3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4"/>
    <n v="1.75"/>
    <n v="68.055555555555557"/>
    <s v="theater"/>
    <s v="plays"/>
    <x v="317"/>
    <x v="3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4"/>
    <n v="1.748"/>
    <n v="264.84848484848487"/>
    <s v="theater"/>
    <s v="plays"/>
    <x v="318"/>
    <x v="3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4"/>
    <n v="1.744"/>
    <n v="68.84210526315789"/>
    <s v="theater"/>
    <s v="plays"/>
    <x v="319"/>
    <x v="31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7"/>
    <n v="1.7423040000000001"/>
    <n v="51.854285714285716"/>
    <s v="music"/>
    <s v="pop"/>
    <x v="320"/>
    <x v="3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9"/>
    <n v="1.7400576923076922"/>
    <n v="32.315357142857138"/>
    <s v="photography"/>
    <s v="photobooks"/>
    <x v="321"/>
    <x v="3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14"/>
    <n v="1.74"/>
    <n v="86.138613861386133"/>
    <s v="film &amp; video"/>
    <s v="documentary"/>
    <x v="322"/>
    <x v="32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6"/>
    <n v="1.7333333333333334"/>
    <n v="86.666666666666671"/>
    <s v="film &amp; video"/>
    <s v="shorts"/>
    <x v="323"/>
    <x v="32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5"/>
    <n v="1.732"/>
    <n v="32.074074074074076"/>
    <s v="publishing"/>
    <s v="nonfiction"/>
    <x v="324"/>
    <x v="32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2"/>
    <n v="1.728"/>
    <n v="100.46511627906976"/>
    <s v="music"/>
    <s v="rock"/>
    <x v="325"/>
    <x v="32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11"/>
    <n v="1.728"/>
    <n v="75.130434782608702"/>
    <s v="food"/>
    <s v="small batch"/>
    <x v="326"/>
    <x v="32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3"/>
    <n v="1.726845"/>
    <n v="49.338428571428572"/>
    <s v="music"/>
    <s v="indie rock"/>
    <x v="327"/>
    <x v="32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3"/>
    <n v="1.7243333333333333"/>
    <n v="94.054545454545448"/>
    <s v="music"/>
    <s v="indie rock"/>
    <x v="328"/>
    <x v="328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9"/>
    <n v="1.7227777777777777"/>
    <n v="174.2134831460674"/>
    <s v="photography"/>
    <s v="photobooks"/>
    <x v="329"/>
    <x v="32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2"/>
    <n v="1.7194285714285715"/>
    <n v="153.5204081632653"/>
    <s v="theater"/>
    <s v="spaces"/>
    <x v="330"/>
    <x v="33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5"/>
    <n v="1.7176130000000001"/>
    <n v="58.422210884353746"/>
    <s v="technology"/>
    <s v="space exploration"/>
    <x v="331"/>
    <x v="33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4"/>
    <n v="1.7173333333333334"/>
    <n v="33.025641025641029"/>
    <s v="theater"/>
    <s v="plays"/>
    <x v="332"/>
    <x v="33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4"/>
    <n v="1.7142857142857142"/>
    <n v="8.5714285714285712"/>
    <s v="theater"/>
    <s v="plays"/>
    <x v="333"/>
    <x v="33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4"/>
    <n v="1.7142857142857142"/>
    <n v="52.173913043478258"/>
    <s v="theater"/>
    <s v="plays"/>
    <x v="334"/>
    <x v="33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3"/>
    <n v="1.7133333333333334"/>
    <n v="31.341463414634145"/>
    <s v="music"/>
    <s v="indie rock"/>
    <x v="335"/>
    <x v="33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2"/>
    <n v="1.7132499999999999"/>
    <n v="62.871559633027523"/>
    <s v="music"/>
    <s v="rock"/>
    <x v="336"/>
    <x v="3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1"/>
    <n v="1.7104755366949576"/>
    <n v="25.42547309833024"/>
    <s v="games"/>
    <s v="tabletop games"/>
    <x v="337"/>
    <x v="337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3"/>
    <n v="1.7092307692307693"/>
    <n v="35.838709677419352"/>
    <s v="music"/>
    <s v="indie rock"/>
    <x v="338"/>
    <x v="338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19"/>
    <n v="1.7070000000000001"/>
    <n v="60.964285714285715"/>
    <s v="technology"/>
    <s v="makerspaces"/>
    <x v="339"/>
    <x v="33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4"/>
    <n v="1.7066666666666668"/>
    <n v="44.912280701754383"/>
    <s v="theater"/>
    <s v="plays"/>
    <x v="340"/>
    <x v="3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3"/>
    <n v="1.7065217391304348"/>
    <n v="46.176470588235297"/>
    <s v="music"/>
    <s v="indie rock"/>
    <x v="341"/>
    <x v="34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4"/>
    <n v="1.70625"/>
    <n v="68.25"/>
    <s v="theater"/>
    <s v="plays"/>
    <x v="342"/>
    <x v="34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4"/>
    <n v="1.7044444444444444"/>
    <n v="84.285714285714292"/>
    <s v="theater"/>
    <s v="plays"/>
    <x v="343"/>
    <x v="34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n v="1.7029262962962963"/>
    <n v="67.417903225806455"/>
    <s v="technology"/>
    <s v="hardware"/>
    <x v="344"/>
    <x v="34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14"/>
    <n v="1.7028880000000002"/>
    <n v="90.579148936170213"/>
    <s v="film &amp; video"/>
    <s v="documentary"/>
    <x v="345"/>
    <x v="34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4"/>
    <n v="1.7"/>
    <n v="64.761904761904759"/>
    <s v="theater"/>
    <s v="plays"/>
    <x v="346"/>
    <x v="34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2"/>
    <n v="1.6986000000000001"/>
    <n v="39.967058823529413"/>
    <s v="music"/>
    <s v="rock"/>
    <x v="347"/>
    <x v="34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5"/>
    <n v="1.6976511744127936"/>
    <n v="47.180555555555557"/>
    <s v="technology"/>
    <s v="space exploration"/>
    <x v="348"/>
    <x v="34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4"/>
    <n v="1.6942857142857144"/>
    <n v="45.615384615384613"/>
    <s v="theater"/>
    <s v="plays"/>
    <x v="349"/>
    <x v="349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1"/>
    <n v="1.6877142857142857"/>
    <n v="32.81666666666667"/>
    <s v="games"/>
    <s v="tabletop games"/>
    <x v="350"/>
    <x v="35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n v="1.6828125"/>
    <n v="10.507317073170732"/>
    <s v="technology"/>
    <s v="hardware"/>
    <x v="351"/>
    <x v="3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2"/>
    <n v="1.6801999999999999"/>
    <n v="84.858585858585855"/>
    <s v="theater"/>
    <s v="spaces"/>
    <x v="352"/>
    <x v="35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11"/>
    <n v="1.6798"/>
    <n v="75.666666666666671"/>
    <s v="food"/>
    <s v="small batch"/>
    <x v="353"/>
    <x v="35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n v="1.6750470000000002"/>
    <n v="76.138500000000008"/>
    <s v="technology"/>
    <s v="hardware"/>
    <x v="354"/>
    <x v="35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2"/>
    <n v="1.6742857142857144"/>
    <n v="17.235294117647058"/>
    <s v="music"/>
    <s v="rock"/>
    <x v="355"/>
    <x v="355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n v="1.6741666666666666"/>
    <n v="99.455445544554451"/>
    <s v="technology"/>
    <s v="hardware"/>
    <x v="356"/>
    <x v="35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2"/>
    <n v="1.6668333333333334"/>
    <n v="75.765151515151516"/>
    <s v="music"/>
    <s v="rock"/>
    <x v="357"/>
    <x v="357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16"/>
    <n v="1.665"/>
    <n v="59.464285714285715"/>
    <s v="film &amp; video"/>
    <s v="television"/>
    <x v="358"/>
    <x v="35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2"/>
    <n v="1.6646153846153846"/>
    <n v="31.823529411764707"/>
    <s v="music"/>
    <s v="rock"/>
    <x v="359"/>
    <x v="35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2"/>
    <n v="1.6639999999999999"/>
    <n v="177.02127659574469"/>
    <s v="theater"/>
    <s v="spaces"/>
    <x v="360"/>
    <x v="36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9"/>
    <n v="1.6633076923076924"/>
    <n v="97.731073446327684"/>
    <s v="photography"/>
    <s v="photobooks"/>
    <x v="361"/>
    <x v="361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5"/>
    <n v="1.6619999999999999"/>
    <n v="31.96153846153846"/>
    <s v="technology"/>
    <s v="space exploration"/>
    <x v="362"/>
    <x v="36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3"/>
    <n v="1.6608000000000001"/>
    <n v="46.651685393258425"/>
    <s v="music"/>
    <s v="indie rock"/>
    <x v="363"/>
    <x v="36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9"/>
    <n v="1.6544000000000001"/>
    <n v="81.098039215686271"/>
    <s v="photography"/>
    <s v="photobooks"/>
    <x v="364"/>
    <x v="3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16"/>
    <n v="1.6529333333333334"/>
    <n v="59.961305925030231"/>
    <s v="film &amp; video"/>
    <s v="television"/>
    <x v="365"/>
    <x v="36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5"/>
    <n v="1.64"/>
    <n v="10.040816326530612"/>
    <s v="technology"/>
    <s v="space exploration"/>
    <x v="366"/>
    <x v="36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4"/>
    <n v="1.64"/>
    <n v="70.285714285714292"/>
    <s v="theater"/>
    <s v="plays"/>
    <x v="367"/>
    <x v="367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8"/>
    <n v="1.6319999999999999"/>
    <n v="34.871794871794869"/>
    <s v="publishing"/>
    <s v="radio &amp; podcasts"/>
    <x v="368"/>
    <x v="36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4"/>
    <n v="1.6266666666666667"/>
    <n v="58.095238095238095"/>
    <s v="theater"/>
    <s v="plays"/>
    <x v="369"/>
    <x v="36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1"/>
    <n v="1.6259999999999999"/>
    <n v="27.1"/>
    <s v="games"/>
    <s v="tabletop games"/>
    <x v="370"/>
    <x v="37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4"/>
    <n v="1.625"/>
    <n v="95.588235294117652"/>
    <s v="theater"/>
    <s v="plays"/>
    <x v="371"/>
    <x v="37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4"/>
    <n v="1.623"/>
    <n v="52.354838709677416"/>
    <s v="theater"/>
    <s v="plays"/>
    <x v="372"/>
    <x v="37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2"/>
    <n v="1.6214066666666667"/>
    <n v="62.522107969151669"/>
    <s v="music"/>
    <s v="rock"/>
    <x v="373"/>
    <x v="37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9"/>
    <n v="1.6197999999999999"/>
    <n v="39.507317073170732"/>
    <s v="photography"/>
    <s v="photobooks"/>
    <x v="374"/>
    <x v="37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n v="1.61459"/>
    <n v="457.39093484419266"/>
    <s v="technology"/>
    <s v="hardware"/>
    <x v="375"/>
    <x v="37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2"/>
    <n v="1.6140000000000001"/>
    <n v="76.857142857142861"/>
    <s v="music"/>
    <s v="rock"/>
    <x v="376"/>
    <x v="37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4"/>
    <n v="1.61"/>
    <n v="57.5"/>
    <s v="theater"/>
    <s v="plays"/>
    <x v="377"/>
    <x v="37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7"/>
    <n v="1.6088"/>
    <n v="41.04081632653061"/>
    <s v="music"/>
    <s v="pop"/>
    <x v="378"/>
    <x v="378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9"/>
    <n v="1.6054999999999999"/>
    <n v="37.776470588235291"/>
    <s v="photography"/>
    <s v="photobooks"/>
    <x v="379"/>
    <x v="37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4"/>
    <n v="1.6022808571428573"/>
    <n v="60.300892473118282"/>
    <s v="theater"/>
    <s v="plays"/>
    <x v="380"/>
    <x v="38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5"/>
    <n v="1.6"/>
    <n v="4.9230769230769234"/>
    <s v="publishing"/>
    <s v="nonfiction"/>
    <x v="381"/>
    <x v="38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4"/>
    <n v="1.6"/>
    <n v="40"/>
    <s v="theater"/>
    <s v="plays"/>
    <x v="382"/>
    <x v="38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2"/>
    <n v="1.59996"/>
    <n v="24.999375000000001"/>
    <s v="music"/>
    <s v="rock"/>
    <x v="383"/>
    <x v="38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16"/>
    <n v="1.5997142857142856"/>
    <n v="109.78431372549019"/>
    <s v="film &amp; video"/>
    <s v="television"/>
    <x v="384"/>
    <x v="38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4"/>
    <n v="1.599402985074627"/>
    <n v="40.285714285714285"/>
    <s v="theater"/>
    <s v="plays"/>
    <x v="385"/>
    <x v="38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4"/>
    <n v="1.5942857142857143"/>
    <n v="18"/>
    <s v="theater"/>
    <s v="plays"/>
    <x v="386"/>
    <x v="38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19"/>
    <n v="1.592951"/>
    <n v="77.327718446601949"/>
    <s v="technology"/>
    <s v="makerspaces"/>
    <x v="387"/>
    <x v="38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9"/>
    <n v="1.5916819571865444"/>
    <n v="102.86166007905139"/>
    <s v="photography"/>
    <s v="photobooks"/>
    <x v="388"/>
    <x v="38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5"/>
    <n v="1.5833333333333333"/>
    <n v="68.345323741007192"/>
    <s v="publishing"/>
    <s v="nonfiction"/>
    <x v="389"/>
    <x v="38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4"/>
    <n v="1.5820000000000001"/>
    <n v="79.099999999999994"/>
    <s v="theater"/>
    <s v="plays"/>
    <x v="390"/>
    <x v="39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2"/>
    <n v="1.58"/>
    <n v="158"/>
    <s v="theater"/>
    <s v="spaces"/>
    <x v="391"/>
    <x v="39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5"/>
    <n v="1.579"/>
    <n v="38.987654320987652"/>
    <s v="technology"/>
    <s v="space exploration"/>
    <x v="392"/>
    <x v="39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1"/>
    <n v="1.5737692307692308"/>
    <n v="67.970099667774093"/>
    <s v="games"/>
    <s v="tabletop games"/>
    <x v="393"/>
    <x v="39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14"/>
    <n v="1.5731829411764706"/>
    <n v="87.685606557377056"/>
    <s v="film &amp; video"/>
    <s v="documentary"/>
    <x v="394"/>
    <x v="39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9"/>
    <n v="1.57189"/>
    <n v="849.67027027027029"/>
    <s v="photography"/>
    <s v="photobooks"/>
    <x v="395"/>
    <x v="39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3"/>
    <n v="1.5697000000000001"/>
    <n v="37.672800000000002"/>
    <s v="music"/>
    <s v="indie rock"/>
    <x v="396"/>
    <x v="39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2"/>
    <n v="1.5696000000000001"/>
    <n v="146.69158878504672"/>
    <s v="theater"/>
    <s v="spaces"/>
    <x v="397"/>
    <x v="39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n v="1.5673440000000001"/>
    <n v="36.965660377358489"/>
    <s v="technology"/>
    <s v="hardware"/>
    <x v="398"/>
    <x v="398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18"/>
    <n v="1.5644444444444445"/>
    <n v="54.153846153846153"/>
    <s v="music"/>
    <s v="classical music"/>
    <x v="399"/>
    <x v="39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18"/>
    <n v="1.5640000000000001"/>
    <n v="30.076923076923077"/>
    <s v="music"/>
    <s v="classical music"/>
    <x v="400"/>
    <x v="4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0"/>
    <n v="1.5636363636363637"/>
    <n v="26.060606060606062"/>
    <s v="music"/>
    <s v="electronic music"/>
    <x v="401"/>
    <x v="40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4"/>
    <n v="1.5620000000000001"/>
    <n v="38.284313725490193"/>
    <s v="theater"/>
    <s v="plays"/>
    <x v="402"/>
    <x v="40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14"/>
    <n v="1.5614399999999999"/>
    <n v="54.748948106591868"/>
    <s v="film &amp; video"/>
    <s v="documentary"/>
    <x v="403"/>
    <x v="40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14"/>
    <n v="1.56"/>
    <n v="55.221238938053098"/>
    <s v="film &amp; video"/>
    <s v="documentary"/>
    <x v="404"/>
    <x v="40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2"/>
    <n v="1.5590999999999999"/>
    <n v="117.22556390977444"/>
    <s v="music"/>
    <s v="rock"/>
    <x v="405"/>
    <x v="40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4"/>
    <n v="1.5575000000000001"/>
    <n v="51.916666666666664"/>
    <s v="theater"/>
    <s v="plays"/>
    <x v="406"/>
    <x v="40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2"/>
    <n v="1.5571428571428572"/>
    <n v="28.684210526315791"/>
    <s v="music"/>
    <s v="rock"/>
    <x v="407"/>
    <x v="40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18"/>
    <n v="1.5553333333333332"/>
    <n v="38.883333333333333"/>
    <s v="music"/>
    <s v="classical music"/>
    <x v="408"/>
    <x v="40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5"/>
    <n v="1.5551428571428572"/>
    <n v="36.530201342281877"/>
    <s v="publishing"/>
    <s v="nonfiction"/>
    <x v="409"/>
    <x v="40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2"/>
    <n v="1.5533333333333332"/>
    <n v="112.01923076923077"/>
    <s v="music"/>
    <s v="rock"/>
    <x v="410"/>
    <x v="41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9"/>
    <n v="1.5529999999999999"/>
    <n v="207.06666666666666"/>
    <s v="photography"/>
    <s v="photobooks"/>
    <x v="411"/>
    <x v="41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16"/>
    <n v="1.552"/>
    <n v="102.10526315789474"/>
    <s v="film &amp; video"/>
    <s v="television"/>
    <x v="412"/>
    <x v="41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4"/>
    <n v="1.552"/>
    <n v="83.142857142857139"/>
    <s v="theater"/>
    <s v="plays"/>
    <x v="413"/>
    <x v="413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7"/>
    <n v="1.55175"/>
    <n v="46.669172932330824"/>
    <s v="music"/>
    <s v="metal"/>
    <x v="414"/>
    <x v="41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9"/>
    <n v="1.55"/>
    <n v="51.666666666666664"/>
    <s v="photography"/>
    <s v="photobooks"/>
    <x v="415"/>
    <x v="4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4"/>
    <n v="1.55"/>
    <n v="39.743589743589745"/>
    <s v="theater"/>
    <s v="plays"/>
    <x v="416"/>
    <x v="41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2"/>
    <n v="1.5497535999999998"/>
    <n v="82.963254817987149"/>
    <s v="music"/>
    <s v="rock"/>
    <x v="417"/>
    <x v="41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2"/>
    <n v="1.5493846153846154"/>
    <n v="53.005263157894738"/>
    <s v="music"/>
    <s v="rock"/>
    <x v="418"/>
    <x v="41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6"/>
    <n v="1.5473333333333332"/>
    <n v="96.708333333333329"/>
    <s v="film &amp; video"/>
    <s v="shorts"/>
    <x v="419"/>
    <x v="41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11"/>
    <n v="1.5469999999999999"/>
    <n v="69.268656716417908"/>
    <s v="food"/>
    <s v="small batch"/>
    <x v="420"/>
    <x v="42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6"/>
    <n v="1.5457142857142858"/>
    <n v="102.0754716981132"/>
    <s v="film &amp; video"/>
    <s v="shorts"/>
    <x v="421"/>
    <x v="42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4"/>
    <n v="1.5443"/>
    <n v="106.50344827586207"/>
    <s v="theater"/>
    <s v="plays"/>
    <x v="422"/>
    <x v="42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1"/>
    <n v="1.5415151515151515"/>
    <n v="28.104972375690608"/>
    <s v="games"/>
    <s v="tabletop games"/>
    <x v="423"/>
    <x v="42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2"/>
    <n v="1.5405897142857143"/>
    <n v="70.576753926701571"/>
    <s v="music"/>
    <s v="rock"/>
    <x v="424"/>
    <x v="42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2"/>
    <n v="1.5390035000000002"/>
    <n v="84.871516544117654"/>
    <s v="theater"/>
    <s v="spaces"/>
    <x v="425"/>
    <x v="42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1"/>
    <n v="1.538"/>
    <n v="48.0625"/>
    <s v="games"/>
    <s v="tabletop games"/>
    <x v="426"/>
    <x v="42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4"/>
    <n v="1.5373333333333334"/>
    <n v="110.86538461538461"/>
    <s v="theater"/>
    <s v="plays"/>
    <x v="427"/>
    <x v="42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n v="1.5345200000000001"/>
    <n v="138.49458483754512"/>
    <s v="technology"/>
    <s v="hardware"/>
    <x v="428"/>
    <x v="42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4"/>
    <n v="1.534"/>
    <n v="109.57142857142857"/>
    <s v="theater"/>
    <s v="plays"/>
    <x v="429"/>
    <x v="429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6"/>
    <n v="1.5333333333333334"/>
    <n v="30.666666666666668"/>
    <s v="film &amp; video"/>
    <s v="shorts"/>
    <x v="430"/>
    <x v="4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4"/>
    <n v="1.5333333333333334"/>
    <n v="13.529411764705882"/>
    <s v="theater"/>
    <s v="plays"/>
    <x v="431"/>
    <x v="43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4"/>
    <n v="1.5331632653061225"/>
    <n v="143.0952380952381"/>
    <s v="theater"/>
    <s v="plays"/>
    <x v="432"/>
    <x v="4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1"/>
    <n v="1.5331538461538461"/>
    <n v="135.58503401360545"/>
    <s v="games"/>
    <s v="tabletop games"/>
    <x v="433"/>
    <x v="43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4"/>
    <n v="1.532"/>
    <n v="41.405405405405403"/>
    <s v="theater"/>
    <s v="plays"/>
    <x v="434"/>
    <x v="43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1"/>
    <n v="1.5309999999999999"/>
    <n v="57.773584905660378"/>
    <s v="games"/>
    <s v="tabletop games"/>
    <x v="435"/>
    <x v="43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4"/>
    <n v="1.5266666666666666"/>
    <n v="70.461538461538467"/>
    <s v="theater"/>
    <s v="plays"/>
    <x v="436"/>
    <x v="43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14"/>
    <n v="1.5260869565217392"/>
    <n v="57.540983606557376"/>
    <s v="film &amp; video"/>
    <s v="documentary"/>
    <x v="437"/>
    <x v="43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n v="1.5260429999999998"/>
    <n v="324.69"/>
    <s v="technology"/>
    <s v="hardware"/>
    <x v="438"/>
    <x v="43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2"/>
    <n v="1.5213333333333334"/>
    <n v="40.75"/>
    <s v="music"/>
    <s v="rock"/>
    <x v="439"/>
    <x v="4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0"/>
    <n v="1.52"/>
    <n v="42.222222222222221"/>
    <s v="music"/>
    <s v="electronic music"/>
    <x v="440"/>
    <x v="44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4"/>
    <n v="1.52"/>
    <n v="19.487179487179485"/>
    <s v="theater"/>
    <s v="plays"/>
    <x v="441"/>
    <x v="44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2"/>
    <n v="1.5183333333333333"/>
    <n v="27.606060606060606"/>
    <s v="music"/>
    <s v="rock"/>
    <x v="442"/>
    <x v="44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2"/>
    <n v="1.5164"/>
    <n v="64.254237288135599"/>
    <s v="music"/>
    <s v="rock"/>
    <x v="443"/>
    <x v="44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0"/>
    <n v="1.508"/>
    <n v="50.266666666666666"/>
    <s v="music"/>
    <s v="electronic music"/>
    <x v="444"/>
    <x v="44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20"/>
    <n v="1.5075000000000001"/>
    <n v="100.5"/>
    <s v="theater"/>
    <s v="musical"/>
    <x v="445"/>
    <x v="44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14"/>
    <n v="1.5034814814814814"/>
    <n v="97.816867469879512"/>
    <s v="film &amp; video"/>
    <s v="documentary"/>
    <x v="446"/>
    <x v="44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9"/>
    <n v="1.5001875"/>
    <n v="55.82093023255814"/>
    <s v="photography"/>
    <s v="photobooks"/>
    <x v="447"/>
    <x v="44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4"/>
    <n v="1.5"/>
    <n v="25"/>
    <s v="theater"/>
    <s v="plays"/>
    <x v="448"/>
    <x v="448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4"/>
    <n v="1.5"/>
    <n v="41.666666666666664"/>
    <s v="theater"/>
    <s v="plays"/>
    <x v="449"/>
    <x v="44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n v="1.4974666666666667"/>
    <n v="160.44285714285715"/>
    <s v="technology"/>
    <s v="hardware"/>
    <x v="450"/>
    <x v="45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2"/>
    <n v="1.4907142857142857"/>
    <n v="71.965517241379317"/>
    <s v="music"/>
    <s v="rock"/>
    <x v="451"/>
    <x v="45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2"/>
    <n v="1.49"/>
    <n v="37.25"/>
    <s v="theater"/>
    <s v="spaces"/>
    <x v="452"/>
    <x v="45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4"/>
    <n v="1.4888888888888889"/>
    <n v="15.129032258064516"/>
    <s v="theater"/>
    <s v="plays"/>
    <x v="453"/>
    <x v="45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n v="1.4833229411764706"/>
    <n v="91.82989803350327"/>
    <s v="technology"/>
    <s v="hardware"/>
    <x v="454"/>
    <x v="45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6"/>
    <n v="1.4830000000000001"/>
    <n v="322.39130434782606"/>
    <s v="film &amp; video"/>
    <s v="shorts"/>
    <x v="455"/>
    <x v="45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2"/>
    <n v="1.4813333333333334"/>
    <n v="63.485714285714288"/>
    <s v="music"/>
    <s v="rock"/>
    <x v="456"/>
    <x v="45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9"/>
    <n v="1.4810000000000001"/>
    <n v="207.61682242990653"/>
    <s v="photography"/>
    <s v="photobooks"/>
    <x v="457"/>
    <x v="457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n v="1.4804999999999999"/>
    <n v="120.85714285714286"/>
    <s v="technology"/>
    <s v="hardware"/>
    <x v="458"/>
    <x v="45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5"/>
    <n v="1.48"/>
    <n v="54.266666666666666"/>
    <s v="publishing"/>
    <s v="nonfiction"/>
    <x v="459"/>
    <x v="45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n v="1.4794"/>
    <n v="493.13333333333333"/>
    <s v="technology"/>
    <s v="hardware"/>
    <x v="460"/>
    <x v="46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3"/>
    <n v="1.4775"/>
    <n v="50.657142857142858"/>
    <s v="music"/>
    <s v="indie rock"/>
    <x v="461"/>
    <x v="46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8"/>
    <n v="1.4766666666666666"/>
    <n v="35.44"/>
    <s v="publishing"/>
    <s v="radio &amp; podcasts"/>
    <x v="462"/>
    <x v="46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14"/>
    <n v="1.476"/>
    <n v="95.225806451612897"/>
    <s v="film &amp; video"/>
    <s v="documentary"/>
    <x v="463"/>
    <x v="46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5"/>
    <n v="1.473265306122449"/>
    <n v="48.449664429530202"/>
    <s v="publishing"/>
    <s v="nonfiction"/>
    <x v="464"/>
    <x v="46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14"/>
    <n v="1.4723377"/>
    <n v="92.251735588972423"/>
    <s v="film &amp; video"/>
    <s v="documentary"/>
    <x v="465"/>
    <x v="46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1"/>
    <n v="1.4697777777777778"/>
    <n v="52.701195219123505"/>
    <s v="games"/>
    <s v="tabletop games"/>
    <x v="466"/>
    <x v="466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3"/>
    <n v="1.4688749999999999"/>
    <n v="42.886861313868614"/>
    <s v="technology"/>
    <s v="wearables"/>
    <x v="467"/>
    <x v="46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2"/>
    <n v="1.466"/>
    <n v="91.625"/>
    <s v="music"/>
    <s v="rock"/>
    <x v="468"/>
    <x v="46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2"/>
    <n v="1.465395775862069"/>
    <n v="155.23827397260274"/>
    <s v="theater"/>
    <s v="spaces"/>
    <x v="469"/>
    <x v="46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2"/>
    <n v="1.4653333333333334"/>
    <n v="191.13043478260869"/>
    <s v="theater"/>
    <s v="spaces"/>
    <x v="470"/>
    <x v="47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1"/>
    <n v="1.4650000000000001"/>
    <n v="15.721951219512196"/>
    <s v="games"/>
    <s v="tabletop games"/>
    <x v="471"/>
    <x v="47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4"/>
    <n v="1.4638888888888888"/>
    <n v="292.77777777777777"/>
    <s v="theater"/>
    <s v="plays"/>
    <x v="472"/>
    <x v="47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3"/>
    <n v="1.4612318374694613"/>
    <n v="98.817391304347822"/>
    <s v="music"/>
    <s v="indie rock"/>
    <x v="473"/>
    <x v="47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2"/>
    <n v="1.4608079999999999"/>
    <n v="65.214642857142863"/>
    <s v="music"/>
    <s v="rock"/>
    <x v="474"/>
    <x v="47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20"/>
    <n v="1.46"/>
    <n v="38.421052631578945"/>
    <s v="theater"/>
    <s v="musical"/>
    <x v="475"/>
    <x v="47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5"/>
    <n v="1.4588000000000001"/>
    <n v="47.058064516129029"/>
    <s v="technology"/>
    <s v="space exploration"/>
    <x v="476"/>
    <x v="47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2"/>
    <n v="1.4585714285714286"/>
    <n v="64.620253164556956"/>
    <s v="music"/>
    <s v="rock"/>
    <x v="477"/>
    <x v="47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9"/>
    <n v="1.4570000000000001"/>
    <n v="91.882882882882882"/>
    <s v="photography"/>
    <s v="photobooks"/>
    <x v="478"/>
    <x v="47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4"/>
    <n v="1.4570000000000001"/>
    <n v="104.07142857142857"/>
    <s v="theater"/>
    <s v="plays"/>
    <x v="479"/>
    <x v="47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14"/>
    <n v="1.4550000000000001"/>
    <n v="40.416666666666664"/>
    <s v="film &amp; video"/>
    <s v="documentary"/>
    <x v="480"/>
    <x v="48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2"/>
    <n v="1.454"/>
    <n v="47.672131147540981"/>
    <s v="music"/>
    <s v="rock"/>
    <x v="481"/>
    <x v="48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2"/>
    <n v="1.454"/>
    <n v="21.382352941176471"/>
    <s v="music"/>
    <s v="rock"/>
    <x v="482"/>
    <x v="48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0"/>
    <n v="1.4533333333333334"/>
    <n v="35.73770491803279"/>
    <s v="music"/>
    <s v="electronic music"/>
    <x v="483"/>
    <x v="48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16"/>
    <n v="1.4529411764705882"/>
    <n v="56.136363636363633"/>
    <s v="film &amp; video"/>
    <s v="television"/>
    <x v="484"/>
    <x v="48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9"/>
    <n v="1.4514"/>
    <n v="88.26081081081081"/>
    <s v="photography"/>
    <s v="photobooks"/>
    <x v="485"/>
    <x v="48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2"/>
    <n v="1.4511000000000001"/>
    <n v="70.785365853658533"/>
    <s v="music"/>
    <s v="rock"/>
    <x v="486"/>
    <x v="48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3"/>
    <n v="1.4458441666666668"/>
    <n v="70.5289837398374"/>
    <s v="music"/>
    <s v="indie rock"/>
    <x v="487"/>
    <x v="487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n v="1.445425"/>
    <n v="511.65486725663715"/>
    <s v="technology"/>
    <s v="hardware"/>
    <x v="488"/>
    <x v="48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3"/>
    <n v="1.4450000000000001"/>
    <n v="68.80952380952381"/>
    <s v="music"/>
    <s v="indie rock"/>
    <x v="489"/>
    <x v="48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4"/>
    <n v="1.444"/>
    <n v="126.66666666666667"/>
    <s v="theater"/>
    <s v="plays"/>
    <x v="490"/>
    <x v="49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2"/>
    <n v="1.443746"/>
    <n v="92.547820512820508"/>
    <s v="music"/>
    <s v="rock"/>
    <x v="491"/>
    <x v="49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11"/>
    <n v="1.4431375"/>
    <n v="40.795406360424032"/>
    <s v="food"/>
    <s v="small batch"/>
    <x v="492"/>
    <x v="49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3"/>
    <n v="1.4428571428571428"/>
    <n v="50.5"/>
    <s v="technology"/>
    <s v="wearables"/>
    <x v="493"/>
    <x v="493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4"/>
    <n v="1.4406666666666668"/>
    <n v="45.978723404255319"/>
    <s v="theater"/>
    <s v="plays"/>
    <x v="494"/>
    <x v="49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7"/>
    <n v="1.4400583333333332"/>
    <n v="22.737763157894737"/>
    <s v="music"/>
    <s v="metal"/>
    <x v="495"/>
    <x v="495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4"/>
    <n v="1.44"/>
    <n v="22.90909090909091"/>
    <s v="theater"/>
    <s v="plays"/>
    <x v="496"/>
    <x v="49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5"/>
    <n v="1.4394736842105262"/>
    <n v="66.707317073170728"/>
    <s v="publishing"/>
    <s v="nonfiction"/>
    <x v="497"/>
    <x v="4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5"/>
    <n v="1.436523076923077"/>
    <n v="74.639488409272587"/>
    <s v="technology"/>
    <s v="space exploration"/>
    <x v="498"/>
    <x v="49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n v="1.4345666666666668"/>
    <n v="114.76533333333333"/>
    <s v="technology"/>
    <s v="hardware"/>
    <x v="499"/>
    <x v="49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2"/>
    <n v="1.4333333333333333"/>
    <n v="51.6"/>
    <s v="theater"/>
    <s v="spaces"/>
    <x v="500"/>
    <x v="5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4"/>
    <n v="1.4333333333333333"/>
    <n v="21.5"/>
    <s v="theater"/>
    <s v="plays"/>
    <x v="501"/>
    <x v="50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20"/>
    <n v="1.4319999999999999"/>
    <n v="48.542372881355931"/>
    <s v="theater"/>
    <s v="musical"/>
    <x v="502"/>
    <x v="50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7"/>
    <n v="1.4286666666666668"/>
    <n v="44.645833333333336"/>
    <s v="music"/>
    <s v="pop"/>
    <x v="503"/>
    <x v="50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2"/>
    <n v="1.4285714285714286"/>
    <n v="25"/>
    <s v="music"/>
    <s v="rock"/>
    <x v="504"/>
    <x v="50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2"/>
    <n v="1.4279999999999999"/>
    <n v="162.27272727272728"/>
    <s v="music"/>
    <s v="rock"/>
    <x v="505"/>
    <x v="50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4"/>
    <n v="1.4266666666666667"/>
    <n v="164.61538461538461"/>
    <s v="theater"/>
    <s v="plays"/>
    <x v="506"/>
    <x v="50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16"/>
    <n v="1.4260827250608272"/>
    <n v="185.48101265822785"/>
    <s v="film &amp; video"/>
    <s v="television"/>
    <x v="507"/>
    <x v="50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4"/>
    <n v="1.4236363636363636"/>
    <n v="29"/>
    <s v="theater"/>
    <s v="plays"/>
    <x v="508"/>
    <x v="508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16"/>
    <n v="1.4215"/>
    <n v="193.84090909090909"/>
    <s v="film &amp; video"/>
    <s v="television"/>
    <x v="509"/>
    <x v="509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16"/>
    <n v="1.4185714285714286"/>
    <n v="117.51479289940828"/>
    <s v="film &amp; video"/>
    <s v="television"/>
    <x v="510"/>
    <x v="51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14"/>
    <n v="1.4165000000000001"/>
    <n v="65.883720930232556"/>
    <s v="film &amp; video"/>
    <s v="documentary"/>
    <x v="511"/>
    <x v="5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4"/>
    <n v="1.4156666666666666"/>
    <n v="25.130177514792898"/>
    <s v="theater"/>
    <s v="plays"/>
    <x v="512"/>
    <x v="512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7"/>
    <n v="1.4155"/>
    <n v="88.46875"/>
    <s v="music"/>
    <s v="pop"/>
    <x v="513"/>
    <x v="51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14"/>
    <n v="1.415"/>
    <n v="115.51020408163265"/>
    <s v="film &amp; video"/>
    <s v="documentary"/>
    <x v="514"/>
    <x v="5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3"/>
    <n v="1.4144600000000001"/>
    <n v="95.830623306233065"/>
    <s v="technology"/>
    <s v="wearables"/>
    <x v="515"/>
    <x v="51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5"/>
    <n v="1.4132510432681749"/>
    <n v="55.758509532062391"/>
    <s v="technology"/>
    <s v="space exploration"/>
    <x v="516"/>
    <x v="51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4"/>
    <n v="1.411764705882353"/>
    <n v="52.173913043478258"/>
    <s v="theater"/>
    <s v="plays"/>
    <x v="517"/>
    <x v="517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4"/>
    <n v="1.4115384615384616"/>
    <n v="67.962962962962962"/>
    <s v="theater"/>
    <s v="plays"/>
    <x v="518"/>
    <x v="51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1"/>
    <n v="1.4108235294117648"/>
    <n v="57.932367149758456"/>
    <s v="games"/>
    <s v="tabletop games"/>
    <x v="519"/>
    <x v="519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6"/>
    <n v="1.41"/>
    <n v="90.384615384615387"/>
    <s v="film &amp; video"/>
    <s v="shorts"/>
    <x v="520"/>
    <x v="52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6"/>
    <n v="1.4044444444444444"/>
    <n v="28.727272727272727"/>
    <s v="film &amp; video"/>
    <s v="shorts"/>
    <x v="521"/>
    <x v="5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4"/>
    <n v="1.4019999999999999"/>
    <n v="50.981818181818184"/>
    <s v="theater"/>
    <s v="plays"/>
    <x v="522"/>
    <x v="52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4"/>
    <n v="1.4013333333333333"/>
    <n v="61.823529411764703"/>
    <s v="theater"/>
    <s v="plays"/>
    <x v="523"/>
    <x v="5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n v="1.4005000000000001"/>
    <n v="95.48863636363636"/>
    <s v="technology"/>
    <s v="hardware"/>
    <x v="524"/>
    <x v="52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4"/>
    <n v="1.4"/>
    <n v="35"/>
    <s v="theater"/>
    <s v="plays"/>
    <x v="525"/>
    <x v="52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4"/>
    <n v="1.4"/>
    <n v="23.333333333333332"/>
    <s v="theater"/>
    <s v="plays"/>
    <x v="526"/>
    <x v="52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3"/>
    <n v="1.3996"/>
    <n v="42.670731707317074"/>
    <s v="technology"/>
    <s v="wearables"/>
    <x v="527"/>
    <x v="5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7"/>
    <n v="1.3975"/>
    <n v="53.75"/>
    <s v="music"/>
    <s v="pop"/>
    <x v="528"/>
    <x v="52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4"/>
    <n v="1.3919999999999999"/>
    <n v="62.328358208955223"/>
    <s v="theater"/>
    <s v="plays"/>
    <x v="529"/>
    <x v="529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14"/>
    <n v="1.391"/>
    <n v="65.756363636363631"/>
    <s v="film &amp; video"/>
    <s v="documentary"/>
    <x v="530"/>
    <x v="53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4"/>
    <n v="1.3906666666666667"/>
    <n v="45.347826086956523"/>
    <s v="theater"/>
    <s v="plays"/>
    <x v="531"/>
    <x v="53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4"/>
    <n v="1.39"/>
    <n v="57.916666666666664"/>
    <s v="theater"/>
    <s v="plays"/>
    <x v="532"/>
    <x v="53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9"/>
    <n v="1.3896574712643677"/>
    <n v="133.7391592920354"/>
    <s v="photography"/>
    <s v="photobooks"/>
    <x v="533"/>
    <x v="5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8"/>
    <n v="1.3870400000000001"/>
    <n v="103.20238095238095"/>
    <s v="publishing"/>
    <s v="radio &amp; podcasts"/>
    <x v="534"/>
    <x v="5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2"/>
    <n v="1.3864000000000001"/>
    <n v="29.623931623931625"/>
    <s v="music"/>
    <s v="rock"/>
    <x v="535"/>
    <x v="5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2"/>
    <n v="1.3864000000000001"/>
    <n v="40.349243306169967"/>
    <s v="music"/>
    <s v="rock"/>
    <x v="536"/>
    <x v="53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4"/>
    <n v="1.3862051149573753"/>
    <n v="116.65217391304348"/>
    <s v="theater"/>
    <s v="plays"/>
    <x v="537"/>
    <x v="537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4"/>
    <n v="1.385"/>
    <n v="30.777777777777779"/>
    <s v="theater"/>
    <s v="plays"/>
    <x v="538"/>
    <x v="53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n v="1.3844033333333334"/>
    <n v="87.436000000000007"/>
    <s v="technology"/>
    <s v="hardware"/>
    <x v="539"/>
    <x v="53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4"/>
    <n v="1.3833333333333333"/>
    <n v="51.875"/>
    <s v="theater"/>
    <s v="plays"/>
    <x v="540"/>
    <x v="54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4"/>
    <n v="1.3819999999999999"/>
    <n v="81.294117647058826"/>
    <s v="theater"/>
    <s v="plays"/>
    <x v="541"/>
    <x v="54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4"/>
    <n v="1.3816666666666666"/>
    <n v="109.07894736842105"/>
    <s v="theater"/>
    <s v="plays"/>
    <x v="542"/>
    <x v="54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4"/>
    <n v="1.38"/>
    <n v="28.411764705882351"/>
    <s v="theater"/>
    <s v="plays"/>
    <x v="543"/>
    <x v="54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2"/>
    <n v="1.3792666666666666"/>
    <n v="98.990430622009569"/>
    <s v="music"/>
    <s v="rock"/>
    <x v="544"/>
    <x v="54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2"/>
    <n v="1.3765714285714286"/>
    <n v="34.170212765957444"/>
    <s v="music"/>
    <s v="rock"/>
    <x v="545"/>
    <x v="54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4"/>
    <n v="1.3757142857142857"/>
    <n v="28.323529411764707"/>
    <s v="theater"/>
    <s v="plays"/>
    <x v="546"/>
    <x v="546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14"/>
    <n v="1.3746666666666667"/>
    <n v="50.292682926829265"/>
    <s v="film &amp; video"/>
    <s v="documentary"/>
    <x v="547"/>
    <x v="54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7"/>
    <n v="1.37416"/>
    <n v="40.416470588235299"/>
    <s v="music"/>
    <s v="pop"/>
    <x v="548"/>
    <x v="548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1"/>
    <n v="1.3740000000000001"/>
    <n v="69.569620253164558"/>
    <s v="games"/>
    <s v="tabletop games"/>
    <x v="549"/>
    <x v="54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8"/>
    <n v="1.37375"/>
    <n v="30.95774647887324"/>
    <s v="publishing"/>
    <s v="radio &amp; podcasts"/>
    <x v="550"/>
    <x v="55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2"/>
    <n v="1.3711066666666665"/>
    <n v="89.419999999999987"/>
    <s v="music"/>
    <s v="rock"/>
    <x v="551"/>
    <x v="55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5"/>
    <n v="1.3700934579439252"/>
    <n v="34.904761904761905"/>
    <s v="technology"/>
    <s v="space exploration"/>
    <x v="552"/>
    <x v="55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16"/>
    <n v="1.3685882352941177"/>
    <n v="63.917582417582416"/>
    <s v="film &amp; video"/>
    <s v="television"/>
    <x v="553"/>
    <x v="55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14"/>
    <n v="1.3680000000000001"/>
    <n v="45.6"/>
    <s v="film &amp; video"/>
    <s v="documentary"/>
    <x v="554"/>
    <x v="55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3"/>
    <n v="1.3680000000000001"/>
    <n v="54"/>
    <s v="music"/>
    <s v="indie rock"/>
    <x v="555"/>
    <x v="55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3"/>
    <n v="1.3666666666666667"/>
    <n v="30.37037037037037"/>
    <s v="music"/>
    <s v="indie rock"/>
    <x v="556"/>
    <x v="55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2"/>
    <n v="1.36625"/>
    <n v="70.064102564102569"/>
    <s v="music"/>
    <s v="rock"/>
    <x v="557"/>
    <x v="55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3"/>
    <n v="1.3660000000000001"/>
    <n v="26.26923076923077"/>
    <s v="music"/>
    <s v="indie rock"/>
    <x v="558"/>
    <x v="55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14"/>
    <n v="1.3640000000000001"/>
    <n v="160.47058823529412"/>
    <s v="film &amp; video"/>
    <s v="documentary"/>
    <x v="559"/>
    <x v="55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4"/>
    <n v="1.3633666666666666"/>
    <n v="15.148518518518518"/>
    <s v="theater"/>
    <s v="plays"/>
    <x v="560"/>
    <x v="56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n v="1.362168"/>
    <n v="449.26385224274406"/>
    <s v="technology"/>
    <s v="hardware"/>
    <x v="561"/>
    <x v="56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4"/>
    <n v="1.3616666666666666"/>
    <n v="46.420454545454547"/>
    <s v="theater"/>
    <s v="plays"/>
    <x v="562"/>
    <x v="56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5"/>
    <n v="1.3613999999999999"/>
    <n v="59.973568281938327"/>
    <s v="publishing"/>
    <s v="nonfiction"/>
    <x v="563"/>
    <x v="56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3"/>
    <n v="1.36"/>
    <n v="35.789473684210527"/>
    <s v="music"/>
    <s v="indie rock"/>
    <x v="564"/>
    <x v="56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4"/>
    <n v="1.36"/>
    <n v="13.6"/>
    <s v="theater"/>
    <s v="plays"/>
    <x v="565"/>
    <x v="56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4"/>
    <n v="1.36"/>
    <n v="66.666666666666671"/>
    <s v="theater"/>
    <s v="plays"/>
    <x v="566"/>
    <x v="56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9"/>
    <n v="1.359861"/>
    <n v="95.764859154929582"/>
    <s v="photography"/>
    <s v="photobooks"/>
    <x v="567"/>
    <x v="56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3"/>
    <n v="1.3576026666666667"/>
    <n v="97.904038461538462"/>
    <s v="music"/>
    <s v="indie rock"/>
    <x v="568"/>
    <x v="56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3"/>
    <n v="1.351"/>
    <n v="51.96153846153846"/>
    <s v="music"/>
    <s v="indie rock"/>
    <x v="569"/>
    <x v="56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9"/>
    <n v="1.35"/>
    <n v="51.92307692307692"/>
    <s v="photography"/>
    <s v="photobooks"/>
    <x v="570"/>
    <x v="57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9"/>
    <n v="1.35"/>
    <n v="79.411764705882348"/>
    <s v="photography"/>
    <s v="photobooks"/>
    <x v="571"/>
    <x v="57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4"/>
    <n v="1.35"/>
    <n v="168.75"/>
    <s v="theater"/>
    <s v="plays"/>
    <x v="572"/>
    <x v="572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2"/>
    <n v="1.3489"/>
    <n v="59.162280701754383"/>
    <s v="music"/>
    <s v="rock"/>
    <x v="573"/>
    <x v="57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9"/>
    <n v="1.3482571428571428"/>
    <n v="53.991990846681922"/>
    <s v="photography"/>
    <s v="photobooks"/>
    <x v="574"/>
    <x v="57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2"/>
    <n v="1.348074"/>
    <n v="60.181874999999998"/>
    <s v="music"/>
    <s v="rock"/>
    <x v="575"/>
    <x v="57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4"/>
    <n v="1.3467833333333334"/>
    <n v="89.785555555555561"/>
    <s v="theater"/>
    <s v="plays"/>
    <x v="576"/>
    <x v="57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3"/>
    <n v="1.3461099999999999"/>
    <n v="79.182941176470578"/>
    <s v="music"/>
    <s v="indie rock"/>
    <x v="577"/>
    <x v="577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1"/>
    <n v="1.3444929411764706"/>
    <n v="23.808729166666669"/>
    <s v="games"/>
    <s v="tabletop games"/>
    <x v="578"/>
    <x v="57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2"/>
    <n v="1.3438124999999999"/>
    <n v="39.816666666666663"/>
    <s v="music"/>
    <s v="rock"/>
    <x v="579"/>
    <x v="57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14"/>
    <n v="1.341"/>
    <n v="108.14516129032258"/>
    <s v="film &amp; video"/>
    <s v="documentary"/>
    <x v="580"/>
    <x v="58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2"/>
    <n v="1.3405"/>
    <n v="70.55263157894737"/>
    <s v="music"/>
    <s v="rock"/>
    <x v="581"/>
    <x v="58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3"/>
    <n v="1.3367142857142857"/>
    <n v="62.38"/>
    <s v="music"/>
    <s v="indie rock"/>
    <x v="582"/>
    <x v="58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3"/>
    <n v="1.336044"/>
    <n v="31.659810426540286"/>
    <s v="music"/>
    <s v="indie rock"/>
    <x v="583"/>
    <x v="58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5"/>
    <n v="1.3360000000000001"/>
    <n v="31.80952380952381"/>
    <s v="publishing"/>
    <s v="nonfiction"/>
    <x v="584"/>
    <x v="58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11"/>
    <n v="1.335"/>
    <n v="53.4"/>
    <s v="food"/>
    <s v="small batch"/>
    <x v="585"/>
    <x v="58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n v="1.3348307999999998"/>
    <n v="73.503898678414089"/>
    <s v="technology"/>
    <s v="hardware"/>
    <x v="586"/>
    <x v="58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4"/>
    <n v="1.3348133333333334"/>
    <n v="38.504230769230773"/>
    <s v="theater"/>
    <s v="plays"/>
    <x v="587"/>
    <x v="587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2"/>
    <n v="1.3346666666666667"/>
    <n v="52.684210526315788"/>
    <s v="music"/>
    <s v="rock"/>
    <x v="588"/>
    <x v="58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4"/>
    <n v="1.3346666666666667"/>
    <n v="57.2"/>
    <s v="theater"/>
    <s v="plays"/>
    <x v="589"/>
    <x v="58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3"/>
    <n v="1.3344333333333334"/>
    <n v="25.020624999999999"/>
    <s v="music"/>
    <s v="indie rock"/>
    <x v="590"/>
    <x v="59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16"/>
    <n v="1.3333333333333333"/>
    <n v="57.142857142857146"/>
    <s v="film &amp; video"/>
    <s v="television"/>
    <x v="591"/>
    <x v="59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2"/>
    <n v="1.3333333333333333"/>
    <n v="86.956521739130437"/>
    <s v="music"/>
    <s v="rock"/>
    <x v="592"/>
    <x v="59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3"/>
    <n v="1.3333333333333333"/>
    <n v="28.571428571428573"/>
    <s v="music"/>
    <s v="indie rock"/>
    <x v="593"/>
    <x v="59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20"/>
    <n v="1.3333333333333333"/>
    <n v="36.363636363636367"/>
    <s v="theater"/>
    <s v="musical"/>
    <x v="594"/>
    <x v="59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4"/>
    <n v="1.3320000000000001"/>
    <n v="51.230769230769234"/>
    <s v="theater"/>
    <s v="plays"/>
    <x v="595"/>
    <x v="59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2"/>
    <n v="1.3315375"/>
    <n v="42.609200000000001"/>
    <s v="music"/>
    <s v="rock"/>
    <x v="596"/>
    <x v="59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14"/>
    <n v="1.3310911999999999"/>
    <n v="100.08204511278196"/>
    <s v="film &amp; video"/>
    <s v="documentary"/>
    <x v="597"/>
    <x v="59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4"/>
    <n v="1.3304200000000002"/>
    <n v="26.608400000000003"/>
    <s v="theater"/>
    <s v="plays"/>
    <x v="598"/>
    <x v="59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4"/>
    <n v="1.33"/>
    <n v="42.903225806451616"/>
    <s v="theater"/>
    <s v="plays"/>
    <x v="599"/>
    <x v="59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1"/>
    <n v="1.3289249999999999"/>
    <n v="81.654377880184327"/>
    <s v="games"/>
    <s v="tabletop games"/>
    <x v="600"/>
    <x v="6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0"/>
    <n v="1.3286666666666667"/>
    <n v="27.301369863013697"/>
    <s v="music"/>
    <s v="electronic music"/>
    <x v="601"/>
    <x v="60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2"/>
    <n v="1.3270650000000002"/>
    <n v="82.941562500000003"/>
    <s v="theater"/>
    <s v="spaces"/>
    <x v="602"/>
    <x v="60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20"/>
    <n v="1.3260000000000001"/>
    <n v="120.54545454545455"/>
    <s v="theater"/>
    <s v="musical"/>
    <x v="603"/>
    <x v="60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9"/>
    <n v="1.3242499999999999"/>
    <n v="48.154545454545456"/>
    <s v="photography"/>
    <s v="photobooks"/>
    <x v="604"/>
    <x v="60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3"/>
    <n v="1.3236666666666668"/>
    <n v="63.031746031746032"/>
    <s v="music"/>
    <s v="indie rock"/>
    <x v="605"/>
    <x v="60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7"/>
    <n v="1.3223333333333334"/>
    <n v="74.149532710280369"/>
    <s v="music"/>
    <s v="pop"/>
    <x v="606"/>
    <x v="60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2"/>
    <n v="1.3220000000000001"/>
    <n v="75.11363636363636"/>
    <s v="music"/>
    <s v="rock"/>
    <x v="607"/>
    <x v="607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5"/>
    <n v="1.3219000000000001"/>
    <n v="99.766037735849054"/>
    <s v="publishing"/>
    <s v="nonfiction"/>
    <x v="608"/>
    <x v="60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5"/>
    <n v="1.3202400000000001"/>
    <n v="215.72549019607843"/>
    <s v="publishing"/>
    <s v="nonfiction"/>
    <x v="609"/>
    <x v="60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4"/>
    <n v="1.32"/>
    <n v="36.666666666666664"/>
    <s v="theater"/>
    <s v="plays"/>
    <x v="610"/>
    <x v="61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14"/>
    <n v="1.3193789333333332"/>
    <n v="105.04609341825902"/>
    <s v="film &amp; video"/>
    <s v="documentary"/>
    <x v="611"/>
    <x v="61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3"/>
    <n v="1.3187625000000001"/>
    <n v="39.074444444444445"/>
    <s v="technology"/>
    <s v="wearables"/>
    <x v="612"/>
    <x v="612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2"/>
    <n v="1.3183333333333334"/>
    <n v="70.625"/>
    <s v="music"/>
    <s v="rock"/>
    <x v="613"/>
    <x v="6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9"/>
    <n v="1.3180000000000001"/>
    <n v="105.44"/>
    <s v="photography"/>
    <s v="photobooks"/>
    <x v="614"/>
    <x v="61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n v="1.3166833333333334"/>
    <n v="46.580778301886795"/>
    <s v="technology"/>
    <s v="hardware"/>
    <x v="615"/>
    <x v="61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14"/>
    <n v="1.3162883248730965"/>
    <n v="78.578424242424248"/>
    <s v="film &amp; video"/>
    <s v="documentary"/>
    <x v="616"/>
    <x v="61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2"/>
    <n v="1.3144"/>
    <n v="164.3"/>
    <s v="theater"/>
    <s v="spaces"/>
    <x v="617"/>
    <x v="61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6"/>
    <n v="1.3142857142857143"/>
    <n v="21.904761904761905"/>
    <s v="film &amp; video"/>
    <s v="shorts"/>
    <x v="618"/>
    <x v="61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2"/>
    <n v="1.3138181818181818"/>
    <n v="50.531468531468533"/>
    <s v="theater"/>
    <s v="spaces"/>
    <x v="619"/>
    <x v="61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4"/>
    <n v="1.3128333333333333"/>
    <n v="48.325153374233132"/>
    <s v="theater"/>
    <s v="plays"/>
    <x v="620"/>
    <x v="62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n v="1.3120499999999999"/>
    <n v="546.6875"/>
    <s v="technology"/>
    <s v="hardware"/>
    <x v="621"/>
    <x v="62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4"/>
    <n v="1.3120000000000001"/>
    <n v="50.46153846153846"/>
    <s v="theater"/>
    <s v="plays"/>
    <x v="622"/>
    <x v="62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5"/>
    <n v="1.3118399999999999"/>
    <n v="26.591351351351353"/>
    <s v="technology"/>
    <s v="space exploration"/>
    <x v="623"/>
    <x v="62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4"/>
    <n v="1.3116666666666668"/>
    <n v="41.421052631578945"/>
    <s v="theater"/>
    <s v="plays"/>
    <x v="624"/>
    <x v="62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2"/>
    <n v="1.3101818181818181"/>
    <n v="96.08"/>
    <s v="music"/>
    <s v="rock"/>
    <x v="625"/>
    <x v="625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16"/>
    <n v="1.3098000000000001"/>
    <n v="150.89861751152074"/>
    <s v="film &amp; video"/>
    <s v="television"/>
    <x v="626"/>
    <x v="6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20"/>
    <n v="1.3083333333333333"/>
    <n v="112.14285714285714"/>
    <s v="theater"/>
    <s v="musical"/>
    <x v="627"/>
    <x v="627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6"/>
    <n v="1.3076923076923077"/>
    <n v="65.384615384615387"/>
    <s v="film &amp; video"/>
    <s v="shorts"/>
    <x v="628"/>
    <x v="62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14"/>
    <n v="1.3065"/>
    <n v="45.051724137931032"/>
    <s v="film &amp; video"/>
    <s v="documentary"/>
    <x v="629"/>
    <x v="62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5"/>
    <n v="1.3065"/>
    <n v="43.55"/>
    <s v="publishing"/>
    <s v="nonfiction"/>
    <x v="630"/>
    <x v="63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4"/>
    <n v="1.3055555555555556"/>
    <n v="97.916666666666671"/>
    <s v="theater"/>
    <s v="plays"/>
    <x v="631"/>
    <x v="63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16"/>
    <n v="1.3046153846153845"/>
    <n v="49.882352941176471"/>
    <s v="film &amp; video"/>
    <s v="television"/>
    <x v="632"/>
    <x v="63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7"/>
    <n v="1.3045"/>
    <n v="37.271428571428572"/>
    <s v="music"/>
    <s v="metal"/>
    <x v="633"/>
    <x v="6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4"/>
    <n v="1.3041666666666667"/>
    <n v="86.944444444444443"/>
    <s v="theater"/>
    <s v="plays"/>
    <x v="634"/>
    <x v="63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n v="1.303625"/>
    <n v="43.095041322314053"/>
    <s v="technology"/>
    <s v="hardware"/>
    <x v="635"/>
    <x v="63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14"/>
    <n v="1.3033333333333332"/>
    <n v="51.719576719576722"/>
    <s v="film &amp; video"/>
    <s v="documentary"/>
    <x v="636"/>
    <x v="63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4"/>
    <n v="1.3026666666666666"/>
    <n v="61.0625"/>
    <s v="theater"/>
    <s v="plays"/>
    <x v="637"/>
    <x v="63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4"/>
    <n v="1.3026085714285716"/>
    <n v="42.214166666666671"/>
    <s v="theater"/>
    <s v="plays"/>
    <x v="638"/>
    <x v="63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5"/>
    <n v="1.3025"/>
    <n v="24.421875"/>
    <s v="publishing"/>
    <s v="nonfiction"/>
    <x v="639"/>
    <x v="63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0"/>
    <n v="1.3000180000000001"/>
    <n v="39.157168674698795"/>
    <s v="music"/>
    <s v="electronic music"/>
    <x v="640"/>
    <x v="64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4"/>
    <n v="1.3"/>
    <n v="23.636363636363637"/>
    <s v="theater"/>
    <s v="plays"/>
    <x v="641"/>
    <x v="64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4"/>
    <n v="1.3"/>
    <n v="38.235294117647058"/>
    <s v="theater"/>
    <s v="plays"/>
    <x v="642"/>
    <x v="64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4"/>
    <n v="1.3"/>
    <n v="50"/>
    <s v="theater"/>
    <s v="plays"/>
    <x v="643"/>
    <x v="64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4"/>
    <n v="1.3"/>
    <n v="46.428571428571431"/>
    <s v="theater"/>
    <s v="plays"/>
    <x v="644"/>
    <x v="64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4"/>
    <n v="1.3"/>
    <n v="16.25"/>
    <s v="theater"/>
    <s v="plays"/>
    <x v="645"/>
    <x v="64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4"/>
    <n v="1.3"/>
    <n v="28.888888888888889"/>
    <s v="theater"/>
    <s v="plays"/>
    <x v="646"/>
    <x v="64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4"/>
    <n v="1.3"/>
    <n v="3.25"/>
    <s v="theater"/>
    <s v="plays"/>
    <x v="647"/>
    <x v="6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9"/>
    <n v="1.29948"/>
    <n v="358.97237569060775"/>
    <s v="photography"/>
    <s v="photobooks"/>
    <x v="648"/>
    <x v="648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20"/>
    <n v="1.2963636363636364"/>
    <n v="25.464285714285715"/>
    <s v="theater"/>
    <s v="musical"/>
    <x v="649"/>
    <x v="64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3"/>
    <n v="1.2949999999999999"/>
    <n v="28"/>
    <s v="music"/>
    <s v="indie rock"/>
    <x v="650"/>
    <x v="65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4"/>
    <n v="1.2946666666666666"/>
    <n v="60.6875"/>
    <s v="theater"/>
    <s v="plays"/>
    <x v="651"/>
    <x v="65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4"/>
    <n v="1.2912912912912913"/>
    <n v="30.714285714285715"/>
    <s v="theater"/>
    <s v="plays"/>
    <x v="652"/>
    <x v="65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9"/>
    <n v="1.2904"/>
    <n v="38.867469879518069"/>
    <s v="photography"/>
    <s v="photobooks"/>
    <x v="653"/>
    <x v="65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20"/>
    <n v="1.29"/>
    <n v="43"/>
    <s v="theater"/>
    <s v="musical"/>
    <x v="654"/>
    <x v="6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16"/>
    <n v="1.2895348837209302"/>
    <n v="128.95348837209303"/>
    <s v="film &amp; video"/>
    <s v="television"/>
    <x v="655"/>
    <x v="65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2"/>
    <n v="1.28925"/>
    <n v="53.164948453608247"/>
    <s v="theater"/>
    <s v="spaces"/>
    <x v="656"/>
    <x v="6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20"/>
    <n v="1.2891666666666666"/>
    <n v="64.458333333333329"/>
    <s v="theater"/>
    <s v="musical"/>
    <x v="657"/>
    <x v="65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4"/>
    <n v="1.2875000000000001"/>
    <n v="64.375"/>
    <s v="theater"/>
    <s v="plays"/>
    <x v="658"/>
    <x v="65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3"/>
    <n v="1.2869999999999999"/>
    <n v="99.382239382239376"/>
    <s v="music"/>
    <s v="indie rock"/>
    <x v="659"/>
    <x v="65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4"/>
    <n v="1.2845"/>
    <n v="30.951807228915662"/>
    <s v="theater"/>
    <s v="plays"/>
    <x v="660"/>
    <x v="66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n v="1.2840666000000001"/>
    <n v="244.11912547528519"/>
    <s v="technology"/>
    <s v="hardware"/>
    <x v="661"/>
    <x v="66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4"/>
    <n v="1.2833333333333334"/>
    <n v="27.5"/>
    <s v="theater"/>
    <s v="plays"/>
    <x v="662"/>
    <x v="66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14"/>
    <n v="1.2829999999999999"/>
    <n v="183.28571428571428"/>
    <s v="film &amp; video"/>
    <s v="documentary"/>
    <x v="663"/>
    <x v="66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0"/>
    <n v="1.282"/>
    <n v="21.366666666666667"/>
    <s v="music"/>
    <s v="electronic music"/>
    <x v="664"/>
    <x v="66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7"/>
    <n v="1.2809523809523808"/>
    <n v="45.593220338983052"/>
    <s v="music"/>
    <s v="pop"/>
    <x v="665"/>
    <x v="66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4"/>
    <n v="1.2806"/>
    <n v="72.76136363636364"/>
    <s v="theater"/>
    <s v="plays"/>
    <x v="666"/>
    <x v="66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1"/>
    <n v="1.2802667999999999"/>
    <n v="75.133028169014082"/>
    <s v="games"/>
    <s v="tabletop games"/>
    <x v="667"/>
    <x v="66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16"/>
    <n v="1.2801818181818181"/>
    <n v="118.33613445378151"/>
    <s v="film &amp; video"/>
    <s v="television"/>
    <x v="668"/>
    <x v="66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5"/>
    <n v="1.28"/>
    <n v="492.30769230769232"/>
    <s v="publishing"/>
    <s v="nonfiction"/>
    <x v="669"/>
    <x v="66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3"/>
    <n v="1.28"/>
    <n v="37.647058823529413"/>
    <s v="music"/>
    <s v="indie rock"/>
    <x v="670"/>
    <x v="67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20"/>
    <n v="1.28"/>
    <n v="37.647058823529413"/>
    <s v="theater"/>
    <s v="musical"/>
    <x v="671"/>
    <x v="67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2"/>
    <n v="1.28"/>
    <n v="51.891891891891895"/>
    <s v="theater"/>
    <s v="spaces"/>
    <x v="672"/>
    <x v="67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4"/>
    <n v="1.28"/>
    <n v="60.952380952380949"/>
    <s v="theater"/>
    <s v="plays"/>
    <x v="673"/>
    <x v="673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4"/>
    <n v="1.28"/>
    <n v="49.230769230769234"/>
    <s v="theater"/>
    <s v="plays"/>
    <x v="674"/>
    <x v="67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4"/>
    <n v="1.2796000000000001"/>
    <n v="186.80291970802921"/>
    <s v="theater"/>
    <s v="plays"/>
    <x v="675"/>
    <x v="67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4"/>
    <n v="1.2795000000000001"/>
    <n v="90.744680851063833"/>
    <s v="theater"/>
    <s v="plays"/>
    <x v="676"/>
    <x v="67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4"/>
    <n v="1.2786666666666666"/>
    <n v="34.25"/>
    <s v="theater"/>
    <s v="plays"/>
    <x v="677"/>
    <x v="677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4"/>
    <n v="1.2782222222222221"/>
    <n v="57.52"/>
    <s v="theater"/>
    <s v="plays"/>
    <x v="678"/>
    <x v="678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x v="4"/>
    <n v="1.278"/>
    <n v="29.045454545454547"/>
    <s v="theater"/>
    <s v="plays"/>
    <x v="679"/>
    <x v="679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6"/>
    <n v="1.2775000000000001"/>
    <n v="117.92307692307692"/>
    <s v="film &amp; video"/>
    <s v="shorts"/>
    <x v="680"/>
    <x v="68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4"/>
    <n v="1.2775000000000001"/>
    <n v="38.712121212121211"/>
    <s v="theater"/>
    <s v="plays"/>
    <x v="681"/>
    <x v="68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5"/>
    <n v="1.2774000000000001"/>
    <n v="63.87"/>
    <s v="technology"/>
    <s v="space exploration"/>
    <x v="682"/>
    <x v="68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4"/>
    <n v="1.2757571428571428"/>
    <n v="37.209583333333335"/>
    <s v="theater"/>
    <s v="plays"/>
    <x v="683"/>
    <x v="68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3"/>
    <n v="1.2753666666666665"/>
    <n v="45.548809523809524"/>
    <s v="music"/>
    <s v="indie rock"/>
    <x v="684"/>
    <x v="68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3"/>
    <n v="1.2749999999999999"/>
    <n v="129.1139240506329"/>
    <s v="music"/>
    <s v="indie rock"/>
    <x v="685"/>
    <x v="68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4"/>
    <n v="1.2749999999999999"/>
    <n v="47.222222222222221"/>
    <s v="theater"/>
    <s v="plays"/>
    <x v="686"/>
    <x v="68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4"/>
    <n v="1.2749999999999999"/>
    <n v="82.258064516129039"/>
    <s v="theater"/>
    <s v="plays"/>
    <x v="687"/>
    <x v="68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14"/>
    <n v="1.2734117647058822"/>
    <n v="44.912863070539416"/>
    <s v="film &amp; video"/>
    <s v="documentary"/>
    <x v="688"/>
    <x v="68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4"/>
    <n v="1.273042"/>
    <n v="69.56513661202186"/>
    <s v="theater"/>
    <s v="plays"/>
    <x v="689"/>
    <x v="68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2"/>
    <n v="1.2729999999999999"/>
    <n v="45.464285714285715"/>
    <s v="music"/>
    <s v="rock"/>
    <x v="690"/>
    <x v="69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4"/>
    <n v="1.2725"/>
    <n v="72.714285714285708"/>
    <s v="theater"/>
    <s v="plays"/>
    <x v="691"/>
    <x v="69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6"/>
    <n v="1.272"/>
    <n v="37.411764705882355"/>
    <s v="film &amp; video"/>
    <s v="shorts"/>
    <x v="692"/>
    <x v="69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2"/>
    <n v="1.272"/>
    <n v="50.88"/>
    <s v="theater"/>
    <s v="spaces"/>
    <x v="693"/>
    <x v="693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6"/>
    <n v="1.2716666666666667"/>
    <n v="21.194444444444443"/>
    <s v="film &amp; video"/>
    <s v="shorts"/>
    <x v="694"/>
    <x v="69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4"/>
    <n v="1.2715000000000001"/>
    <n v="80.730158730158735"/>
    <s v="theater"/>
    <s v="plays"/>
    <x v="695"/>
    <x v="69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4"/>
    <n v="1.2714285714285714"/>
    <n v="72.950819672131146"/>
    <s v="theater"/>
    <s v="plays"/>
    <x v="696"/>
    <x v="69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6"/>
    <n v="1.27"/>
    <n v="40.268292682926827"/>
    <s v="film &amp; video"/>
    <s v="shorts"/>
    <x v="697"/>
    <x v="697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3"/>
    <n v="1.27"/>
    <n v="48.846153846153847"/>
    <s v="music"/>
    <s v="indie rock"/>
    <x v="698"/>
    <x v="69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4"/>
    <n v="1.27"/>
    <n v="25.4"/>
    <s v="theater"/>
    <s v="plays"/>
    <x v="699"/>
    <x v="69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2"/>
    <n v="1.2692857142857144"/>
    <n v="59.233333333333334"/>
    <s v="music"/>
    <s v="rock"/>
    <x v="700"/>
    <x v="7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n v="1.268842105263158"/>
    <n v="117.6"/>
    <s v="technology"/>
    <s v="hardware"/>
    <x v="701"/>
    <x v="70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n v="1.2686868686868686"/>
    <n v="62.8"/>
    <s v="technology"/>
    <s v="hardware"/>
    <x v="702"/>
    <x v="70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7"/>
    <n v="1.2685294117647059"/>
    <n v="52.597560975609753"/>
    <s v="music"/>
    <s v="pop"/>
    <x v="703"/>
    <x v="70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14"/>
    <n v="1.2684"/>
    <n v="57.654545454545456"/>
    <s v="film &amp; video"/>
    <s v="documentary"/>
    <x v="704"/>
    <x v="70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3"/>
    <n v="1.2682285714285715"/>
    <n v="1644"/>
    <s v="technology"/>
    <s v="wearables"/>
    <x v="705"/>
    <x v="70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2"/>
    <n v="1.26732"/>
    <n v="96.300911854103347"/>
    <s v="theater"/>
    <s v="spaces"/>
    <x v="706"/>
    <x v="70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4"/>
    <n v="1.266"/>
    <n v="22.607142857142858"/>
    <s v="theater"/>
    <s v="plays"/>
    <x v="707"/>
    <x v="707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2"/>
    <n v="1.2648920000000001"/>
    <n v="64.535306122448986"/>
    <s v="music"/>
    <s v="rock"/>
    <x v="708"/>
    <x v="70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4"/>
    <n v="1.2628571428571429"/>
    <n v="147.33333333333334"/>
    <s v="theater"/>
    <s v="plays"/>
    <x v="709"/>
    <x v="70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4"/>
    <n v="1.2625"/>
    <n v="53.723404255319146"/>
    <s v="theater"/>
    <s v="plays"/>
    <x v="710"/>
    <x v="71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4"/>
    <n v="1.262"/>
    <n v="17.527777777777779"/>
    <s v="theater"/>
    <s v="plays"/>
    <x v="711"/>
    <x v="7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4"/>
    <n v="1.262"/>
    <n v="78.875"/>
    <s v="theater"/>
    <s v="plays"/>
    <x v="712"/>
    <x v="71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n v="1.2616666666666667"/>
    <n v="47.911392405063289"/>
    <s v="technology"/>
    <s v="hardware"/>
    <x v="713"/>
    <x v="71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14"/>
    <n v="1.2616000000000001"/>
    <n v="88.845070422535215"/>
    <s v="film &amp; video"/>
    <s v="documentary"/>
    <x v="714"/>
    <x v="7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2"/>
    <n v="1.2614444444444444"/>
    <n v="61.701086956521742"/>
    <s v="music"/>
    <s v="rock"/>
    <x v="715"/>
    <x v="7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18"/>
    <n v="1.26125"/>
    <n v="84.083333333333329"/>
    <s v="music"/>
    <s v="classical music"/>
    <x v="716"/>
    <x v="71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n v="1.2611835600000001"/>
    <n v="64.570118779438872"/>
    <s v="technology"/>
    <s v="hardware"/>
    <x v="717"/>
    <x v="71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2"/>
    <n v="1.2602"/>
    <n v="88.74647887323944"/>
    <s v="music"/>
    <s v="rock"/>
    <x v="718"/>
    <x v="718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5"/>
    <n v="1.26"/>
    <n v="88.732394366197184"/>
    <s v="publishing"/>
    <s v="nonfiction"/>
    <x v="719"/>
    <x v="719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4"/>
    <n v="1.26"/>
    <n v="67.741935483870961"/>
    <s v="theater"/>
    <s v="plays"/>
    <x v="720"/>
    <x v="72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4"/>
    <n v="1.26"/>
    <n v="74.117647058823536"/>
    <s v="theater"/>
    <s v="plays"/>
    <x v="721"/>
    <x v="72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16"/>
    <n v="1.2599800000000001"/>
    <n v="31.499500000000001"/>
    <s v="film &amp; video"/>
    <s v="television"/>
    <x v="722"/>
    <x v="72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5"/>
    <n v="1.2598333333333334"/>
    <n v="28.632575757575758"/>
    <s v="publishing"/>
    <s v="nonfiction"/>
    <x v="723"/>
    <x v="7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1"/>
    <n v="1.2595294117647058"/>
    <n v="21.497991967871485"/>
    <s v="games"/>
    <s v="tabletop games"/>
    <x v="724"/>
    <x v="72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11"/>
    <n v="1.2594166666666666"/>
    <n v="81.252688172043008"/>
    <s v="food"/>
    <s v="small batch"/>
    <x v="725"/>
    <x v="72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4"/>
    <n v="1.2593749999999999"/>
    <n v="55.972222222222221"/>
    <s v="theater"/>
    <s v="plays"/>
    <x v="726"/>
    <x v="72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4"/>
    <n v="1.2589999999999999"/>
    <n v="25.693877551020407"/>
    <s v="theater"/>
    <s v="plays"/>
    <x v="727"/>
    <x v="72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4"/>
    <n v="1.2576666666666667"/>
    <n v="62.883333333333333"/>
    <s v="theater"/>
    <s v="plays"/>
    <x v="728"/>
    <x v="7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3"/>
    <n v="1.2569999999999999"/>
    <n v="190.45454545454547"/>
    <s v="technology"/>
    <s v="wearables"/>
    <x v="729"/>
    <x v="72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9"/>
    <n v="1.2560416666666667"/>
    <n v="58.533980582524272"/>
    <s v="photography"/>
    <s v="photobooks"/>
    <x v="730"/>
    <x v="73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4"/>
    <n v="1.256"/>
    <n v="78.5"/>
    <s v="theater"/>
    <s v="plays"/>
    <x v="731"/>
    <x v="73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14"/>
    <n v="1.2557142857142858"/>
    <n v="57.077922077922075"/>
    <s v="film &amp; video"/>
    <s v="documentary"/>
    <x v="732"/>
    <x v="73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5"/>
    <n v="1.2552941176470589"/>
    <n v="187.19298245614036"/>
    <s v="publishing"/>
    <s v="nonfiction"/>
    <x v="733"/>
    <x v="73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6"/>
    <n v="1.2549999999999999"/>
    <n v="71.714285714285708"/>
    <s v="film &amp; video"/>
    <s v="shorts"/>
    <x v="734"/>
    <x v="73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2"/>
    <n v="1.2541538461538462"/>
    <n v="77.638095238095232"/>
    <s v="music"/>
    <s v="rock"/>
    <x v="735"/>
    <x v="73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14"/>
    <n v="1.2533333333333334"/>
    <n v="41.777777777777779"/>
    <s v="film &amp; video"/>
    <s v="documentary"/>
    <x v="736"/>
    <x v="73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5"/>
    <n v="1.2529999999999999"/>
    <n v="38.553846153846152"/>
    <s v="publishing"/>
    <s v="nonfiction"/>
    <x v="737"/>
    <x v="73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2"/>
    <n v="1.2529999999999999"/>
    <n v="67.729729729729726"/>
    <s v="music"/>
    <s v="rock"/>
    <x v="738"/>
    <x v="738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7"/>
    <n v="1.2526086956521738"/>
    <n v="32.011111111111113"/>
    <s v="music"/>
    <s v="pop"/>
    <x v="739"/>
    <x v="73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2"/>
    <n v="1.2524999999999999"/>
    <n v="119.28571428571429"/>
    <s v="music"/>
    <s v="rock"/>
    <x v="740"/>
    <x v="7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2"/>
    <n v="1.2524999999999999"/>
    <n v="44.205882352941174"/>
    <s v="music"/>
    <s v="rock"/>
    <x v="741"/>
    <x v="74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14"/>
    <n v="1.252275"/>
    <n v="188.31203007518798"/>
    <s v="film &amp; video"/>
    <s v="documentary"/>
    <x v="742"/>
    <x v="74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14"/>
    <n v="1.2516"/>
    <n v="140.1044776119403"/>
    <s v="film &amp; video"/>
    <s v="documentary"/>
    <x v="743"/>
    <x v="74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n v="1.2513700000000001"/>
    <n v="385.03692307692307"/>
    <s v="technology"/>
    <s v="hardware"/>
    <x v="744"/>
    <x v="74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8"/>
    <n v="1.2513333333333334"/>
    <n v="23.172839506172838"/>
    <s v="publishing"/>
    <s v="radio &amp; podcasts"/>
    <x v="745"/>
    <x v="74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2"/>
    <n v="1.25125"/>
    <n v="37.074074074074076"/>
    <s v="music"/>
    <s v="rock"/>
    <x v="746"/>
    <x v="74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19"/>
    <n v="1.25125"/>
    <n v="91"/>
    <s v="technology"/>
    <s v="makerspaces"/>
    <x v="747"/>
    <x v="74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n v="1.2510239999999999"/>
    <n v="73.416901408450698"/>
    <s v="technology"/>
    <s v="hardware"/>
    <x v="748"/>
    <x v="74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4"/>
    <n v="1.2506666666666666"/>
    <n v="36.07692307692308"/>
    <s v="theater"/>
    <s v="plays"/>
    <x v="749"/>
    <x v="74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14"/>
    <n v="1.2502285714285715"/>
    <n v="146.34782608695653"/>
    <s v="film &amp; video"/>
    <s v="documentary"/>
    <x v="750"/>
    <x v="75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5"/>
    <n v="1.25"/>
    <n v="53.571428571428569"/>
    <s v="publishing"/>
    <s v="nonfiction"/>
    <x v="751"/>
    <x v="75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3"/>
    <n v="1.25"/>
    <n v="27.777777777777779"/>
    <s v="music"/>
    <s v="indie rock"/>
    <x v="752"/>
    <x v="75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20"/>
    <n v="1.25"/>
    <n v="75"/>
    <s v="theater"/>
    <s v="musical"/>
    <x v="753"/>
    <x v="75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4"/>
    <n v="1.25"/>
    <n v="50"/>
    <s v="theater"/>
    <s v="plays"/>
    <x v="754"/>
    <x v="75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9"/>
    <n v="1.2484324324324325"/>
    <n v="95.834024896265561"/>
    <s v="photography"/>
    <s v="photobooks"/>
    <x v="755"/>
    <x v="75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4"/>
    <n v="1.248"/>
    <n v="37.142857142857146"/>
    <s v="theater"/>
    <s v="plays"/>
    <x v="756"/>
    <x v="7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4"/>
    <n v="1.248"/>
    <n v="69.333333333333329"/>
    <s v="theater"/>
    <s v="plays"/>
    <x v="757"/>
    <x v="75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7"/>
    <n v="1.2470000000000001"/>
    <n v="168.51351351351352"/>
    <s v="music"/>
    <s v="pop"/>
    <x v="758"/>
    <x v="75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4"/>
    <n v="1.244"/>
    <n v="47.846153846153847"/>
    <s v="theater"/>
    <s v="plays"/>
    <x v="759"/>
    <x v="75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4"/>
    <n v="1.2433537832310839"/>
    <n v="45.037037037037038"/>
    <s v="theater"/>
    <s v="plays"/>
    <x v="760"/>
    <x v="7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4"/>
    <n v="1.242"/>
    <n v="50.901639344262293"/>
    <s v="theater"/>
    <s v="plays"/>
    <x v="761"/>
    <x v="7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14"/>
    <n v="1.2415933781686497"/>
    <n v="139.53488372093022"/>
    <s v="film &amp; video"/>
    <s v="documentary"/>
    <x v="762"/>
    <x v="76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2"/>
    <n v="1.2408571428571429"/>
    <n v="68.936507936507937"/>
    <s v="music"/>
    <s v="rock"/>
    <x v="763"/>
    <x v="76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2"/>
    <n v="1.2400610000000001"/>
    <n v="92.541865671641801"/>
    <s v="music"/>
    <s v="rock"/>
    <x v="764"/>
    <x v="76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4"/>
    <n v="1.24"/>
    <n v="135.625"/>
    <s v="theater"/>
    <s v="plays"/>
    <x v="765"/>
    <x v="76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2"/>
    <n v="1.24"/>
    <n v="38.75"/>
    <s v="music"/>
    <s v="rock"/>
    <x v="766"/>
    <x v="76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4"/>
    <n v="1.24"/>
    <n v="8.8571428571428577"/>
    <s v="theater"/>
    <s v="plays"/>
    <x v="767"/>
    <x v="767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3"/>
    <n v="1.2394678492239468"/>
    <n v="43"/>
    <s v="music"/>
    <s v="indie rock"/>
    <x v="768"/>
    <x v="76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6"/>
    <n v="1.2394444444444443"/>
    <n v="69.71875"/>
    <s v="film &amp; video"/>
    <s v="shorts"/>
    <x v="769"/>
    <x v="769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n v="1.236801"/>
    <n v="194.26193717277485"/>
    <s v="technology"/>
    <s v="hardware"/>
    <x v="770"/>
    <x v="77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2"/>
    <n v="1.2366666666666666"/>
    <n v="14.84"/>
    <s v="theater"/>
    <s v="spaces"/>
    <x v="771"/>
    <x v="77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9"/>
    <n v="1.2364125714285714"/>
    <n v="110.39397959183674"/>
    <s v="photography"/>
    <s v="photobooks"/>
    <x v="772"/>
    <x v="77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3"/>
    <n v="1.2362"/>
    <n v="80.272727272727266"/>
    <s v="music"/>
    <s v="indie rock"/>
    <x v="773"/>
    <x v="7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2"/>
    <n v="1.2361333333333333"/>
    <n v="67.671532846715323"/>
    <s v="music"/>
    <s v="rock"/>
    <x v="774"/>
    <x v="77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4"/>
    <n v="1.236"/>
    <n v="29.428571428571427"/>
    <s v="theater"/>
    <s v="plays"/>
    <x v="775"/>
    <x v="77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3"/>
    <n v="1.2353333333333334"/>
    <n v="89.301204819277103"/>
    <s v="music"/>
    <s v="indie rock"/>
    <x v="776"/>
    <x v="77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n v="1.2353000000000001"/>
    <n v="88.23571428571428"/>
    <s v="technology"/>
    <s v="hardware"/>
    <x v="777"/>
    <x v="77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9"/>
    <n v="1.2348756218905472"/>
    <n v="94.736641221374043"/>
    <s v="photography"/>
    <s v="photobooks"/>
    <x v="778"/>
    <x v="77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4"/>
    <n v="1.2342857142857142"/>
    <n v="43.2"/>
    <s v="theater"/>
    <s v="plays"/>
    <x v="779"/>
    <x v="77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16"/>
    <n v="1.2333333333333334"/>
    <n v="31.623931623931625"/>
    <s v="film &amp; video"/>
    <s v="television"/>
    <x v="780"/>
    <x v="78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14"/>
    <n v="1.2327586206896552"/>
    <n v="99.860335195530723"/>
    <s v="film &amp; video"/>
    <s v="documentary"/>
    <x v="781"/>
    <x v="78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2"/>
    <n v="1.232608695652174"/>
    <n v="74.60526315789474"/>
    <s v="music"/>
    <s v="rock"/>
    <x v="782"/>
    <x v="78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4"/>
    <n v="1.2324999999999999"/>
    <n v="71.242774566473983"/>
    <s v="theater"/>
    <s v="plays"/>
    <x v="783"/>
    <x v="78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19"/>
    <n v="1.2314285714285715"/>
    <n v="93.695652173913047"/>
    <s v="technology"/>
    <s v="makerspaces"/>
    <x v="784"/>
    <x v="78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14"/>
    <n v="1.2307407407407407"/>
    <n v="114.58620689655173"/>
    <s v="film &amp; video"/>
    <s v="documentary"/>
    <x v="785"/>
    <x v="78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4"/>
    <n v="1.23"/>
    <n v="46.125"/>
    <s v="theater"/>
    <s v="plays"/>
    <x v="786"/>
    <x v="78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16"/>
    <n v="1.2299154545454545"/>
    <n v="190.55028169014085"/>
    <s v="film &amp; video"/>
    <s v="television"/>
    <x v="787"/>
    <x v="78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n v="1.2290000000000001"/>
    <n v="169.51724137931035"/>
    <s v="technology"/>
    <s v="hardware"/>
    <x v="788"/>
    <x v="78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0"/>
    <n v="1.2283299999999999"/>
    <n v="32.324473684210524"/>
    <s v="music"/>
    <s v="electronic music"/>
    <x v="789"/>
    <x v="78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18"/>
    <n v="1.228"/>
    <n v="54.985074626865675"/>
    <s v="music"/>
    <s v="classical music"/>
    <x v="790"/>
    <x v="79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5"/>
    <n v="1.2267999999999999"/>
    <n v="25.347107438016529"/>
    <s v="publishing"/>
    <s v="nonfiction"/>
    <x v="791"/>
    <x v="79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7"/>
    <n v="1.2240879999999998"/>
    <n v="34.384494382022467"/>
    <s v="music"/>
    <s v="pop"/>
    <x v="792"/>
    <x v="79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5"/>
    <n v="1.224"/>
    <n v="56.666666666666664"/>
    <s v="publishing"/>
    <s v="nonfiction"/>
    <x v="793"/>
    <x v="79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4"/>
    <n v="1.2228571428571429"/>
    <n v="75.087719298245617"/>
    <s v="theater"/>
    <s v="plays"/>
    <x v="794"/>
    <x v="79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2"/>
    <n v="1.2214285714285715"/>
    <n v="85.5"/>
    <s v="music"/>
    <s v="rock"/>
    <x v="795"/>
    <x v="79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2"/>
    <n v="1.2213333333333334"/>
    <n v="53.882352941176471"/>
    <s v="music"/>
    <s v="rock"/>
    <x v="796"/>
    <x v="79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5"/>
    <n v="1.2210975609756098"/>
    <n v="84.142857142857139"/>
    <s v="publishing"/>
    <s v="nonfiction"/>
    <x v="797"/>
    <x v="79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2"/>
    <n v="1.2210714285714286"/>
    <n v="48.842857142857142"/>
    <s v="music"/>
    <s v="rock"/>
    <x v="798"/>
    <x v="79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4"/>
    <n v="1.2206666666666666"/>
    <n v="73.239999999999995"/>
    <s v="theater"/>
    <s v="plays"/>
    <x v="799"/>
    <x v="79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14"/>
    <n v="1.2202"/>
    <n v="709.41860465116281"/>
    <s v="film &amp; video"/>
    <s v="documentary"/>
    <x v="800"/>
    <x v="8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7"/>
    <n v="1.2200090909090908"/>
    <n v="28.553404255319148"/>
    <s v="music"/>
    <s v="metal"/>
    <x v="801"/>
    <x v="80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4"/>
    <n v="1.22"/>
    <n v="27.727272727272727"/>
    <s v="theater"/>
    <s v="plays"/>
    <x v="802"/>
    <x v="80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4"/>
    <n v="1.22"/>
    <n v="203.33333333333334"/>
    <s v="theater"/>
    <s v="plays"/>
    <x v="803"/>
    <x v="80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2"/>
    <n v="1.218"/>
    <n v="49.112903225806448"/>
    <s v="music"/>
    <s v="rock"/>
    <x v="804"/>
    <x v="8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4"/>
    <n v="1.218"/>
    <n v="60.9"/>
    <s v="theater"/>
    <s v="plays"/>
    <x v="805"/>
    <x v="80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4"/>
    <n v="1.2178"/>
    <n v="716.35294117647061"/>
    <s v="theater"/>
    <s v="plays"/>
    <x v="806"/>
    <x v="80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4"/>
    <n v="1.2173333333333334"/>
    <n v="70.230769230769226"/>
    <s v="theater"/>
    <s v="plays"/>
    <x v="807"/>
    <x v="807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2"/>
    <n v="1.2164999999999999"/>
    <n v="109.5945945945946"/>
    <s v="theater"/>
    <s v="spaces"/>
    <x v="808"/>
    <x v="80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4"/>
    <n v="1.216"/>
    <n v="129.36170212765958"/>
    <s v="theater"/>
    <s v="plays"/>
    <x v="809"/>
    <x v="809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2"/>
    <n v="1.215816111111111"/>
    <n v="64.366735294117646"/>
    <s v="music"/>
    <s v="rock"/>
    <x v="810"/>
    <x v="81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3"/>
    <n v="1.214"/>
    <n v="37.9375"/>
    <s v="music"/>
    <s v="indie rock"/>
    <x v="811"/>
    <x v="8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2"/>
    <n v="1.2136666666666667"/>
    <n v="46.088607594936711"/>
    <s v="music"/>
    <s v="rock"/>
    <x v="812"/>
    <x v="81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4"/>
    <n v="1.2133333333333334"/>
    <n v="140"/>
    <s v="theater"/>
    <s v="plays"/>
    <x v="813"/>
    <x v="8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2"/>
    <n v="1.2123333333333333"/>
    <n v="80.464601769911511"/>
    <s v="theater"/>
    <s v="spaces"/>
    <x v="814"/>
    <x v="81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2"/>
    <n v="1.212"/>
    <n v="163.78378378378378"/>
    <s v="music"/>
    <s v="rock"/>
    <x v="815"/>
    <x v="8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4"/>
    <n v="1.212"/>
    <n v="33.666666666666664"/>
    <s v="theater"/>
    <s v="plays"/>
    <x v="816"/>
    <x v="81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4"/>
    <n v="1.212"/>
    <n v="125.37931034482759"/>
    <s v="theater"/>
    <s v="plays"/>
    <x v="817"/>
    <x v="817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4"/>
    <n v="1.212"/>
    <n v="33.666666666666664"/>
    <s v="theater"/>
    <s v="plays"/>
    <x v="818"/>
    <x v="81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n v="1.2110000000000001"/>
    <n v="55.806451612903224"/>
    <s v="technology"/>
    <s v="hardware"/>
    <x v="819"/>
    <x v="81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3"/>
    <n v="1.2105999999999999"/>
    <n v="37.134969325153371"/>
    <s v="music"/>
    <s v="indie rock"/>
    <x v="820"/>
    <x v="82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2"/>
    <n v="1.2088000000000001"/>
    <n v="79.526315789473685"/>
    <s v="music"/>
    <s v="rock"/>
    <x v="821"/>
    <x v="82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3"/>
    <n v="1.20601"/>
    <n v="48.240400000000001"/>
    <s v="music"/>
    <s v="indie rock"/>
    <x v="822"/>
    <x v="8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4"/>
    <n v="1.206"/>
    <n v="71.785714285714292"/>
    <s v="theater"/>
    <s v="plays"/>
    <x v="823"/>
    <x v="82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14"/>
    <n v="1.2058763636363636"/>
    <n v="83.953417721518989"/>
    <s v="film &amp; video"/>
    <s v="documentary"/>
    <x v="824"/>
    <x v="8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3"/>
    <n v="1.2054285714285715"/>
    <n v="58.597222222222221"/>
    <s v="music"/>
    <s v="indie rock"/>
    <x v="825"/>
    <x v="82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8"/>
    <n v="1.20516"/>
    <n v="38.462553191489363"/>
    <s v="publishing"/>
    <s v="radio &amp; podcasts"/>
    <x v="826"/>
    <x v="82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16"/>
    <n v="1.2050000000000001"/>
    <n v="80.333333333333329"/>
    <s v="film &amp; video"/>
    <s v="television"/>
    <x v="827"/>
    <x v="82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4"/>
    <n v="1.2050000000000001"/>
    <n v="40.847457627118644"/>
    <s v="theater"/>
    <s v="plays"/>
    <x v="828"/>
    <x v="82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2"/>
    <n v="1.2049622641509434"/>
    <n v="108.24237288135593"/>
    <s v="theater"/>
    <s v="spaces"/>
    <x v="829"/>
    <x v="8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5"/>
    <n v="1.2048000000000001"/>
    <n v="17.822485207100591"/>
    <s v="publishing"/>
    <s v="nonfiction"/>
    <x v="830"/>
    <x v="8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3"/>
    <n v="1.2046777777777777"/>
    <n v="88.147154471544724"/>
    <s v="music"/>
    <s v="indie rock"/>
    <x v="831"/>
    <x v="83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7"/>
    <n v="1.2041660000000001"/>
    <n v="63.37715789473684"/>
    <s v="music"/>
    <s v="metal"/>
    <x v="832"/>
    <x v="83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3"/>
    <n v="1.2040040000000001"/>
    <n v="48.54854838709678"/>
    <s v="music"/>
    <s v="indie rock"/>
    <x v="833"/>
    <x v="83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7"/>
    <n v="1.203802"/>
    <n v="34.005706214689269"/>
    <s v="music"/>
    <s v="metal"/>
    <x v="834"/>
    <x v="83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n v="1.2035"/>
    <n v="118.45472440944881"/>
    <s v="technology"/>
    <s v="hardware"/>
    <x v="835"/>
    <x v="83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9"/>
    <n v="1.2032608695652174"/>
    <n v="98.839285714285708"/>
    <s v="photography"/>
    <s v="photobooks"/>
    <x v="836"/>
    <x v="83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1"/>
    <n v="1.2032608695652174"/>
    <n v="48.130434782608695"/>
    <s v="games"/>
    <s v="tabletop games"/>
    <x v="837"/>
    <x v="83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2"/>
    <n v="1.2024999999999999"/>
    <n v="141.47058823529412"/>
    <s v="music"/>
    <s v="rock"/>
    <x v="838"/>
    <x v="83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4"/>
    <n v="1.2024999999999999"/>
    <n v="104.56521739130434"/>
    <s v="theater"/>
    <s v="plays"/>
    <x v="839"/>
    <x v="83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4"/>
    <n v="1.2024999999999999"/>
    <n v="44.537037037037038"/>
    <s v="theater"/>
    <s v="plays"/>
    <x v="840"/>
    <x v="84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n v="1.2024900000000001"/>
    <n v="223.09647495361781"/>
    <s v="technology"/>
    <s v="hardware"/>
    <x v="841"/>
    <x v="84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14"/>
    <n v="1.2021700000000002"/>
    <n v="48.086800000000004"/>
    <s v="film &amp; video"/>
    <s v="documentary"/>
    <x v="842"/>
    <x v="84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n v="1.2019070000000001"/>
    <n v="80.991037735849048"/>
    <s v="technology"/>
    <s v="hardware"/>
    <x v="843"/>
    <x v="84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2"/>
    <n v="1.2010400000000001"/>
    <n v="92.387692307692305"/>
    <s v="theater"/>
    <s v="spaces"/>
    <x v="844"/>
    <x v="84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14"/>
    <n v="1.2001999999999999"/>
    <n v="46.8828125"/>
    <s v="film &amp; video"/>
    <s v="documentary"/>
    <x v="845"/>
    <x v="84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16"/>
    <n v="1.2"/>
    <n v="98.360655737704917"/>
    <s v="film &amp; video"/>
    <s v="television"/>
    <x v="846"/>
    <x v="84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6"/>
    <n v="1.2"/>
    <n v="78.260869565217391"/>
    <s v="film &amp; video"/>
    <s v="shorts"/>
    <x v="847"/>
    <x v="847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6"/>
    <n v="1.2"/>
    <n v="60"/>
    <s v="film &amp; video"/>
    <s v="shorts"/>
    <x v="848"/>
    <x v="84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14"/>
    <n v="1.2"/>
    <n v="42.857142857142854"/>
    <s v="film &amp; video"/>
    <s v="documentary"/>
    <x v="849"/>
    <x v="84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9"/>
    <n v="1.2"/>
    <n v="7.5"/>
    <s v="photography"/>
    <s v="photobooks"/>
    <x v="850"/>
    <x v="85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2"/>
    <n v="1.2"/>
    <n v="22.5"/>
    <s v="music"/>
    <s v="rock"/>
    <x v="851"/>
    <x v="85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4"/>
    <n v="1.2"/>
    <n v="66.666666666666671"/>
    <s v="theater"/>
    <s v="plays"/>
    <x v="852"/>
    <x v="85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4"/>
    <n v="1.2"/>
    <n v="88.235294117647058"/>
    <s v="theater"/>
    <s v="plays"/>
    <x v="853"/>
    <x v="85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4"/>
    <n v="1.2"/>
    <n v="58.064516129032256"/>
    <s v="theater"/>
    <s v="plays"/>
    <x v="854"/>
    <x v="85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20"/>
    <n v="1.2"/>
    <n v="111.11111111111111"/>
    <s v="theater"/>
    <s v="musical"/>
    <x v="855"/>
    <x v="85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20"/>
    <n v="1.2"/>
    <n v="100"/>
    <s v="theater"/>
    <s v="musical"/>
    <x v="856"/>
    <x v="85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2"/>
    <n v="1.1998010000000001"/>
    <n v="64.160481283422456"/>
    <s v="theater"/>
    <s v="spaces"/>
    <x v="857"/>
    <x v="8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2"/>
    <n v="1.1997755555555556"/>
    <n v="50.9338679245283"/>
    <s v="music"/>
    <s v="rock"/>
    <x v="858"/>
    <x v="85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7"/>
    <n v="1.199090909090909"/>
    <n v="38.794117647058826"/>
    <s v="music"/>
    <s v="pop"/>
    <x v="859"/>
    <x v="85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7"/>
    <n v="1.1990000000000001"/>
    <n v="41.704347826086959"/>
    <s v="music"/>
    <s v="metal"/>
    <x v="860"/>
    <x v="86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18"/>
    <n v="1.1985454545454546"/>
    <n v="49.194029850746269"/>
    <s v="music"/>
    <s v="classical music"/>
    <x v="861"/>
    <x v="86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2"/>
    <n v="1.19756"/>
    <n v="233.8984375"/>
    <s v="theater"/>
    <s v="spaces"/>
    <x v="862"/>
    <x v="86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4"/>
    <n v="1.1975"/>
    <n v="31.933333333333334"/>
    <s v="theater"/>
    <s v="plays"/>
    <x v="863"/>
    <x v="86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4"/>
    <n v="1.1974347826086957"/>
    <n v="85.531055900621112"/>
    <s v="theater"/>
    <s v="plays"/>
    <x v="864"/>
    <x v="86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1"/>
    <n v="1.1973333333333334"/>
    <n v="35.92"/>
    <s v="games"/>
    <s v="tabletop games"/>
    <x v="865"/>
    <x v="86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4"/>
    <n v="1.1970000000000001"/>
    <n v="31.5"/>
    <s v="theater"/>
    <s v="plays"/>
    <x v="866"/>
    <x v="86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4"/>
    <n v="1.1966666666666668"/>
    <n v="55.230769230769234"/>
    <s v="theater"/>
    <s v="plays"/>
    <x v="867"/>
    <x v="86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1"/>
    <n v="1.196"/>
    <n v="30.202020202020201"/>
    <s v="games"/>
    <s v="tabletop games"/>
    <x v="868"/>
    <x v="86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4"/>
    <n v="1.196"/>
    <n v="159.46666666666667"/>
    <s v="theater"/>
    <s v="plays"/>
    <x v="869"/>
    <x v="86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7"/>
    <n v="1.1945714285714286"/>
    <n v="44.956989247311824"/>
    <s v="music"/>
    <s v="pop"/>
    <x v="870"/>
    <x v="87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4"/>
    <n v="1.1944999999999999"/>
    <n v="108.59090909090909"/>
    <s v="theater"/>
    <s v="plays"/>
    <x v="871"/>
    <x v="87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4"/>
    <n v="1.1932315789473684"/>
    <n v="50.157964601769912"/>
    <s v="theater"/>
    <s v="plays"/>
    <x v="872"/>
    <x v="87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3"/>
    <n v="1.1931742857142855"/>
    <n v="46.401222222222216"/>
    <s v="music"/>
    <s v="indie rock"/>
    <x v="873"/>
    <x v="87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4"/>
    <n v="1.19238"/>
    <n v="48.339729729729726"/>
    <s v="theater"/>
    <s v="plays"/>
    <x v="874"/>
    <x v="87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2"/>
    <n v="1.1916666666666667"/>
    <n v="51.811594202898547"/>
    <s v="music"/>
    <s v="rock"/>
    <x v="875"/>
    <x v="87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4"/>
    <n v="1.1916666666666667"/>
    <n v="27.5"/>
    <s v="theater"/>
    <s v="plays"/>
    <x v="876"/>
    <x v="87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3"/>
    <n v="1.1916249999999999"/>
    <n v="151.31746031746033"/>
    <s v="technology"/>
    <s v="wearables"/>
    <x v="877"/>
    <x v="87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2"/>
    <n v="1.1914771428571429"/>
    <n v="63.184393939393942"/>
    <s v="music"/>
    <s v="rock"/>
    <x v="878"/>
    <x v="87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4"/>
    <n v="1.1911764705882353"/>
    <n v="176.08695652173913"/>
    <s v="theater"/>
    <s v="plays"/>
    <x v="879"/>
    <x v="879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2"/>
    <n v="1.19"/>
    <n v="43.536585365853661"/>
    <s v="music"/>
    <s v="rock"/>
    <x v="880"/>
    <x v="88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4"/>
    <n v="1.19"/>
    <n v="66.111111111111114"/>
    <s v="theater"/>
    <s v="plays"/>
    <x v="881"/>
    <x v="88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4"/>
    <n v="1.1895833333333334"/>
    <n v="42.296296296296298"/>
    <s v="theater"/>
    <s v="plays"/>
    <x v="882"/>
    <x v="88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14"/>
    <n v="1.1894444444444445"/>
    <n v="89.957983193277315"/>
    <s v="film &amp; video"/>
    <s v="documentary"/>
    <x v="883"/>
    <x v="88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4"/>
    <n v="1.1891891891891893"/>
    <n v="17.254901960784313"/>
    <s v="theater"/>
    <s v="plays"/>
    <x v="884"/>
    <x v="88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2"/>
    <n v="1.1888888888888889"/>
    <n v="80.25"/>
    <s v="theater"/>
    <s v="spaces"/>
    <x v="885"/>
    <x v="885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4"/>
    <n v="1.1879999999999999"/>
    <n v="97.377049180327873"/>
    <s v="theater"/>
    <s v="plays"/>
    <x v="886"/>
    <x v="88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4"/>
    <n v="1.1879999999999999"/>
    <n v="125.05263157894737"/>
    <s v="theater"/>
    <s v="plays"/>
    <x v="887"/>
    <x v="88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14"/>
    <n v="1.1873499999999999"/>
    <n v="61.496215139442228"/>
    <s v="film &amp; video"/>
    <s v="documentary"/>
    <x v="888"/>
    <x v="88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14"/>
    <n v="1.187262"/>
    <n v="230.08953488372092"/>
    <s v="film &amp; video"/>
    <s v="documentary"/>
    <x v="889"/>
    <x v="88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4"/>
    <n v="1.1866666666666668"/>
    <n v="29.666666666666668"/>
    <s v="theater"/>
    <s v="plays"/>
    <x v="890"/>
    <x v="89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2"/>
    <n v="1.1864285714285714"/>
    <n v="346.04166666666669"/>
    <s v="music"/>
    <s v="rock"/>
    <x v="891"/>
    <x v="89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0"/>
    <n v="1.1863774999999999"/>
    <n v="388.9762295081967"/>
    <s v="music"/>
    <s v="electronic music"/>
    <x v="892"/>
    <x v="89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6"/>
    <n v="1.1859999999999999"/>
    <n v="91.230769230769226"/>
    <s v="film &amp; video"/>
    <s v="shorts"/>
    <x v="893"/>
    <x v="89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16"/>
    <n v="1.1850000000000001"/>
    <n v="103.04347826086956"/>
    <s v="film &amp; video"/>
    <s v="television"/>
    <x v="894"/>
    <x v="89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5"/>
    <n v="1.1850000000000001"/>
    <n v="57.338709677419352"/>
    <s v="publishing"/>
    <s v="nonfiction"/>
    <x v="895"/>
    <x v="89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3"/>
    <n v="1.1850000000000001"/>
    <n v="27.558139534883722"/>
    <s v="music"/>
    <s v="indie rock"/>
    <x v="896"/>
    <x v="89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4"/>
    <n v="1.1850000000000001"/>
    <n v="49.693548387096776"/>
    <s v="theater"/>
    <s v="plays"/>
    <x v="897"/>
    <x v="89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9"/>
    <n v="1.1845454545454546"/>
    <n v="93.071428571428569"/>
    <s v="photography"/>
    <s v="photobooks"/>
    <x v="898"/>
    <x v="898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18"/>
    <n v="1.1844444444444444"/>
    <n v="29.611111111111111"/>
    <s v="music"/>
    <s v="classical music"/>
    <x v="899"/>
    <x v="899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7"/>
    <n v="1.1839999999999999"/>
    <n v="36.244897959183675"/>
    <s v="music"/>
    <s v="pop"/>
    <x v="900"/>
    <x v="9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4"/>
    <n v="1.1839285714285714"/>
    <n v="75.340909090909093"/>
    <s v="theater"/>
    <s v="plays"/>
    <x v="901"/>
    <x v="90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2"/>
    <n v="1.1833333333333333"/>
    <n v="443.75"/>
    <s v="music"/>
    <s v="rock"/>
    <x v="902"/>
    <x v="90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4"/>
    <n v="1.1833333333333333"/>
    <n v="29.583333333333332"/>
    <s v="theater"/>
    <s v="plays"/>
    <x v="903"/>
    <x v="90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4"/>
    <n v="1.1833333333333333"/>
    <n v="57.258064516129032"/>
    <s v="theater"/>
    <s v="plays"/>
    <x v="904"/>
    <x v="90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4"/>
    <n v="1.1825757575757576"/>
    <n v="100.06410256410257"/>
    <s v="theater"/>
    <s v="plays"/>
    <x v="905"/>
    <x v="90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n v="1.1825000000000001"/>
    <n v="97.191780821917803"/>
    <s v="technology"/>
    <s v="hardware"/>
    <x v="906"/>
    <x v="90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7"/>
    <n v="1.1822050359712231"/>
    <n v="65.8623246492986"/>
    <s v="music"/>
    <s v="metal"/>
    <x v="907"/>
    <x v="90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14"/>
    <n v="1.1819999999999999"/>
    <n v="64.945054945054949"/>
    <s v="film &amp; video"/>
    <s v="documentary"/>
    <x v="908"/>
    <x v="90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2"/>
    <n v="1.1812400000000001"/>
    <n v="170.69942196531792"/>
    <s v="theater"/>
    <s v="spaces"/>
    <x v="909"/>
    <x v="90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14"/>
    <n v="1.1808107999999999"/>
    <n v="30.654485981308412"/>
    <s v="film &amp; video"/>
    <s v="documentary"/>
    <x v="910"/>
    <x v="91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2"/>
    <n v="1.1805000000000001"/>
    <n v="131.16666666666666"/>
    <s v="music"/>
    <s v="rock"/>
    <x v="911"/>
    <x v="9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2"/>
    <n v="1.18"/>
    <n v="47.2"/>
    <s v="music"/>
    <s v="rock"/>
    <x v="912"/>
    <x v="9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2"/>
    <n v="1.1796376666666666"/>
    <n v="98.030831024930734"/>
    <s v="music"/>
    <s v="rock"/>
    <x v="913"/>
    <x v="91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n v="1.1790285714285715"/>
    <n v="2500.969696969697"/>
    <s v="technology"/>
    <s v="hardware"/>
    <x v="914"/>
    <x v="9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9"/>
    <n v="1.1786666666666668"/>
    <n v="180.40816326530611"/>
    <s v="photography"/>
    <s v="photobooks"/>
    <x v="915"/>
    <x v="91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4"/>
    <n v="1.1783999999999999"/>
    <n v="39.810810810810814"/>
    <s v="theater"/>
    <s v="plays"/>
    <x v="916"/>
    <x v="91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4"/>
    <n v="1.1773333333333333"/>
    <n v="67.92307692307692"/>
    <s v="theater"/>
    <s v="plays"/>
    <x v="917"/>
    <x v="9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5"/>
    <n v="1.177142857142857"/>
    <n v="37.454545454545453"/>
    <s v="publishing"/>
    <s v="nonfiction"/>
    <x v="918"/>
    <x v="91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4"/>
    <n v="1.1752499999999999"/>
    <n v="110.35211267605634"/>
    <s v="theater"/>
    <s v="plays"/>
    <x v="919"/>
    <x v="91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7"/>
    <n v="1.175"/>
    <n v="47"/>
    <s v="music"/>
    <s v="pop"/>
    <x v="920"/>
    <x v="9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4"/>
    <n v="1.1739999999999999"/>
    <n v="57.549019607843135"/>
    <s v="theater"/>
    <s v="plays"/>
    <x v="921"/>
    <x v="92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0"/>
    <n v="1.1727000000000001"/>
    <n v="45.988235294117644"/>
    <s v="music"/>
    <s v="electronic music"/>
    <x v="922"/>
    <x v="92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2"/>
    <n v="1.1725000000000001"/>
    <n v="58.625"/>
    <s v="music"/>
    <s v="rock"/>
    <x v="923"/>
    <x v="92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16"/>
    <n v="1.1714285714285715"/>
    <n v="51.25"/>
    <s v="film &amp; video"/>
    <s v="television"/>
    <x v="924"/>
    <x v="92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2"/>
    <n v="1.1712499999999999"/>
    <n v="85.181818181818187"/>
    <s v="theater"/>
    <s v="spaces"/>
    <x v="925"/>
    <x v="92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n v="1.1707484768810599"/>
    <n v="44.853658536585364"/>
    <s v="technology"/>
    <s v="hardware"/>
    <x v="926"/>
    <x v="92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8"/>
    <n v="1.170404"/>
    <n v="92.157795275590544"/>
    <s v="publishing"/>
    <s v="radio &amp; podcasts"/>
    <x v="927"/>
    <x v="92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2"/>
    <n v="1.17"/>
    <n v="75.483870967741936"/>
    <s v="music"/>
    <s v="rock"/>
    <x v="928"/>
    <x v="92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2"/>
    <n v="1.17"/>
    <n v="61.578947368421055"/>
    <s v="music"/>
    <s v="rock"/>
    <x v="929"/>
    <x v="92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2"/>
    <n v="1.1696666666666666"/>
    <n v="133.93129770992365"/>
    <s v="music"/>
    <s v="rock"/>
    <x v="930"/>
    <x v="93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14"/>
    <n v="1.1694724999999999"/>
    <n v="89.38643312101911"/>
    <s v="film &amp; video"/>
    <s v="documentary"/>
    <x v="931"/>
    <x v="93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4"/>
    <n v="1.1692307692307693"/>
    <n v="50.666666666666664"/>
    <s v="theater"/>
    <s v="plays"/>
    <x v="932"/>
    <x v="93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4"/>
    <n v="1.1691666666666667"/>
    <n v="81.569767441860463"/>
    <s v="theater"/>
    <s v="plays"/>
    <x v="933"/>
    <x v="93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4"/>
    <n v="1.1686666666666667"/>
    <n v="100.17142857142858"/>
    <s v="theater"/>
    <s v="plays"/>
    <x v="934"/>
    <x v="934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4"/>
    <n v="1.1684444444444444"/>
    <n v="52.58"/>
    <s v="theater"/>
    <s v="plays"/>
    <x v="935"/>
    <x v="9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14"/>
    <n v="1.1683911999999999"/>
    <n v="59.249046653144013"/>
    <s v="film &amp; video"/>
    <s v="documentary"/>
    <x v="936"/>
    <x v="93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4"/>
    <n v="1.1679999999999999"/>
    <n v="44.92307692307692"/>
    <s v="theater"/>
    <s v="plays"/>
    <x v="937"/>
    <x v="937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20"/>
    <n v="1.1675"/>
    <n v="41.696428571428569"/>
    <s v="theater"/>
    <s v="musical"/>
    <x v="938"/>
    <x v="9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2"/>
    <n v="1.1666666666666667"/>
    <n v="76.92307692307692"/>
    <s v="music"/>
    <s v="rock"/>
    <x v="939"/>
    <x v="9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4"/>
    <n v="1.1666666666666667"/>
    <n v="70"/>
    <s v="theater"/>
    <s v="plays"/>
    <x v="940"/>
    <x v="94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4"/>
    <n v="1.1663479999999999"/>
    <n v="44.859538461538463"/>
    <s v="theater"/>
    <s v="plays"/>
    <x v="941"/>
    <x v="94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2"/>
    <n v="1.166166"/>
    <n v="60.737812499999997"/>
    <s v="music"/>
    <s v="rock"/>
    <x v="942"/>
    <x v="94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14"/>
    <n v="1.1656"/>
    <n v="40.755244755244753"/>
    <s v="film &amp; video"/>
    <s v="documentary"/>
    <x v="943"/>
    <x v="94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3"/>
    <n v="1.1652013333333333"/>
    <n v="60.26903448275862"/>
    <s v="music"/>
    <s v="indie rock"/>
    <x v="944"/>
    <x v="94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2"/>
    <n v="1.1635599999999999"/>
    <n v="95.373770491803285"/>
    <s v="theater"/>
    <s v="spaces"/>
    <x v="945"/>
    <x v="94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3"/>
    <n v="1.1632786885245903"/>
    <n v="50.685714285714283"/>
    <s v="music"/>
    <s v="indie rock"/>
    <x v="946"/>
    <x v="94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4"/>
    <n v="1.1629333333333334"/>
    <n v="71.491803278688522"/>
    <s v="theater"/>
    <s v="plays"/>
    <x v="947"/>
    <x v="94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4"/>
    <n v="1.1626000000000001"/>
    <n v="73.582278481012665"/>
    <s v="theater"/>
    <s v="plays"/>
    <x v="948"/>
    <x v="948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14"/>
    <n v="1.1625714285714286"/>
    <n v="246.60606060606059"/>
    <s v="film &amp; video"/>
    <s v="documentary"/>
    <x v="949"/>
    <x v="949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6"/>
    <n v="1.1625000000000001"/>
    <n v="116.25"/>
    <s v="film &amp; video"/>
    <s v="shorts"/>
    <x v="950"/>
    <x v="95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3"/>
    <n v="1.1625000000000001"/>
    <n v="31"/>
    <s v="music"/>
    <s v="indie rock"/>
    <x v="951"/>
    <x v="9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16"/>
    <n v="1.1620999999999999"/>
    <n v="223.48076923076923"/>
    <s v="film &amp; video"/>
    <s v="television"/>
    <x v="952"/>
    <x v="95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4"/>
    <n v="1.1619999999999999"/>
    <n v="55.333333333333336"/>
    <s v="theater"/>
    <s v="plays"/>
    <x v="953"/>
    <x v="9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4"/>
    <n v="1.1616666666666666"/>
    <n v="63.363636363636367"/>
    <s v="theater"/>
    <s v="plays"/>
    <x v="954"/>
    <x v="95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2"/>
    <n v="1.1615384615384616"/>
    <n v="48.70967741935484"/>
    <s v="music"/>
    <s v="rock"/>
    <x v="955"/>
    <x v="955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14"/>
    <n v="1.1608000000000001"/>
    <n v="116.85906040268456"/>
    <s v="film &amp; video"/>
    <s v="documentary"/>
    <x v="956"/>
    <x v="95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4"/>
    <n v="1.1605000000000001"/>
    <n v="80.034482758620683"/>
    <s v="theater"/>
    <s v="plays"/>
    <x v="957"/>
    <x v="95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2"/>
    <n v="1.1602222222222223"/>
    <n v="50.689320388349515"/>
    <s v="theater"/>
    <s v="spaces"/>
    <x v="958"/>
    <x v="958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4"/>
    <n v="1.1602222222222223"/>
    <n v="50.20192307692308"/>
    <s v="theater"/>
    <s v="plays"/>
    <x v="959"/>
    <x v="95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9"/>
    <n v="1.1599999999999999"/>
    <n v="414.28571428571428"/>
    <s v="photography"/>
    <s v="photobooks"/>
    <x v="960"/>
    <x v="96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18"/>
    <n v="1.1599999999999999"/>
    <n v="7.25"/>
    <s v="music"/>
    <s v="classical music"/>
    <x v="961"/>
    <x v="96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3"/>
    <n v="1.1593333333333333"/>
    <n v="152.54385964912279"/>
    <s v="music"/>
    <s v="indie rock"/>
    <x v="962"/>
    <x v="96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4"/>
    <n v="1.1588888888888889"/>
    <n v="59.6"/>
    <s v="theater"/>
    <s v="plays"/>
    <x v="963"/>
    <x v="96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2"/>
    <n v="1.1585714285714286"/>
    <n v="24.575757575757574"/>
    <s v="music"/>
    <s v="rock"/>
    <x v="964"/>
    <x v="9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5"/>
    <n v="1.1575757575757575"/>
    <n v="40.210526315789473"/>
    <s v="publishing"/>
    <s v="nonfiction"/>
    <x v="965"/>
    <x v="96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2"/>
    <n v="1.1575"/>
    <n v="35.615384615384613"/>
    <s v="music"/>
    <s v="rock"/>
    <x v="966"/>
    <x v="96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n v="1.157092"/>
    <n v="84.459270072992695"/>
    <s v="technology"/>
    <s v="hardware"/>
    <x v="967"/>
    <x v="96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4"/>
    <n v="1.1565217391304348"/>
    <n v="44.333333333333336"/>
    <s v="theater"/>
    <s v="plays"/>
    <x v="968"/>
    <x v="968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3"/>
    <n v="1.1555"/>
    <n v="36.109375"/>
    <s v="music"/>
    <s v="indie rock"/>
    <x v="969"/>
    <x v="96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1"/>
    <n v="1.1554666666666666"/>
    <n v="144.43333333333334"/>
    <s v="games"/>
    <s v="tabletop games"/>
    <x v="970"/>
    <x v="97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3"/>
    <n v="1.1551066666666667"/>
    <n v="46.204266666666669"/>
    <s v="music"/>
    <s v="indie rock"/>
    <x v="971"/>
    <x v="97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n v="1.1550800000000001"/>
    <n v="307.20212765957444"/>
    <s v="technology"/>
    <s v="hardware"/>
    <x v="972"/>
    <x v="97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4"/>
    <n v="1.155"/>
    <n v="44"/>
    <s v="theater"/>
    <s v="plays"/>
    <x v="973"/>
    <x v="97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4"/>
    <n v="1.155"/>
    <n v="30.9375"/>
    <s v="theater"/>
    <s v="plays"/>
    <x v="974"/>
    <x v="97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11"/>
    <n v="1.1545000000000001"/>
    <n v="62.06989247311828"/>
    <s v="food"/>
    <s v="small batch"/>
    <x v="975"/>
    <x v="97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6"/>
    <n v="1.1542857142857144"/>
    <n v="85.957446808510639"/>
    <s v="film &amp; video"/>
    <s v="shorts"/>
    <x v="976"/>
    <x v="97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7"/>
    <n v="1.1533333333333333"/>
    <n v="82.38095238095238"/>
    <s v="music"/>
    <s v="pop"/>
    <x v="977"/>
    <x v="977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4"/>
    <n v="1.1533333333333333"/>
    <n v="53.230769230769234"/>
    <s v="theater"/>
    <s v="plays"/>
    <x v="978"/>
    <x v="97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4"/>
    <n v="1.1530588235294117"/>
    <n v="58.688622754491021"/>
    <s v="theater"/>
    <s v="plays"/>
    <x v="979"/>
    <x v="97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4"/>
    <n v="1.1516129032258065"/>
    <n v="51"/>
    <s v="theater"/>
    <s v="plays"/>
    <x v="980"/>
    <x v="98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2"/>
    <n v="1.1512214285714286"/>
    <n v="39.31"/>
    <s v="music"/>
    <s v="rock"/>
    <x v="981"/>
    <x v="98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8"/>
    <n v="1.1508"/>
    <n v="76.72"/>
    <s v="publishing"/>
    <s v="radio &amp; podcasts"/>
    <x v="982"/>
    <x v="98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6"/>
    <n v="1.1506666666666667"/>
    <n v="123.28571428571429"/>
    <s v="film &amp; video"/>
    <s v="shorts"/>
    <x v="983"/>
    <x v="98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3"/>
    <n v="1.1504037499999999"/>
    <n v="57.520187499999999"/>
    <s v="music"/>
    <s v="indie rock"/>
    <x v="984"/>
    <x v="98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9"/>
    <n v="1.1499999999999999"/>
    <n v="32.34375"/>
    <s v="photography"/>
    <s v="photobooks"/>
    <x v="985"/>
    <x v="98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4"/>
    <n v="1.1499999999999999"/>
    <n v="50"/>
    <s v="theater"/>
    <s v="plays"/>
    <x v="986"/>
    <x v="98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4"/>
    <n v="1.1499999999999999"/>
    <n v="79.310344827586206"/>
    <s v="theater"/>
    <s v="plays"/>
    <x v="987"/>
    <x v="98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20"/>
    <n v="1.1499999999999999"/>
    <n v="115"/>
    <s v="theater"/>
    <s v="musical"/>
    <x v="988"/>
    <x v="988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n v="1.14977"/>
    <n v="566.38916256157631"/>
    <s v="technology"/>
    <s v="hardware"/>
    <x v="989"/>
    <x v="989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n v="1.14901155"/>
    <n v="282.65966789667897"/>
    <s v="technology"/>
    <s v="hardware"/>
    <x v="990"/>
    <x v="99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0"/>
    <n v="1.149"/>
    <n v="31.054054054054053"/>
    <s v="music"/>
    <s v="electronic music"/>
    <x v="991"/>
    <x v="99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2"/>
    <n v="1.1488571428571428"/>
    <n v="46.218390804597703"/>
    <s v="music"/>
    <s v="rock"/>
    <x v="992"/>
    <x v="99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4"/>
    <n v="1.148421052631579"/>
    <n v="39.672727272727272"/>
    <s v="theater"/>
    <s v="plays"/>
    <x v="993"/>
    <x v="99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14"/>
    <n v="1.1476"/>
    <n v="129.81900452488688"/>
    <s v="film &amp; video"/>
    <s v="documentary"/>
    <x v="994"/>
    <x v="99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2"/>
    <n v="1.1472"/>
    <n v="67.881656804733723"/>
    <s v="music"/>
    <s v="rock"/>
    <x v="995"/>
    <x v="99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4"/>
    <n v="1.1471959999999999"/>
    <n v="30.189368421052631"/>
    <s v="theater"/>
    <s v="plays"/>
    <x v="996"/>
    <x v="99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9"/>
    <n v="1.147"/>
    <n v="42.481481481481481"/>
    <s v="photography"/>
    <s v="photobooks"/>
    <x v="997"/>
    <x v="997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6"/>
    <n v="1.1466666666666667"/>
    <n v="50.588235294117645"/>
    <s v="film &amp; video"/>
    <s v="shorts"/>
    <x v="998"/>
    <x v="998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4"/>
    <n v="1.1466666666666667"/>
    <n v="110.96774193548387"/>
    <s v="theater"/>
    <s v="plays"/>
    <x v="999"/>
    <x v="99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5"/>
    <n v="1.1466525000000001"/>
    <n v="80.185489510489504"/>
    <s v="technology"/>
    <s v="space exploration"/>
    <x v="1000"/>
    <x v="10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3"/>
    <n v="1.1457142857142857"/>
    <n v="72.909090909090907"/>
    <s v="music"/>
    <s v="indie rock"/>
    <x v="1001"/>
    <x v="100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5"/>
    <n v="1.14534"/>
    <n v="120.30882352941177"/>
    <s v="technology"/>
    <s v="space exploration"/>
    <x v="1002"/>
    <x v="100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3"/>
    <n v="1.145"/>
    <n v="57.25"/>
    <s v="music"/>
    <s v="indie rock"/>
    <x v="1003"/>
    <x v="10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4"/>
    <n v="1.145"/>
    <n v="18.770491803278688"/>
    <s v="theater"/>
    <s v="plays"/>
    <x v="1004"/>
    <x v="1004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4"/>
    <n v="1.145"/>
    <n v="184.67741935483872"/>
    <s v="theater"/>
    <s v="plays"/>
    <x v="1005"/>
    <x v="10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4"/>
    <n v="1.1440928571428572"/>
    <n v="119.17633928571429"/>
    <s v="theater"/>
    <s v="plays"/>
    <x v="1006"/>
    <x v="100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5"/>
    <n v="1.1440638297872341"/>
    <n v="234.80786026200875"/>
    <s v="publishing"/>
    <s v="nonfiction"/>
    <x v="1007"/>
    <x v="100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14"/>
    <n v="1.1439999999999999"/>
    <n v="103.21804511278195"/>
    <s v="film &amp; video"/>
    <s v="documentary"/>
    <x v="1008"/>
    <x v="100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3"/>
    <n v="1.1439999999999999"/>
    <n v="104"/>
    <s v="music"/>
    <s v="indie rock"/>
    <x v="1009"/>
    <x v="100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0"/>
    <n v="1.1438333333333333"/>
    <n v="55.796747967479675"/>
    <s v="music"/>
    <s v="electronic music"/>
    <x v="1010"/>
    <x v="101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4"/>
    <n v="1.1435"/>
    <n v="87.961538461538467"/>
    <s v="theater"/>
    <s v="plays"/>
    <x v="1011"/>
    <x v="10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4"/>
    <n v="1.1427586206896552"/>
    <n v="105.2063492063492"/>
    <s v="theater"/>
    <s v="plays"/>
    <x v="1012"/>
    <x v="101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14"/>
    <n v="1.142725"/>
    <n v="101.8269801980198"/>
    <s v="film &amp; video"/>
    <s v="documentary"/>
    <x v="1013"/>
    <x v="101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2"/>
    <n v="1.1426000000000001"/>
    <n v="63.477777777777774"/>
    <s v="music"/>
    <s v="rock"/>
    <x v="1014"/>
    <x v="1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4"/>
    <n v="1.1424000000000001"/>
    <n v="64.909090909090907"/>
    <s v="theater"/>
    <s v="plays"/>
    <x v="1015"/>
    <x v="101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14"/>
    <n v="1.1416866666666667"/>
    <n v="161.25517890772127"/>
    <s v="film &amp; video"/>
    <s v="documentary"/>
    <x v="1016"/>
    <x v="101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2"/>
    <n v="1.1416666666666666"/>
    <n v="80.588235294117652"/>
    <s v="music"/>
    <s v="rock"/>
    <x v="1017"/>
    <x v="1017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4"/>
    <n v="1.1416238095238094"/>
    <n v="77.335806451612896"/>
    <s v="theater"/>
    <s v="plays"/>
    <x v="1018"/>
    <x v="10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2"/>
    <n v="1.1412500000000001"/>
    <n v="67.132352941176464"/>
    <s v="music"/>
    <s v="rock"/>
    <x v="1019"/>
    <x v="101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9"/>
    <n v="1.1401428571428571"/>
    <n v="89.674157303370791"/>
    <s v="photography"/>
    <s v="photobooks"/>
    <x v="1020"/>
    <x v="102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4"/>
    <n v="1.1399999999999999"/>
    <n v="74.347826086956516"/>
    <s v="theater"/>
    <s v="plays"/>
    <x v="1021"/>
    <x v="102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5"/>
    <n v="1.1399999999999999"/>
    <n v="36.774193548387096"/>
    <s v="technology"/>
    <s v="space exploration"/>
    <x v="1022"/>
    <x v="102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4"/>
    <n v="1.1399999999999999"/>
    <n v="82.608695652173907"/>
    <s v="theater"/>
    <s v="plays"/>
    <x v="1023"/>
    <x v="10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4"/>
    <n v="1.1399999999999999"/>
    <n v="40.714285714285715"/>
    <s v="theater"/>
    <s v="plays"/>
    <x v="1024"/>
    <x v="102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4"/>
    <n v="1.1399999999999999"/>
    <n v="27.142857142857142"/>
    <s v="theater"/>
    <s v="plays"/>
    <x v="1025"/>
    <x v="102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4"/>
    <n v="1.1392"/>
    <n v="80.225352112676063"/>
    <s v="theater"/>
    <s v="plays"/>
    <x v="1026"/>
    <x v="102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4"/>
    <n v="1.1388888888888888"/>
    <n v="37.962962962962962"/>
    <s v="theater"/>
    <s v="plays"/>
    <x v="1027"/>
    <x v="93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2"/>
    <n v="1.1385000000000001"/>
    <n v="72.056962025316452"/>
    <s v="music"/>
    <s v="rock"/>
    <x v="1028"/>
    <x v="1027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1"/>
    <n v="1.1383571428571428"/>
    <n v="68.106837606837601"/>
    <s v="games"/>
    <s v="tabletop games"/>
    <x v="1029"/>
    <x v="1028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14"/>
    <n v="1.1377333333333333"/>
    <n v="108.01265822784811"/>
    <s v="film &amp; video"/>
    <s v="documentary"/>
    <x v="1030"/>
    <x v="102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14"/>
    <n v="1.1375714285714287"/>
    <n v="47.398809523809526"/>
    <s v="film &amp; video"/>
    <s v="documentary"/>
    <x v="1031"/>
    <x v="103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3"/>
    <n v="1.1372727272727272"/>
    <n v="65.84210526315789"/>
    <s v="music"/>
    <s v="indie rock"/>
    <x v="1032"/>
    <x v="103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2"/>
    <n v="1.1366666666666667"/>
    <n v="50.689189189189186"/>
    <s v="music"/>
    <s v="rock"/>
    <x v="1033"/>
    <x v="10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3"/>
    <n v="1.1366666666666667"/>
    <n v="29.021276595744681"/>
    <s v="music"/>
    <s v="indie rock"/>
    <x v="1034"/>
    <x v="103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6"/>
    <n v="1.1365714285714286"/>
    <n v="69.78947368421052"/>
    <s v="film &amp; video"/>
    <s v="shorts"/>
    <x v="1035"/>
    <x v="103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4"/>
    <n v="1.1365000000000001"/>
    <n v="56.825000000000003"/>
    <s v="theater"/>
    <s v="plays"/>
    <x v="1036"/>
    <x v="103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2"/>
    <n v="1.1364000000000001"/>
    <n v="27.317307692307693"/>
    <s v="music"/>
    <s v="rock"/>
    <x v="1037"/>
    <x v="103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4"/>
    <n v="1.1363000000000001"/>
    <n v="88.7734375"/>
    <s v="theater"/>
    <s v="plays"/>
    <x v="1038"/>
    <x v="1037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4"/>
    <n v="1.13625"/>
    <n v="39.868421052631582"/>
    <s v="theater"/>
    <s v="plays"/>
    <x v="1039"/>
    <x v="103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n v="1.1359142857142857"/>
    <n v="64.020933977455712"/>
    <s v="technology"/>
    <s v="hardware"/>
    <x v="1040"/>
    <x v="103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4"/>
    <n v="1.1356666666666666"/>
    <n v="113.56666666666666"/>
    <s v="theater"/>
    <s v="plays"/>
    <x v="1041"/>
    <x v="104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6"/>
    <n v="1.1351849999999999"/>
    <n v="35.474531249999998"/>
    <s v="film &amp; video"/>
    <s v="shorts"/>
    <x v="1042"/>
    <x v="10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14"/>
    <n v="1.1346153846153846"/>
    <n v="73.019801980198025"/>
    <s v="film &amp; video"/>
    <s v="documentary"/>
    <x v="1043"/>
    <x v="104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4"/>
    <n v="1.1346000000000001"/>
    <n v="83.42647058823529"/>
    <s v="theater"/>
    <s v="plays"/>
    <x v="1044"/>
    <x v="104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20"/>
    <n v="1.1345714285714286"/>
    <n v="74.224299065420567"/>
    <s v="theater"/>
    <s v="musical"/>
    <x v="1045"/>
    <x v="1044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4"/>
    <n v="1.1342219999999998"/>
    <n v="107.00207547169811"/>
    <s v="theater"/>
    <s v="plays"/>
    <x v="1046"/>
    <x v="104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4"/>
    <n v="1.1339285714285714"/>
    <n v="50.396825396825399"/>
    <s v="theater"/>
    <s v="plays"/>
    <x v="1047"/>
    <x v="104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3"/>
    <n v="1.1333333333333333"/>
    <n v="34"/>
    <s v="music"/>
    <s v="indie rock"/>
    <x v="1048"/>
    <x v="104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3"/>
    <n v="1.1333333333333333"/>
    <n v="23.448275862068964"/>
    <s v="music"/>
    <s v="indie rock"/>
    <x v="1049"/>
    <x v="104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4"/>
    <n v="1.1333333333333333"/>
    <n v="20"/>
    <s v="theater"/>
    <s v="plays"/>
    <x v="1050"/>
    <x v="104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4"/>
    <n v="1.133"/>
    <n v="68.253012048192772"/>
    <s v="theater"/>
    <s v="plays"/>
    <x v="1051"/>
    <x v="105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3"/>
    <n v="1.1325000000000001"/>
    <n v="51.477272727272727"/>
    <s v="music"/>
    <s v="indie rock"/>
    <x v="1052"/>
    <x v="105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2"/>
    <n v="1.13104"/>
    <n v="50.764811490125673"/>
    <s v="theater"/>
    <s v="spaces"/>
    <x v="1053"/>
    <x v="1052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6"/>
    <n v="1.1303159999999999"/>
    <n v="144.91230769230768"/>
    <s v="film &amp; video"/>
    <s v="shorts"/>
    <x v="1054"/>
    <x v="105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18"/>
    <n v="1.130176111111111"/>
    <n v="109.96308108108107"/>
    <s v="music"/>
    <s v="classical music"/>
    <x v="1055"/>
    <x v="105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14"/>
    <n v="1.13015"/>
    <n v="203.63063063063063"/>
    <s v="film &amp; video"/>
    <s v="documentary"/>
    <x v="1056"/>
    <x v="105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n v="1.1300013888888889"/>
    <n v="50.222283950617282"/>
    <s v="technology"/>
    <s v="hardware"/>
    <x v="1057"/>
    <x v="105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2"/>
    <n v="1.1299999999999999"/>
    <n v="66.470588235294116"/>
    <s v="music"/>
    <s v="rock"/>
    <x v="1058"/>
    <x v="1057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4"/>
    <n v="1.1299999999999999"/>
    <n v="66.470588235294116"/>
    <s v="theater"/>
    <s v="plays"/>
    <x v="1059"/>
    <x v="105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20"/>
    <n v="1.1299999999999999"/>
    <n v="37.666666666666664"/>
    <s v="theater"/>
    <s v="musical"/>
    <x v="1060"/>
    <x v="105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18"/>
    <n v="1.1294999999999999"/>
    <n v="136.90909090909091"/>
    <s v="music"/>
    <s v="classical music"/>
    <x v="1061"/>
    <x v="106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7"/>
    <n v="1.1294117647058823"/>
    <n v="39.183673469387756"/>
    <s v="music"/>
    <s v="pop"/>
    <x v="1062"/>
    <x v="106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6"/>
    <n v="1.1293199999999999"/>
    <n v="19.471034482758618"/>
    <s v="film &amp; video"/>
    <s v="shorts"/>
    <x v="1063"/>
    <x v="106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14"/>
    <n v="1.1292973333333334"/>
    <n v="147.17167680278018"/>
    <s v="film &amp; video"/>
    <s v="documentary"/>
    <x v="1064"/>
    <x v="106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4"/>
    <n v="1.1292857142857142"/>
    <n v="64.268292682926827"/>
    <s v="theater"/>
    <s v="plays"/>
    <x v="1065"/>
    <x v="106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14"/>
    <n v="1.1292"/>
    <n v="48.051063829787232"/>
    <s v="film &amp; video"/>
    <s v="documentary"/>
    <x v="1066"/>
    <x v="106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3"/>
    <n v="1.1291099999999998"/>
    <n v="47.541473684210523"/>
    <s v="music"/>
    <s v="indie rock"/>
    <x v="1067"/>
    <x v="106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4"/>
    <n v="1.1285000000000001"/>
    <n v="39.596491228070178"/>
    <s v="theater"/>
    <s v="plays"/>
    <x v="1068"/>
    <x v="106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4"/>
    <n v="1.1283333333333334"/>
    <n v="49.05797101449275"/>
    <s v="theater"/>
    <s v="plays"/>
    <x v="1069"/>
    <x v="106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2"/>
    <n v="1.12815"/>
    <n v="162.90974729241879"/>
    <s v="theater"/>
    <s v="spaces"/>
    <x v="1070"/>
    <x v="106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7"/>
    <n v="1.1279999999999999"/>
    <n v="12.533333333333333"/>
    <s v="music"/>
    <s v="pop"/>
    <x v="1071"/>
    <x v="107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3"/>
    <n v="1.127715"/>
    <n v="80.551071428571419"/>
    <s v="music"/>
    <s v="indie rock"/>
    <x v="1072"/>
    <x v="107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4"/>
    <n v="1.1276666666666666"/>
    <n v="99.5"/>
    <s v="theater"/>
    <s v="plays"/>
    <x v="1073"/>
    <x v="107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4"/>
    <n v="1.127"/>
    <n v="78.263888888888886"/>
    <s v="theater"/>
    <s v="plays"/>
    <x v="1074"/>
    <x v="107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1"/>
    <n v="1.1268750000000001"/>
    <n v="107.32142857142857"/>
    <s v="games"/>
    <s v="tabletop games"/>
    <x v="1075"/>
    <x v="107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14"/>
    <n v="1.1268"/>
    <n v="110.47058823529412"/>
    <s v="film &amp; video"/>
    <s v="documentary"/>
    <x v="1076"/>
    <x v="107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14"/>
    <n v="1.1263736263736264"/>
    <n v="109.04255319148936"/>
    <s v="film &amp; video"/>
    <s v="documentary"/>
    <x v="1077"/>
    <x v="107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2"/>
    <n v="1.1253599999999999"/>
    <n v="89.314285714285717"/>
    <s v="theater"/>
    <s v="spaces"/>
    <x v="1078"/>
    <x v="107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4"/>
    <n v="1.125"/>
    <n v="30"/>
    <s v="theater"/>
    <s v="plays"/>
    <x v="1079"/>
    <x v="107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4"/>
    <n v="1.125"/>
    <n v="64.285714285714292"/>
    <s v="theater"/>
    <s v="plays"/>
    <x v="1080"/>
    <x v="107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3"/>
    <n v="1.1240000000000001"/>
    <n v="35.125"/>
    <s v="technology"/>
    <s v="wearables"/>
    <x v="1081"/>
    <x v="108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0"/>
    <n v="1.1236044444444444"/>
    <n v="23.963127962085309"/>
    <s v="music"/>
    <s v="electronic music"/>
    <x v="1082"/>
    <x v="108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4"/>
    <n v="1.1232142857142857"/>
    <n v="39.810126582278478"/>
    <s v="theater"/>
    <s v="plays"/>
    <x v="1083"/>
    <x v="108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14"/>
    <n v="1.1230249999999999"/>
    <n v="181.13306451612902"/>
    <s v="film &amp; video"/>
    <s v="documentary"/>
    <x v="1084"/>
    <x v="1083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2"/>
    <n v="1.1229714285714285"/>
    <n v="149.44486692015209"/>
    <s v="theater"/>
    <s v="spaces"/>
    <x v="1085"/>
    <x v="108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8"/>
    <n v="1.1226666666666667"/>
    <n v="44.315789473684212"/>
    <s v="publishing"/>
    <s v="radio &amp; podcasts"/>
    <x v="1086"/>
    <x v="108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2"/>
    <n v="1.1226666666666667"/>
    <n v="87.103448275862064"/>
    <s v="music"/>
    <s v="rock"/>
    <x v="1087"/>
    <x v="108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4"/>
    <n v="1.1225000000000001"/>
    <n v="31.619718309859156"/>
    <s v="theater"/>
    <s v="plays"/>
    <x v="1088"/>
    <x v="1087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4"/>
    <n v="1.121664"/>
    <n v="41.237647058823526"/>
    <s v="theater"/>
    <s v="plays"/>
    <x v="1089"/>
    <x v="1088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9"/>
    <n v="1.1210606060606061"/>
    <n v="116.21465968586388"/>
    <s v="photography"/>
    <s v="photobooks"/>
    <x v="1090"/>
    <x v="108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14"/>
    <n v="1.1210500000000001"/>
    <n v="58.540469973890339"/>
    <s v="film &amp; video"/>
    <s v="documentary"/>
    <x v="1091"/>
    <x v="109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4"/>
    <n v="1.1210242048409682"/>
    <n v="69.18518518518519"/>
    <s v="theater"/>
    <s v="plays"/>
    <x v="1092"/>
    <x v="109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4"/>
    <n v="1.121"/>
    <n v="44.25"/>
    <s v="theater"/>
    <s v="plays"/>
    <x v="1093"/>
    <x v="109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5"/>
    <n v="1.1200000000000001"/>
    <n v="56"/>
    <s v="technology"/>
    <s v="space exploration"/>
    <x v="1094"/>
    <x v="109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4"/>
    <n v="1.1200000000000001"/>
    <n v="11.666666666666666"/>
    <s v="theater"/>
    <s v="plays"/>
    <x v="1095"/>
    <x v="109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4"/>
    <n v="1.1200000000000001"/>
    <n v="58.94736842105263"/>
    <s v="theater"/>
    <s v="plays"/>
    <x v="1096"/>
    <x v="1095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3"/>
    <n v="1.1199130434782609"/>
    <n v="367.97142857142859"/>
    <s v="technology"/>
    <s v="wearables"/>
    <x v="1097"/>
    <x v="109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4"/>
    <n v="1.119"/>
    <n v="62.166666666666664"/>
    <s v="theater"/>
    <s v="plays"/>
    <x v="1098"/>
    <x v="109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14"/>
    <n v="1.118936170212766"/>
    <n v="105.18"/>
    <s v="film &amp; video"/>
    <s v="documentary"/>
    <x v="1099"/>
    <x v="1098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2"/>
    <n v="1.1188571428571428"/>
    <n v="47.756097560975611"/>
    <s v="music"/>
    <s v="rock"/>
    <x v="1100"/>
    <x v="109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14"/>
    <n v="1.1187499999999999"/>
    <n v="61.301369863013697"/>
    <s v="film &amp; video"/>
    <s v="documentary"/>
    <x v="1101"/>
    <x v="11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9"/>
    <n v="1.1179285714285714"/>
    <n v="75.975728155339809"/>
    <s v="photography"/>
    <s v="photobooks"/>
    <x v="1102"/>
    <x v="110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2"/>
    <n v="1.1178571428571429"/>
    <n v="85.054347826086953"/>
    <s v="music"/>
    <s v="rock"/>
    <x v="1103"/>
    <x v="110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14"/>
    <n v="1.1176666666666666"/>
    <n v="40.397590361445786"/>
    <s v="film &amp; video"/>
    <s v="documentary"/>
    <x v="1104"/>
    <x v="1103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0"/>
    <n v="1.1175999999999999"/>
    <n v="79.262411347517727"/>
    <s v="music"/>
    <s v="electronic music"/>
    <x v="1105"/>
    <x v="110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16"/>
    <n v="1.1172500000000001"/>
    <n v="148.96666666666667"/>
    <s v="film &amp; video"/>
    <s v="television"/>
    <x v="1106"/>
    <x v="110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18"/>
    <n v="1.1171428571428572"/>
    <n v="60.153846153846153"/>
    <s v="music"/>
    <s v="classical music"/>
    <x v="1107"/>
    <x v="11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4"/>
    <n v="1.1171428571428572"/>
    <n v="65.166666666666671"/>
    <s v="theater"/>
    <s v="plays"/>
    <x v="1108"/>
    <x v="110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5"/>
    <n v="1.117"/>
    <n v="53.19047619047619"/>
    <s v="publishing"/>
    <s v="nonfiction"/>
    <x v="1109"/>
    <x v="11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5"/>
    <n v="1.1166666666666667"/>
    <n v="68.367346938775512"/>
    <s v="publishing"/>
    <s v="nonfiction"/>
    <x v="1110"/>
    <x v="1109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7"/>
    <n v="1.1166666666666667"/>
    <n v="159.52380952380952"/>
    <s v="music"/>
    <s v="pop"/>
    <x v="1111"/>
    <x v="111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2"/>
    <n v="1.1160000000000001"/>
    <n v="73.907284768211923"/>
    <s v="music"/>
    <s v="rock"/>
    <x v="1112"/>
    <x v="11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14"/>
    <n v="1.1159049999999999"/>
    <n v="117.77361477572559"/>
    <s v="film &amp; video"/>
    <s v="documentary"/>
    <x v="1113"/>
    <x v="111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2"/>
    <n v="1.1152149999999998"/>
    <n v="43.733921568627444"/>
    <s v="music"/>
    <s v="rock"/>
    <x v="1114"/>
    <x v="111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4"/>
    <n v="1.1142857142857143"/>
    <n v="125.80645161290323"/>
    <s v="theater"/>
    <s v="plays"/>
    <x v="1115"/>
    <x v="11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0"/>
    <n v="1.11425"/>
    <n v="61.902777777777779"/>
    <s v="music"/>
    <s v="electronic music"/>
    <x v="1116"/>
    <x v="11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9"/>
    <n v="1.1140954545454547"/>
    <n v="23.796213592233013"/>
    <s v="photography"/>
    <s v="photobooks"/>
    <x v="1117"/>
    <x v="1116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14"/>
    <n v="1.1140000000000001"/>
    <n v="50.18018018018018"/>
    <s v="film &amp; video"/>
    <s v="documentary"/>
    <x v="1118"/>
    <x v="1117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9"/>
    <n v="1.1140000000000001"/>
    <n v="38.860465116279073"/>
    <s v="photography"/>
    <s v="photobooks"/>
    <x v="1119"/>
    <x v="11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14"/>
    <n v="1.1131818181818183"/>
    <n v="42.517361111111114"/>
    <s v="film &amp; video"/>
    <s v="documentary"/>
    <x v="1120"/>
    <x v="1119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8"/>
    <n v="1.1131"/>
    <n v="90.495934959349597"/>
    <s v="publishing"/>
    <s v="radio &amp; podcasts"/>
    <x v="1121"/>
    <x v="112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18"/>
    <n v="1.1125"/>
    <n v="35.6"/>
    <s v="music"/>
    <s v="classical music"/>
    <x v="1122"/>
    <x v="112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4"/>
    <n v="1.1122000000000001"/>
    <n v="57.626943005181346"/>
    <s v="theater"/>
    <s v="plays"/>
    <x v="1123"/>
    <x v="112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4"/>
    <n v="1.1120000000000001"/>
    <n v="47.657142857142858"/>
    <s v="theater"/>
    <s v="plays"/>
    <x v="1124"/>
    <x v="112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3"/>
    <n v="1.1116666666666666"/>
    <n v="416.875"/>
    <s v="music"/>
    <s v="indie rock"/>
    <x v="1125"/>
    <x v="112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4"/>
    <n v="1.1115384615384616"/>
    <n v="200.69444444444446"/>
    <s v="theater"/>
    <s v="plays"/>
    <x v="1126"/>
    <x v="11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14"/>
    <n v="1.111"/>
    <n v="95.775862068965523"/>
    <s v="film &amp; video"/>
    <s v="documentary"/>
    <x v="1127"/>
    <x v="112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3"/>
    <n v="1.111"/>
    <n v="51.674418604651166"/>
    <s v="music"/>
    <s v="indie rock"/>
    <x v="1128"/>
    <x v="1127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5"/>
    <n v="1.1108135252761968"/>
    <n v="34.206185567010309"/>
    <s v="publishing"/>
    <s v="nonfiction"/>
    <x v="1129"/>
    <x v="112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14"/>
    <n v="1.1107699999999998"/>
    <n v="109.82189265536722"/>
    <s v="film &amp; video"/>
    <s v="documentary"/>
    <x v="1130"/>
    <x v="112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4"/>
    <n v="1.1107499999999999"/>
    <n v="68.353846153846149"/>
    <s v="theater"/>
    <s v="plays"/>
    <x v="1131"/>
    <x v="11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4"/>
    <n v="1.1100000000000001"/>
    <n v="58.421052631578945"/>
    <s v="theater"/>
    <s v="plays"/>
    <x v="1132"/>
    <x v="113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4"/>
    <n v="1.1100000000000001"/>
    <n v="92.5"/>
    <s v="theater"/>
    <s v="plays"/>
    <x v="1133"/>
    <x v="113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20"/>
    <n v="1.1096666666666666"/>
    <n v="93.774647887323937"/>
    <s v="theater"/>
    <s v="musical"/>
    <x v="1134"/>
    <x v="113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6"/>
    <n v="1.109423"/>
    <n v="62.327134831460668"/>
    <s v="film &amp; video"/>
    <s v="shorts"/>
    <x v="1135"/>
    <x v="113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2"/>
    <n v="1.1091186666666666"/>
    <n v="127.97523076923076"/>
    <s v="music"/>
    <s v="rock"/>
    <x v="1136"/>
    <x v="113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4"/>
    <n v="1.1085714285714285"/>
    <n v="58.787878787878789"/>
    <s v="theater"/>
    <s v="plays"/>
    <x v="1137"/>
    <x v="113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9"/>
    <n v="1.1083333333333334"/>
    <n v="25.576923076923077"/>
    <s v="photography"/>
    <s v="photobooks"/>
    <x v="1138"/>
    <x v="113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7"/>
    <n v="1.1080000000000001"/>
    <n v="554"/>
    <s v="music"/>
    <s v="pop"/>
    <x v="1139"/>
    <x v="113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2"/>
    <n v="1.1077157238734421"/>
    <n v="73.355396825396824"/>
    <s v="music"/>
    <s v="rock"/>
    <x v="1140"/>
    <x v="113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9"/>
    <n v="1.1076216216216217"/>
    <n v="97.113744075829388"/>
    <s v="photography"/>
    <s v="photobooks"/>
    <x v="1141"/>
    <x v="114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4"/>
    <n v="1.1074999999999999"/>
    <n v="110.75"/>
    <s v="theater"/>
    <s v="plays"/>
    <x v="1142"/>
    <x v="114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3"/>
    <n v="1.1073333333333333"/>
    <n v="43.710526315789473"/>
    <s v="music"/>
    <s v="indie rock"/>
    <x v="1143"/>
    <x v="11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4"/>
    <n v="1.1073333333333333"/>
    <n v="83.05"/>
    <s v="theater"/>
    <s v="plays"/>
    <x v="1144"/>
    <x v="114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n v="1.1073146853146854"/>
    <n v="226.20857142857142"/>
    <s v="technology"/>
    <s v="hardware"/>
    <x v="1145"/>
    <x v="114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5"/>
    <n v="1.1071428571428572"/>
    <n v="67.391304347826093"/>
    <s v="publishing"/>
    <s v="nonfiction"/>
    <x v="1146"/>
    <x v="114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2"/>
    <n v="1.1071428571428572"/>
    <n v="104.72972972972973"/>
    <s v="music"/>
    <s v="rock"/>
    <x v="1147"/>
    <x v="114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3"/>
    <n v="1.1070833333333334"/>
    <n v="28.880434782608695"/>
    <s v="music"/>
    <s v="indie rock"/>
    <x v="1148"/>
    <x v="114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2"/>
    <n v="1.107"/>
    <n v="63.620689655172413"/>
    <s v="music"/>
    <s v="rock"/>
    <x v="1149"/>
    <x v="114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3"/>
    <n v="1.107"/>
    <n v="115.3125"/>
    <s v="music"/>
    <s v="indie rock"/>
    <x v="1150"/>
    <x v="114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18"/>
    <n v="1.1066666666666667"/>
    <n v="61.029411764705884"/>
    <s v="music"/>
    <s v="classical music"/>
    <x v="1151"/>
    <x v="115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19"/>
    <n v="1.1066666666666667"/>
    <n v="92.222222222222229"/>
    <s v="technology"/>
    <s v="makerspaces"/>
    <x v="1152"/>
    <x v="1151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4"/>
    <n v="1.1066666666666667"/>
    <n v="63.846153846153847"/>
    <s v="theater"/>
    <s v="plays"/>
    <x v="1153"/>
    <x v="1152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11"/>
    <n v="1.1065833333333333"/>
    <n v="74.184357541899445"/>
    <s v="food"/>
    <s v="small batch"/>
    <x v="1154"/>
    <x v="115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4"/>
    <n v="1.1063333333333334"/>
    <n v="77.186046511627907"/>
    <s v="theater"/>
    <s v="plays"/>
    <x v="1155"/>
    <x v="115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6"/>
    <n v="1.1060000000000001"/>
    <n v="73.733333333333334"/>
    <s v="film &amp; video"/>
    <s v="shorts"/>
    <x v="1156"/>
    <x v="115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4"/>
    <n v="1.105675"/>
    <n v="151.4623287671233"/>
    <s v="theater"/>
    <s v="plays"/>
    <x v="1157"/>
    <x v="115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9"/>
    <n v="1.1052941176470588"/>
    <n v="104.38888888888889"/>
    <s v="photography"/>
    <s v="photobooks"/>
    <x v="1158"/>
    <x v="115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4"/>
    <n v="1.1052"/>
    <n v="40.632352941176471"/>
    <s v="theater"/>
    <s v="plays"/>
    <x v="1159"/>
    <x v="115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2"/>
    <n v="1.1048192771084338"/>
    <n v="96.526315789473685"/>
    <s v="theater"/>
    <s v="spaces"/>
    <x v="1160"/>
    <x v="115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14"/>
    <n v="1.10446"/>
    <n v="157.33048433048432"/>
    <s v="film &amp; video"/>
    <s v="documentary"/>
    <x v="1161"/>
    <x v="116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9"/>
    <n v="1.1044428571428573"/>
    <n v="55.222142857142863"/>
    <s v="photography"/>
    <s v="photobooks"/>
    <x v="1162"/>
    <x v="116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2"/>
    <n v="1.10406125"/>
    <n v="65.914104477611943"/>
    <s v="music"/>
    <s v="rock"/>
    <x v="1163"/>
    <x v="116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2"/>
    <n v="1.1040080000000001"/>
    <n v="104.15169811320754"/>
    <s v="theater"/>
    <s v="spaces"/>
    <x v="1164"/>
    <x v="116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14"/>
    <n v="1.1038153846153846"/>
    <n v="75.444794952681391"/>
    <s v="film &amp; video"/>
    <s v="documentary"/>
    <x v="1165"/>
    <x v="116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5"/>
    <n v="1.1036948748510131"/>
    <n v="44.095238095238095"/>
    <s v="technology"/>
    <s v="space exploration"/>
    <x v="1166"/>
    <x v="116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3"/>
    <n v="1.1033333333333333"/>
    <n v="31.826923076923077"/>
    <s v="music"/>
    <s v="indie rock"/>
    <x v="1167"/>
    <x v="116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20"/>
    <n v="1.1024425000000002"/>
    <n v="50.111022727272733"/>
    <s v="theater"/>
    <s v="musical"/>
    <x v="1168"/>
    <x v="116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2"/>
    <n v="1.1020000000000001"/>
    <n v="42.384615384615387"/>
    <s v="music"/>
    <s v="rock"/>
    <x v="1169"/>
    <x v="116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7"/>
    <n v="1.1020000000000001"/>
    <n v="26.554216867469879"/>
    <s v="music"/>
    <s v="pop"/>
    <x v="1170"/>
    <x v="116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4"/>
    <n v="1.1020000000000001"/>
    <n v="81.029411764705884"/>
    <s v="theater"/>
    <s v="plays"/>
    <x v="1171"/>
    <x v="117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20"/>
    <n v="1.1020000000000001"/>
    <n v="166.96969696969697"/>
    <s v="theater"/>
    <s v="musical"/>
    <x v="1172"/>
    <x v="117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11"/>
    <n v="1.1017999999999999"/>
    <n v="68.862499999999997"/>
    <s v="food"/>
    <s v="small batch"/>
    <x v="1173"/>
    <x v="117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14"/>
    <n v="1.1016142857142857"/>
    <n v="68.24159292035398"/>
    <s v="film &amp; video"/>
    <s v="documentary"/>
    <x v="1174"/>
    <x v="1173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14"/>
    <n v="1.1015569230769231"/>
    <n v="42.874970059880241"/>
    <s v="film &amp; video"/>
    <s v="documentary"/>
    <x v="1175"/>
    <x v="117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14"/>
    <n v="1.1013360000000001"/>
    <n v="70.000169491525426"/>
    <s v="film &amp; video"/>
    <s v="documentary"/>
    <x v="1176"/>
    <x v="117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4"/>
    <n v="1.101"/>
    <n v="40.777777777777779"/>
    <s v="theater"/>
    <s v="plays"/>
    <x v="1177"/>
    <x v="117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4"/>
    <n v="1.101"/>
    <n v="73.400000000000006"/>
    <s v="theater"/>
    <s v="plays"/>
    <x v="1178"/>
    <x v="117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5"/>
    <n v="1.1005454545454545"/>
    <n v="31.444155844155844"/>
    <s v="technology"/>
    <s v="space exploration"/>
    <x v="1179"/>
    <x v="1178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4"/>
    <n v="1.10046"/>
    <n v="50.020909090909093"/>
    <s v="theater"/>
    <s v="plays"/>
    <x v="1180"/>
    <x v="117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16"/>
    <n v="1.1004"/>
    <n v="41.68181818181818"/>
    <s v="film &amp; video"/>
    <s v="television"/>
    <x v="1181"/>
    <x v="118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4"/>
    <n v="1.1002000000000001"/>
    <n v="72.381578947368425"/>
    <s v="theater"/>
    <s v="plays"/>
    <x v="1182"/>
    <x v="118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2"/>
    <n v="1.1000666666666667"/>
    <n v="128.9140625"/>
    <s v="theater"/>
    <s v="spaces"/>
    <x v="1183"/>
    <x v="1182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4"/>
    <n v="1.1000000000000001"/>
    <n v="35.96153846153846"/>
    <s v="theater"/>
    <s v="plays"/>
    <x v="1184"/>
    <x v="118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2"/>
    <n v="1.1000000000000001"/>
    <n v="50"/>
    <s v="music"/>
    <s v="rock"/>
    <x v="1185"/>
    <x v="118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18"/>
    <n v="1.1000000000000001"/>
    <n v="100"/>
    <s v="music"/>
    <s v="classical music"/>
    <x v="1186"/>
    <x v="118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4"/>
    <n v="1.1000000000000001"/>
    <n v="24.444444444444443"/>
    <s v="theater"/>
    <s v="plays"/>
    <x v="1187"/>
    <x v="118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4"/>
    <n v="1.1000000000000001"/>
    <n v="49.438202247191015"/>
    <s v="theater"/>
    <s v="plays"/>
    <x v="1188"/>
    <x v="118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4"/>
    <n v="1.1000000000000001"/>
    <n v="91.666666666666671"/>
    <s v="theater"/>
    <s v="plays"/>
    <x v="1189"/>
    <x v="118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4"/>
    <n v="1.1000000000000001"/>
    <n v="55"/>
    <s v="theater"/>
    <s v="plays"/>
    <x v="1190"/>
    <x v="118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0"/>
    <n v="1.099283142857143"/>
    <n v="71.848571428571432"/>
    <s v="music"/>
    <s v="electronic music"/>
    <x v="1191"/>
    <x v="119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4"/>
    <n v="1.0988461538461538"/>
    <n v="77.21621621621621"/>
    <s v="theater"/>
    <s v="plays"/>
    <x v="1192"/>
    <x v="119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4"/>
    <n v="1.0984"/>
    <n v="61.022222222222226"/>
    <s v="theater"/>
    <s v="plays"/>
    <x v="1193"/>
    <x v="119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16"/>
    <n v="1.0977744436109027"/>
    <n v="93.40425531914893"/>
    <s v="film &amp; video"/>
    <s v="television"/>
    <x v="1194"/>
    <x v="119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4"/>
    <n v="1.0976666666666666"/>
    <n v="99.787878787878782"/>
    <s v="theater"/>
    <s v="plays"/>
    <x v="1195"/>
    <x v="119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4"/>
    <n v="1.0976190476190477"/>
    <n v="51.222222222222221"/>
    <s v="theater"/>
    <s v="plays"/>
    <x v="1196"/>
    <x v="119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4"/>
    <n v="1.0973333333333333"/>
    <n v="47.028571428571432"/>
    <s v="theater"/>
    <s v="plays"/>
    <x v="1197"/>
    <x v="119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2"/>
    <n v="1.0968181818181819"/>
    <n v="74.246153846153845"/>
    <s v="music"/>
    <s v="rock"/>
    <x v="1198"/>
    <x v="1197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2"/>
    <n v="1.0967666666666667"/>
    <n v="94.548850574712645"/>
    <s v="theater"/>
    <s v="spaces"/>
    <x v="1199"/>
    <x v="1198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1"/>
    <n v="1.0967499999999999"/>
    <n v="55.956632653061227"/>
    <s v="games"/>
    <s v="tabletop games"/>
    <x v="1200"/>
    <x v="119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20"/>
    <n v="1.0966666666666667"/>
    <n v="94.90384615384616"/>
    <s v="theater"/>
    <s v="musical"/>
    <x v="1201"/>
    <x v="12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4"/>
    <n v="1.0965"/>
    <n v="52.214285714285715"/>
    <s v="theater"/>
    <s v="plays"/>
    <x v="1202"/>
    <x v="120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16"/>
    <n v="1.0963333333333334"/>
    <n v="28.111111111111111"/>
    <s v="film &amp; video"/>
    <s v="television"/>
    <x v="1203"/>
    <x v="120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4"/>
    <n v="1.0962000000000001"/>
    <n v="50.75"/>
    <s v="theater"/>
    <s v="plays"/>
    <x v="1204"/>
    <x v="120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4"/>
    <n v="1.0955999999999999"/>
    <n v="91.3"/>
    <s v="theater"/>
    <s v="plays"/>
    <x v="1205"/>
    <x v="120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0"/>
    <n v="1.0954999999999999"/>
    <n v="43.82"/>
    <s v="music"/>
    <s v="electronic music"/>
    <x v="1206"/>
    <x v="120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4"/>
    <n v="1.0954999999999999"/>
    <n v="199.18181818181819"/>
    <s v="theater"/>
    <s v="plays"/>
    <x v="1207"/>
    <x v="79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4"/>
    <n v="1.0954545454545455"/>
    <n v="20.083333333333332"/>
    <s v="theater"/>
    <s v="plays"/>
    <x v="1208"/>
    <x v="120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4"/>
    <n v="1.0952500000000001"/>
    <n v="92.037815126050418"/>
    <s v="theater"/>
    <s v="plays"/>
    <x v="1209"/>
    <x v="12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4"/>
    <n v="1.0951612903225807"/>
    <n v="45.878378378378379"/>
    <s v="theater"/>
    <s v="plays"/>
    <x v="1210"/>
    <x v="120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7"/>
    <n v="1.095"/>
    <n v="85.546875"/>
    <s v="music"/>
    <s v="pop"/>
    <x v="1211"/>
    <x v="12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18"/>
    <n v="1.0948792000000001"/>
    <n v="103.68174242424243"/>
    <s v="music"/>
    <s v="classical music"/>
    <x v="1212"/>
    <x v="121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4"/>
    <n v="1.0942666666666667"/>
    <n v="151.9814814814815"/>
    <s v="theater"/>
    <s v="plays"/>
    <x v="1213"/>
    <x v="12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2"/>
    <n v="1.0941176470588236"/>
    <n v="132.85714285714286"/>
    <s v="music"/>
    <s v="rock"/>
    <x v="1214"/>
    <x v="121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5"/>
    <n v="1.0938000000000001"/>
    <n v="54.69"/>
    <s v="publishing"/>
    <s v="nonfiction"/>
    <x v="1215"/>
    <x v="121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4"/>
    <n v="1.09375"/>
    <n v="46.05263157894737"/>
    <s v="theater"/>
    <s v="plays"/>
    <x v="1216"/>
    <x v="12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3"/>
    <n v="1.0936440000000001"/>
    <n v="50.631666666666668"/>
    <s v="music"/>
    <s v="indie rock"/>
    <x v="1217"/>
    <x v="12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3"/>
    <n v="1.0935829457364341"/>
    <n v="68.481650485436887"/>
    <s v="music"/>
    <s v="indie rock"/>
    <x v="1218"/>
    <x v="121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2"/>
    <n v="1.0934166666666667"/>
    <n v="84.108974358974365"/>
    <s v="theater"/>
    <s v="spaces"/>
    <x v="1219"/>
    <x v="1217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4"/>
    <n v="1.0924"/>
    <n v="74.821917808219183"/>
    <s v="theater"/>
    <s v="plays"/>
    <x v="1220"/>
    <x v="121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4"/>
    <n v="1.0916666666666666"/>
    <n v="136.45833333333334"/>
    <s v="theater"/>
    <s v="plays"/>
    <x v="1221"/>
    <x v="121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4"/>
    <n v="1.0916666666666666"/>
    <n v="83.974358974358978"/>
    <s v="theater"/>
    <s v="plays"/>
    <x v="1222"/>
    <x v="122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4"/>
    <n v="1.0916666666666666"/>
    <n v="155.95238095238096"/>
    <s v="theater"/>
    <s v="plays"/>
    <x v="1223"/>
    <x v="12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2"/>
    <n v="1.0915999999999999"/>
    <n v="24.150442477876105"/>
    <s v="music"/>
    <s v="rock"/>
    <x v="1224"/>
    <x v="1222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14"/>
    <n v="1.0915333333333332"/>
    <n v="121.28148148148148"/>
    <s v="film &amp; video"/>
    <s v="documentary"/>
    <x v="1225"/>
    <x v="122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16"/>
    <n v="1.0913513513513513"/>
    <n v="199.9009900990099"/>
    <s v="film &amp; video"/>
    <s v="television"/>
    <x v="1226"/>
    <x v="1224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x v="21"/>
    <n v="1.0912500000000001"/>
    <n v="86.43564356435644"/>
    <s v="music"/>
    <s v="faith"/>
    <x v="1227"/>
    <x v="122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2"/>
    <n v="1.0910714285714285"/>
    <n v="160.78947368421052"/>
    <s v="music"/>
    <s v="rock"/>
    <x v="1228"/>
    <x v="122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5"/>
    <n v="1.091"/>
    <n v="43.64"/>
    <s v="publishing"/>
    <s v="nonfiction"/>
    <x v="1229"/>
    <x v="122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4"/>
    <n v="1.091"/>
    <n v="71.152173913043484"/>
    <s v="theater"/>
    <s v="plays"/>
    <x v="1230"/>
    <x v="11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9"/>
    <n v="1.0907407407407408"/>
    <n v="89.242424242424249"/>
    <s v="photography"/>
    <s v="photobooks"/>
    <x v="1231"/>
    <x v="1228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4"/>
    <n v="1.0903333333333334"/>
    <n v="57.385964912280699"/>
    <s v="theater"/>
    <s v="plays"/>
    <x v="1232"/>
    <x v="12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4"/>
    <n v="1.0900000000000001"/>
    <n v="41.92307692307692"/>
    <s v="theater"/>
    <s v="plays"/>
    <x v="1233"/>
    <x v="123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4"/>
    <n v="1.0900000000000001"/>
    <n v="36.333333333333336"/>
    <s v="theater"/>
    <s v="plays"/>
    <x v="1234"/>
    <x v="102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4"/>
    <n v="1.0900000000000001"/>
    <n v="40.073529411764703"/>
    <s v="theater"/>
    <s v="plays"/>
    <x v="1235"/>
    <x v="123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14"/>
    <n v="1.089324126984127"/>
    <n v="56.344351395730705"/>
    <s v="film &amp; video"/>
    <s v="documentary"/>
    <x v="1236"/>
    <x v="123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2"/>
    <n v="1.0888888888888888"/>
    <n v="75.384615384615387"/>
    <s v="music"/>
    <s v="rock"/>
    <x v="1237"/>
    <x v="123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18"/>
    <n v="1.0888"/>
    <n v="75.611111111111114"/>
    <s v="music"/>
    <s v="classical music"/>
    <x v="1238"/>
    <x v="123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2"/>
    <n v="1.0883333333333334"/>
    <n v="94.637681159420296"/>
    <s v="theater"/>
    <s v="spaces"/>
    <x v="1239"/>
    <x v="123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4"/>
    <n v="1.0881428571428571"/>
    <n v="65.102564102564102"/>
    <s v="theater"/>
    <s v="plays"/>
    <x v="1240"/>
    <x v="123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16"/>
    <n v="1.0880768571428572"/>
    <n v="66.346149825783982"/>
    <s v="film &amp; video"/>
    <s v="television"/>
    <x v="1241"/>
    <x v="123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4"/>
    <n v="1.0880000000000001"/>
    <n v="26.536585365853657"/>
    <s v="theater"/>
    <s v="plays"/>
    <x v="1242"/>
    <x v="12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2"/>
    <n v="1.0878684000000001"/>
    <n v="88.588631921824103"/>
    <s v="theater"/>
    <s v="spaces"/>
    <x v="1243"/>
    <x v="123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2"/>
    <n v="1.0874999999999999"/>
    <n v="31.071428571428573"/>
    <s v="music"/>
    <s v="rock"/>
    <x v="1244"/>
    <x v="12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9"/>
    <n v="1.0874999999999999"/>
    <n v="63.970588235294116"/>
    <s v="photography"/>
    <s v="photobooks"/>
    <x v="1245"/>
    <x v="124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2"/>
    <n v="1.0874800874800874"/>
    <n v="40.547315436241611"/>
    <s v="music"/>
    <s v="rock"/>
    <x v="1246"/>
    <x v="124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2"/>
    <n v="1.0871389999999999"/>
    <n v="92.130423728813554"/>
    <s v="theater"/>
    <s v="spaces"/>
    <x v="1247"/>
    <x v="124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4"/>
    <n v="1.0870406189555126"/>
    <n v="34.408163265306122"/>
    <s v="theater"/>
    <s v="plays"/>
    <x v="1248"/>
    <x v="124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4"/>
    <n v="1.0867285714285715"/>
    <n v="29.258076923076924"/>
    <s v="theater"/>
    <s v="plays"/>
    <x v="1249"/>
    <x v="124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3"/>
    <n v="1.0866"/>
    <n v="61.044943820224717"/>
    <s v="music"/>
    <s v="indie rock"/>
    <x v="1250"/>
    <x v="124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9"/>
    <n v="1.0865882352941176"/>
    <n v="159.24137931034483"/>
    <s v="photography"/>
    <s v="photobooks"/>
    <x v="1251"/>
    <x v="124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2"/>
    <n v="1.0864893617021276"/>
    <n v="99.15533980582525"/>
    <s v="music"/>
    <s v="rock"/>
    <x v="1252"/>
    <x v="124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14"/>
    <n v="1.0861819426615318"/>
    <n v="103.52394779771615"/>
    <s v="film &amp; video"/>
    <s v="documentary"/>
    <x v="1253"/>
    <x v="12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x v="4"/>
    <n v="1.0860666666666667"/>
    <n v="139.23931623931625"/>
    <s v="theater"/>
    <s v="plays"/>
    <x v="1254"/>
    <x v="125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11"/>
    <n v="1.0860000000000001"/>
    <n v="53.409836065573771"/>
    <s v="food"/>
    <s v="small batch"/>
    <x v="1255"/>
    <x v="125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4"/>
    <n v="1.0860000000000001"/>
    <n v="54.3"/>
    <s v="theater"/>
    <s v="plays"/>
    <x v="1256"/>
    <x v="125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4"/>
    <n v="1.0857142857142856"/>
    <n v="44.186046511627907"/>
    <s v="theater"/>
    <s v="plays"/>
    <x v="1257"/>
    <x v="125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4"/>
    <n v="1.0854949999999999"/>
    <n v="30.152638888888887"/>
    <s v="theater"/>
    <s v="plays"/>
    <x v="1258"/>
    <x v="125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8"/>
    <n v="1.085175"/>
    <n v="28.937999999999999"/>
    <s v="publishing"/>
    <s v="radio &amp; podcasts"/>
    <x v="1259"/>
    <x v="125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20"/>
    <n v="1.0851428571428572"/>
    <n v="75.959999999999994"/>
    <s v="theater"/>
    <s v="musical"/>
    <x v="1260"/>
    <x v="125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2"/>
    <n v="1.0850614285714286"/>
    <n v="73.032980769230775"/>
    <s v="theater"/>
    <s v="spaces"/>
    <x v="1261"/>
    <x v="125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4"/>
    <n v="1.085"/>
    <n v="81.375"/>
    <s v="theater"/>
    <s v="plays"/>
    <x v="1262"/>
    <x v="125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4"/>
    <n v="1.085"/>
    <n v="135.625"/>
    <s v="theater"/>
    <s v="plays"/>
    <x v="1263"/>
    <x v="1259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0"/>
    <n v="1.0849703703703704"/>
    <n v="61.029583333333335"/>
    <s v="music"/>
    <s v="electronic music"/>
    <x v="1264"/>
    <x v="126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1"/>
    <n v="1.0846283333333333"/>
    <n v="60.820280373831778"/>
    <s v="games"/>
    <s v="tabletop games"/>
    <x v="1265"/>
    <x v="126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4"/>
    <n v="1.0843750000000001"/>
    <n v="46.891891891891895"/>
    <s v="theater"/>
    <s v="plays"/>
    <x v="1266"/>
    <x v="126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8"/>
    <n v="1.0842485875706214"/>
    <n v="149.46417445482865"/>
    <s v="publishing"/>
    <s v="radio &amp; podcasts"/>
    <x v="1267"/>
    <x v="1263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6"/>
    <n v="1.084090909090909"/>
    <n v="58.170731707317074"/>
    <s v="film &amp; video"/>
    <s v="shorts"/>
    <x v="1268"/>
    <x v="126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3"/>
    <n v="1.0840000000000001"/>
    <n v="54.2"/>
    <s v="music"/>
    <s v="indie rock"/>
    <x v="1269"/>
    <x v="126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14"/>
    <n v="1.08395"/>
    <n v="65.298192771084331"/>
    <s v="film &amp; video"/>
    <s v="documentary"/>
    <x v="1270"/>
    <x v="126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4"/>
    <n v="1.0833333333333333"/>
    <n v="81.25"/>
    <s v="theater"/>
    <s v="plays"/>
    <x v="1271"/>
    <x v="1267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3"/>
    <n v="1.0833333333333333"/>
    <n v="70.652173913043484"/>
    <s v="music"/>
    <s v="indie rock"/>
    <x v="1272"/>
    <x v="126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4"/>
    <n v="1.0825925925925926"/>
    <n v="83.51428571428572"/>
    <s v="theater"/>
    <s v="plays"/>
    <x v="1273"/>
    <x v="126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4"/>
    <n v="1.0825"/>
    <n v="30.928571428571427"/>
    <s v="theater"/>
    <s v="plays"/>
    <x v="1274"/>
    <x v="127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2"/>
    <n v="1.082492"/>
    <n v="48.325535714285714"/>
    <s v="music"/>
    <s v="rock"/>
    <x v="1275"/>
    <x v="127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2"/>
    <n v="1.0823529411764705"/>
    <n v="34.074074074074076"/>
    <s v="music"/>
    <s v="rock"/>
    <x v="1276"/>
    <x v="127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n v="1.0821333333333334"/>
    <n v="90.177777777777777"/>
    <s v="technology"/>
    <s v="hardware"/>
    <x v="1277"/>
    <x v="127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4"/>
    <n v="1.0820000000000001"/>
    <n v="47.456140350877192"/>
    <s v="theater"/>
    <s v="plays"/>
    <x v="1278"/>
    <x v="127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4"/>
    <n v="1.0820000000000001"/>
    <n v="43.28"/>
    <s v="theater"/>
    <s v="plays"/>
    <x v="1279"/>
    <x v="127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20"/>
    <n v="1.0820000000000001"/>
    <n v="94.912280701754383"/>
    <s v="theater"/>
    <s v="musical"/>
    <x v="1280"/>
    <x v="127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4"/>
    <n v="1.0813333333333333"/>
    <n v="46.609195402298852"/>
    <s v="theater"/>
    <s v="plays"/>
    <x v="1281"/>
    <x v="127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1"/>
    <n v="1.0811999999999999"/>
    <n v="37.197247706422019"/>
    <s v="games"/>
    <s v="tabletop games"/>
    <x v="1282"/>
    <x v="127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14"/>
    <n v="1.0808333333333333"/>
    <n v="72.865168539325836"/>
    <s v="film &amp; video"/>
    <s v="documentary"/>
    <x v="1283"/>
    <x v="127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14"/>
    <n v="1.0804450000000001"/>
    <n v="58.719836956521746"/>
    <s v="film &amp; video"/>
    <s v="documentary"/>
    <x v="1284"/>
    <x v="128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7"/>
    <n v="1.08"/>
    <n v="33.75"/>
    <s v="music"/>
    <s v="pop"/>
    <x v="1285"/>
    <x v="128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9"/>
    <n v="1.08"/>
    <n v="462.85714285714283"/>
    <s v="photography"/>
    <s v="photobooks"/>
    <x v="1286"/>
    <x v="128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11"/>
    <n v="1.08"/>
    <n v="90"/>
    <s v="food"/>
    <s v="small batch"/>
    <x v="1287"/>
    <x v="128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20"/>
    <n v="1.08"/>
    <n v="72.972972972972968"/>
    <s v="theater"/>
    <s v="musical"/>
    <x v="1288"/>
    <x v="128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x v="4"/>
    <n v="1.08"/>
    <n v="33.75"/>
    <s v="theater"/>
    <s v="plays"/>
    <x v="1289"/>
    <x v="128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4"/>
    <n v="1.08"/>
    <n v="33.75"/>
    <s v="theater"/>
    <s v="plays"/>
    <x v="1290"/>
    <x v="128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4"/>
    <n v="1.08"/>
    <n v="72"/>
    <s v="theater"/>
    <s v="plays"/>
    <x v="1291"/>
    <x v="128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4"/>
    <n v="1.08"/>
    <n v="38.571428571428569"/>
    <s v="theater"/>
    <s v="plays"/>
    <x v="1292"/>
    <x v="128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16"/>
    <n v="1.0794999999999999"/>
    <n v="56.815789473684212"/>
    <s v="film &amp; video"/>
    <s v="television"/>
    <x v="1293"/>
    <x v="128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n v="1.0791999999999999"/>
    <n v="154.17142857142858"/>
    <s v="technology"/>
    <s v="hardware"/>
    <x v="1294"/>
    <x v="129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14"/>
    <n v="1.0791200000000001"/>
    <n v="145.04301075268816"/>
    <s v="film &amp; video"/>
    <s v="documentary"/>
    <x v="1295"/>
    <x v="129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9"/>
    <n v="1.0789146666666667"/>
    <n v="56.98492957746479"/>
    <s v="photography"/>
    <s v="photobooks"/>
    <x v="1296"/>
    <x v="129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11"/>
    <n v="1.0788"/>
    <n v="74.22935779816514"/>
    <s v="food"/>
    <s v="small batch"/>
    <x v="1297"/>
    <x v="129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8"/>
    <n v="1.0787731249999999"/>
    <n v="69.598266129032254"/>
    <s v="publishing"/>
    <s v="radio &amp; podcasts"/>
    <x v="1298"/>
    <x v="129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3"/>
    <n v="1.0786666666666667"/>
    <n v="40.962025316455694"/>
    <s v="music"/>
    <s v="indie rock"/>
    <x v="1299"/>
    <x v="129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4"/>
    <n v="1.0786500000000001"/>
    <n v="106.79702970297029"/>
    <s v="theater"/>
    <s v="plays"/>
    <x v="1300"/>
    <x v="129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2"/>
    <n v="1.0783333333333334"/>
    <n v="60.65625"/>
    <s v="music"/>
    <s v="rock"/>
    <x v="1301"/>
    <x v="129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4"/>
    <n v="1.0780000000000001"/>
    <n v="77"/>
    <s v="theater"/>
    <s v="plays"/>
    <x v="1302"/>
    <x v="1298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4"/>
    <n v="1.0778267254038179"/>
    <n v="126.55172413793103"/>
    <s v="theater"/>
    <s v="plays"/>
    <x v="1303"/>
    <x v="129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9"/>
    <n v="1.0777777777777777"/>
    <n v="112.79069767441861"/>
    <s v="photography"/>
    <s v="photobooks"/>
    <x v="1304"/>
    <x v="13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4"/>
    <n v="1.0777777777777777"/>
    <n v="44.090909090909093"/>
    <s v="theater"/>
    <s v="plays"/>
    <x v="1305"/>
    <x v="130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14"/>
    <n v="1.077758"/>
    <n v="45.667711864406776"/>
    <s v="film &amp; video"/>
    <s v="documentary"/>
    <x v="1306"/>
    <x v="130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4"/>
    <n v="1.0774999999999999"/>
    <n v="113.42105263157895"/>
    <s v="theater"/>
    <s v="plays"/>
    <x v="1307"/>
    <x v="130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2"/>
    <n v="1.0774999999999999"/>
    <n v="88.865979381443296"/>
    <s v="theater"/>
    <s v="spaces"/>
    <x v="1308"/>
    <x v="130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4"/>
    <n v="1.0773333333333333"/>
    <n v="25.25"/>
    <s v="theater"/>
    <s v="plays"/>
    <x v="1309"/>
    <x v="13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3"/>
    <n v="1.0773299999999999"/>
    <n v="37.149310344827583"/>
    <s v="music"/>
    <s v="indie rock"/>
    <x v="1310"/>
    <x v="130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4"/>
    <n v="1.0772727272727274"/>
    <n v="79"/>
    <s v="theater"/>
    <s v="plays"/>
    <x v="1311"/>
    <x v="1307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14"/>
    <n v="1.0770464285714285"/>
    <n v="86.163714285714292"/>
    <s v="film &amp; video"/>
    <s v="documentary"/>
    <x v="1312"/>
    <x v="130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3"/>
    <n v="1.077"/>
    <n v="41.961038961038959"/>
    <s v="music"/>
    <s v="indie rock"/>
    <x v="1313"/>
    <x v="130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14"/>
    <n v="1.0765957446808512"/>
    <n v="55.2"/>
    <s v="film &amp; video"/>
    <s v="documentary"/>
    <x v="1314"/>
    <x v="13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20"/>
    <n v="1.0765274999999999"/>
    <n v="74.243275862068955"/>
    <s v="theater"/>
    <s v="musical"/>
    <x v="1315"/>
    <x v="13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0"/>
    <n v="1.0765217391304347"/>
    <n v="65.15789473684211"/>
    <s v="music"/>
    <s v="electronic music"/>
    <x v="1316"/>
    <x v="131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4"/>
    <n v="1.0763636363636364"/>
    <n v="28.19047619047619"/>
    <s v="theater"/>
    <s v="plays"/>
    <x v="1317"/>
    <x v="131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14"/>
    <n v="1.0763413333333334"/>
    <n v="117.84759124087591"/>
    <s v="film &amp; video"/>
    <s v="documentary"/>
    <x v="1318"/>
    <x v="13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16"/>
    <n v="1.0761100000000001"/>
    <n v="76.865000000000009"/>
    <s v="film &amp; video"/>
    <s v="television"/>
    <x v="1319"/>
    <x v="131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4"/>
    <n v="1.0760000000000001"/>
    <n v="89.666666666666671"/>
    <s v="theater"/>
    <s v="plays"/>
    <x v="1320"/>
    <x v="131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4"/>
    <n v="1.0755999999999999"/>
    <n v="70.763157894736835"/>
    <s v="theater"/>
    <s v="plays"/>
    <x v="1321"/>
    <x v="13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n v="1.07538"/>
    <n v="451.84033613445376"/>
    <s v="technology"/>
    <s v="hardware"/>
    <x v="1322"/>
    <x v="1318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2"/>
    <n v="1.0753333333333333"/>
    <n v="45.436619718309856"/>
    <s v="music"/>
    <s v="rock"/>
    <x v="1323"/>
    <x v="1319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6"/>
    <n v="1.0752857142857142"/>
    <n v="132.05263157894737"/>
    <s v="film &amp; video"/>
    <s v="shorts"/>
    <x v="1324"/>
    <x v="132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4"/>
    <n v="1.0751999999999999"/>
    <n v="76.8"/>
    <s v="theater"/>
    <s v="plays"/>
    <x v="1325"/>
    <x v="132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11"/>
    <n v="1.075"/>
    <n v="47.777777777777779"/>
    <s v="food"/>
    <s v="small batch"/>
    <x v="1326"/>
    <x v="132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2"/>
    <n v="1.075"/>
    <n v="76.785714285714292"/>
    <s v="theater"/>
    <s v="spaces"/>
    <x v="1327"/>
    <x v="132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4"/>
    <n v="1.0742857142857143"/>
    <n v="62.666666666666664"/>
    <s v="theater"/>
    <s v="plays"/>
    <x v="1328"/>
    <x v="132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5"/>
    <n v="1.0742157000000001"/>
    <n v="60.965703745743475"/>
    <s v="technology"/>
    <s v="space exploration"/>
    <x v="1329"/>
    <x v="1325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6"/>
    <n v="1.074090909090909"/>
    <n v="39.383333333333333"/>
    <s v="film &amp; video"/>
    <s v="shorts"/>
    <x v="1330"/>
    <x v="1326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14"/>
    <n v="1.0740000000000001"/>
    <n v="97.63636363636364"/>
    <s v="film &amp; video"/>
    <s v="documentary"/>
    <x v="1331"/>
    <x v="13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5"/>
    <n v="1.0740000000000001"/>
    <n v="169.57894736842104"/>
    <s v="publishing"/>
    <s v="nonfiction"/>
    <x v="1332"/>
    <x v="132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0"/>
    <n v="1.0740000000000001"/>
    <n v="108.48484848484848"/>
    <s v="music"/>
    <s v="electronic music"/>
    <x v="1333"/>
    <x v="13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2"/>
    <n v="1.0740000000000001"/>
    <n v="64.44"/>
    <s v="music"/>
    <s v="rock"/>
    <x v="1334"/>
    <x v="133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4"/>
    <n v="1.0740000000000001"/>
    <n v="204.57142857142858"/>
    <s v="theater"/>
    <s v="plays"/>
    <x v="1335"/>
    <x v="133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4"/>
    <n v="1.0740000000000001"/>
    <n v="35.799999999999997"/>
    <s v="theater"/>
    <s v="plays"/>
    <x v="1336"/>
    <x v="13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2"/>
    <n v="1.0736666666666668"/>
    <n v="134.20833333333334"/>
    <s v="music"/>
    <s v="rock"/>
    <x v="1337"/>
    <x v="133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18"/>
    <n v="1.0734999999999999"/>
    <n v="61.342857142857142"/>
    <s v="music"/>
    <s v="classical music"/>
    <x v="1338"/>
    <x v="13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3"/>
    <n v="1.0731250000000001"/>
    <n v="89.895287958115176"/>
    <s v="music"/>
    <s v="indie rock"/>
    <x v="1339"/>
    <x v="133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2"/>
    <n v="1.073"/>
    <n v="88.191780821917803"/>
    <s v="music"/>
    <s v="rock"/>
    <x v="1340"/>
    <x v="133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16"/>
    <n v="1.0726249999999999"/>
    <n v="49.316091954022987"/>
    <s v="film &amp; video"/>
    <s v="television"/>
    <x v="1341"/>
    <x v="133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2"/>
    <n v="1.072505"/>
    <n v="46.630652173913049"/>
    <s v="music"/>
    <s v="rock"/>
    <x v="1342"/>
    <x v="133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6"/>
    <n v="1.0725"/>
    <n v="273.82978723404256"/>
    <s v="film &amp; video"/>
    <s v="shorts"/>
    <x v="1343"/>
    <x v="133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4"/>
    <n v="1.0725"/>
    <n v="107.25"/>
    <s v="theater"/>
    <s v="plays"/>
    <x v="1344"/>
    <x v="134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18"/>
    <n v="1.0724974999999999"/>
    <n v="52.962839506172834"/>
    <s v="music"/>
    <s v="classical music"/>
    <x v="1345"/>
    <x v="134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20"/>
    <n v="1.0724"/>
    <n v="81.242424242424249"/>
    <s v="theater"/>
    <s v="musical"/>
    <x v="1346"/>
    <x v="134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3"/>
    <n v="1.0721700000000001"/>
    <n v="36.97137931034483"/>
    <s v="music"/>
    <s v="indie rock"/>
    <x v="1347"/>
    <x v="134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1"/>
    <n v="1.0721428571428571"/>
    <n v="58.6328125"/>
    <s v="games"/>
    <s v="tabletop games"/>
    <x v="1348"/>
    <x v="134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4"/>
    <n v="1.0720930232558139"/>
    <n v="100.21739130434783"/>
    <s v="theater"/>
    <s v="plays"/>
    <x v="1349"/>
    <x v="134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2"/>
    <n v="1.071842"/>
    <n v="68.707820512820518"/>
    <s v="music"/>
    <s v="rock"/>
    <x v="1350"/>
    <x v="134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2"/>
    <n v="1.071"/>
    <n v="73.356164383561648"/>
    <s v="music"/>
    <s v="rock"/>
    <x v="1351"/>
    <x v="1347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4"/>
    <n v="1.071"/>
    <n v="31.970149253731343"/>
    <s v="theater"/>
    <s v="plays"/>
    <x v="1352"/>
    <x v="134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2"/>
    <n v="1.0708672667523933"/>
    <n v="107.07142857142857"/>
    <s v="music"/>
    <s v="rock"/>
    <x v="1353"/>
    <x v="134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3"/>
    <n v="1.0705"/>
    <n v="125.94117647058823"/>
    <s v="technology"/>
    <s v="wearables"/>
    <x v="1354"/>
    <x v="135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3"/>
    <n v="1.0704545454545455"/>
    <n v="53.522727272727273"/>
    <s v="music"/>
    <s v="indie rock"/>
    <x v="1355"/>
    <x v="135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18"/>
    <n v="1.0702857142857143"/>
    <n v="59.460317460317462"/>
    <s v="music"/>
    <s v="classical music"/>
    <x v="1356"/>
    <x v="135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2"/>
    <n v="1.07"/>
    <n v="99.534883720930239"/>
    <s v="music"/>
    <s v="rock"/>
    <x v="1357"/>
    <x v="135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2"/>
    <n v="1.07"/>
    <n v="36.60526315789474"/>
    <s v="music"/>
    <s v="rock"/>
    <x v="1358"/>
    <x v="13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3"/>
    <n v="1.0699047619047619"/>
    <n v="70.212500000000006"/>
    <s v="music"/>
    <s v="indie rock"/>
    <x v="1359"/>
    <x v="135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4"/>
    <n v="1.0686"/>
    <n v="74.208333333333329"/>
    <s v="theater"/>
    <s v="plays"/>
    <x v="1360"/>
    <x v="135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4"/>
    <n v="1.0685"/>
    <n v="109.03061224489795"/>
    <s v="theater"/>
    <s v="plays"/>
    <x v="1361"/>
    <x v="135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9"/>
    <n v="1.0681333333333334"/>
    <n v="170.44680851063831"/>
    <s v="photography"/>
    <s v="photobooks"/>
    <x v="1362"/>
    <x v="135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14"/>
    <n v="1.0680499999999999"/>
    <n v="224.85263157894738"/>
    <s v="film &amp; video"/>
    <s v="documentary"/>
    <x v="1363"/>
    <x v="135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19"/>
    <n v="1.0680000000000001"/>
    <n v="267"/>
    <s v="technology"/>
    <s v="makerspaces"/>
    <x v="1364"/>
    <x v="136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4"/>
    <n v="1.0680000000000001"/>
    <n v="37.083333333333336"/>
    <s v="theater"/>
    <s v="plays"/>
    <x v="1365"/>
    <x v="136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4"/>
    <n v="1.0676000000000001"/>
    <n v="37.591549295774648"/>
    <s v="theater"/>
    <s v="plays"/>
    <x v="1366"/>
    <x v="136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3"/>
    <n v="1.0675857142857144"/>
    <n v="51.185616438356163"/>
    <s v="music"/>
    <s v="indie rock"/>
    <x v="1367"/>
    <x v="136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5"/>
    <n v="1.0673333333333332"/>
    <n v="39.048780487804876"/>
    <s v="publishing"/>
    <s v="nonfiction"/>
    <x v="1368"/>
    <x v="136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9"/>
    <n v="1.0673333333333332"/>
    <n v="65.081300813008127"/>
    <s v="photography"/>
    <s v="photobooks"/>
    <x v="1369"/>
    <x v="136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14"/>
    <n v="1.0673325"/>
    <n v="45.418404255319146"/>
    <s v="film &amp; video"/>
    <s v="documentary"/>
    <x v="1370"/>
    <x v="136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14"/>
    <n v="1.0672648571428571"/>
    <n v="66.70405357142856"/>
    <s v="film &amp; video"/>
    <s v="documentary"/>
    <x v="1371"/>
    <x v="136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14"/>
    <n v="1.0671428571428572"/>
    <n v="67.909090909090907"/>
    <s v="film &amp; video"/>
    <s v="documentary"/>
    <x v="1372"/>
    <x v="119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20"/>
    <n v="1.0671250000000001"/>
    <n v="90.819148936170208"/>
    <s v="theater"/>
    <s v="musical"/>
    <x v="1373"/>
    <x v="136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3"/>
    <n v="1.0669999999999999"/>
    <n v="49.246153846153845"/>
    <s v="music"/>
    <s v="indie rock"/>
    <x v="1374"/>
    <x v="136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2"/>
    <n v="1.0668571428571429"/>
    <n v="45.536585365853661"/>
    <s v="theater"/>
    <s v="spaces"/>
    <x v="1375"/>
    <x v="137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14"/>
    <n v="1.0668444444444445"/>
    <n v="28.576190476190476"/>
    <s v="film &amp; video"/>
    <s v="documentary"/>
    <x v="1376"/>
    <x v="137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4"/>
    <n v="1.0668"/>
    <n v="53.339999999999996"/>
    <s v="theater"/>
    <s v="plays"/>
    <x v="1377"/>
    <x v="137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3"/>
    <n v="1.0667450000000001"/>
    <n v="59.817476635514019"/>
    <s v="music"/>
    <s v="indie rock"/>
    <x v="1378"/>
    <x v="1373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14"/>
    <n v="1.0666666666666667"/>
    <n v="89.887640449438209"/>
    <s v="film &amp; video"/>
    <s v="documentary"/>
    <x v="1379"/>
    <x v="137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14"/>
    <n v="1.0666666666666667"/>
    <n v="81.632653061224488"/>
    <s v="film &amp; video"/>
    <s v="documentary"/>
    <x v="1380"/>
    <x v="137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2"/>
    <n v="1.0666666666666667"/>
    <n v="74.074074074074076"/>
    <s v="theater"/>
    <s v="spaces"/>
    <x v="1381"/>
    <x v="137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3"/>
    <n v="1.0665777537961894"/>
    <n v="27.936800000000002"/>
    <s v="music"/>
    <s v="indie rock"/>
    <x v="1382"/>
    <x v="1377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14"/>
    <n v="1.0663570159857905"/>
    <n v="71.899281437125751"/>
    <s v="film &amp; video"/>
    <s v="documentary"/>
    <x v="1383"/>
    <x v="137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14"/>
    <n v="1.0660499999999999"/>
    <n v="97.356164383561648"/>
    <s v="film &amp; video"/>
    <s v="documentary"/>
    <x v="1384"/>
    <x v="137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16"/>
    <n v="1.0660000000000001"/>
    <n v="21.755102040816325"/>
    <s v="film &amp; video"/>
    <s v="television"/>
    <x v="1385"/>
    <x v="138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9"/>
    <n v="1.0660000000000001"/>
    <n v="108.77551020408163"/>
    <s v="photography"/>
    <s v="photobooks"/>
    <x v="1386"/>
    <x v="1381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3"/>
    <n v="1.0660000000000001"/>
    <n v="48.454545454545453"/>
    <s v="music"/>
    <s v="indie rock"/>
    <x v="1387"/>
    <x v="138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14"/>
    <n v="1.0658000000000001"/>
    <n v="134.91139240506328"/>
    <s v="film &amp; video"/>
    <s v="documentary"/>
    <x v="1388"/>
    <x v="138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4"/>
    <n v="1.0657142857142856"/>
    <n v="71.730769230769226"/>
    <s v="theater"/>
    <s v="plays"/>
    <x v="1389"/>
    <x v="138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4"/>
    <n v="1.0654545454545454"/>
    <n v="63.695652173913047"/>
    <s v="theater"/>
    <s v="plays"/>
    <x v="1390"/>
    <x v="138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3"/>
    <n v="1.06525"/>
    <n v="106.52500000000001"/>
    <s v="music"/>
    <s v="indie rock"/>
    <x v="1391"/>
    <x v="138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4"/>
    <n v="1.0651999999999999"/>
    <n v="35.039473684210527"/>
    <s v="theater"/>
    <s v="plays"/>
    <x v="1392"/>
    <x v="138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3"/>
    <n v="1.0649999999999999"/>
    <n v="54.615384615384613"/>
    <s v="music"/>
    <s v="indie rock"/>
    <x v="1393"/>
    <x v="138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18"/>
    <n v="1.0649999999999999"/>
    <n v="177.5"/>
    <s v="music"/>
    <s v="classical music"/>
    <x v="1394"/>
    <x v="1389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16"/>
    <n v="1.064875"/>
    <n v="146.87931034482759"/>
    <s v="film &amp; video"/>
    <s v="television"/>
    <x v="1395"/>
    <x v="139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9"/>
    <n v="1.0647599999999999"/>
    <n v="151.24431818181819"/>
    <s v="photography"/>
    <s v="photobooks"/>
    <x v="1396"/>
    <x v="139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6"/>
    <n v="1.0646666666666667"/>
    <n v="375.76470588235293"/>
    <s v="film &amp; video"/>
    <s v="shorts"/>
    <x v="1397"/>
    <x v="139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14"/>
    <n v="1.0640000000000001"/>
    <n v="120.90909090909091"/>
    <s v="film &amp; video"/>
    <s v="documentary"/>
    <x v="1398"/>
    <x v="139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4"/>
    <n v="1.0640000000000001"/>
    <n v="40.92307692307692"/>
    <s v="theater"/>
    <s v="plays"/>
    <x v="1399"/>
    <x v="139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4"/>
    <n v="1.0633333333333332"/>
    <n v="96.666666666666671"/>
    <s v="theater"/>
    <s v="plays"/>
    <x v="1400"/>
    <x v="1395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16"/>
    <n v="1.0632110000000001"/>
    <n v="93.264122807017543"/>
    <s v="film &amp; video"/>
    <s v="television"/>
    <x v="1401"/>
    <x v="139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11"/>
    <n v="1.06308"/>
    <n v="75.502840909090907"/>
    <s v="food"/>
    <s v="small batch"/>
    <x v="1402"/>
    <x v="139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4"/>
    <n v="1.0629999999999999"/>
    <n v="25.30952380952381"/>
    <s v="theater"/>
    <s v="plays"/>
    <x v="1403"/>
    <x v="139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4"/>
    <n v="1.0629949999999999"/>
    <n v="51.853414634146333"/>
    <s v="theater"/>
    <s v="plays"/>
    <x v="1404"/>
    <x v="139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4"/>
    <n v="1.0627272727272727"/>
    <n v="56.20192307692308"/>
    <s v="theater"/>
    <s v="plays"/>
    <x v="1405"/>
    <x v="14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4"/>
    <n v="1.0626666666666666"/>
    <n v="23.10144927536232"/>
    <s v="theater"/>
    <s v="plays"/>
    <x v="1406"/>
    <x v="14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6"/>
    <n v="1.0625"/>
    <n v="53.125"/>
    <s v="film &amp; video"/>
    <s v="shorts"/>
    <x v="1407"/>
    <x v="140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6"/>
    <n v="1.0625"/>
    <n v="56.666666666666664"/>
    <s v="film &amp; video"/>
    <s v="shorts"/>
    <x v="1408"/>
    <x v="140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4"/>
    <n v="1.0625"/>
    <n v="184.78260869565219"/>
    <s v="theater"/>
    <s v="plays"/>
    <x v="1409"/>
    <x v="140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20"/>
    <n v="1.0624"/>
    <n v="47.428571428571431"/>
    <s v="theater"/>
    <s v="musical"/>
    <x v="1410"/>
    <x v="140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2"/>
    <n v="1.0622116666666668"/>
    <n v="108.02152542372882"/>
    <s v="music"/>
    <s v="rock"/>
    <x v="1411"/>
    <x v="140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4"/>
    <n v="1.0619047619047619"/>
    <n v="61.944444444444443"/>
    <s v="theater"/>
    <s v="plays"/>
    <x v="1412"/>
    <x v="140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4"/>
    <n v="1.0616782608695652"/>
    <n v="251.7381443298969"/>
    <s v="theater"/>
    <s v="plays"/>
    <x v="1413"/>
    <x v="140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2"/>
    <n v="1.0612433333333333"/>
    <n v="38.543946731234868"/>
    <s v="music"/>
    <s v="rock"/>
    <x v="1414"/>
    <x v="140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4"/>
    <n v="1.0612068965517241"/>
    <n v="136.77777777777777"/>
    <s v="theater"/>
    <s v="plays"/>
    <x v="1415"/>
    <x v="141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2"/>
    <n v="1.0607500000000001"/>
    <n v="90.276595744680847"/>
    <s v="music"/>
    <s v="rock"/>
    <x v="1416"/>
    <x v="14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4"/>
    <n v="1.0603"/>
    <n v="103.95098039215686"/>
    <s v="theater"/>
    <s v="plays"/>
    <x v="1417"/>
    <x v="14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4"/>
    <n v="1.0602199999999999"/>
    <n v="58.901111111111113"/>
    <s v="theater"/>
    <s v="plays"/>
    <x v="1418"/>
    <x v="14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5"/>
    <n v="1.0602150537634409"/>
    <n v="39.44"/>
    <s v="technology"/>
    <s v="space exploration"/>
    <x v="1419"/>
    <x v="141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6"/>
    <n v="1.0601933333333333"/>
    <n v="40.776666666666664"/>
    <s v="film &amp; video"/>
    <s v="shorts"/>
    <x v="1420"/>
    <x v="141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n v="1.0600260000000001"/>
    <n v="56.204984093319197"/>
    <s v="technology"/>
    <s v="hardware"/>
    <x v="1421"/>
    <x v="14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9"/>
    <n v="1.06"/>
    <n v="138.2608695652174"/>
    <s v="photography"/>
    <s v="photobooks"/>
    <x v="1422"/>
    <x v="141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2"/>
    <n v="1.06"/>
    <n v="189.28571428571428"/>
    <s v="music"/>
    <s v="rock"/>
    <x v="1423"/>
    <x v="141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20"/>
    <n v="1.06"/>
    <n v="88.333333333333329"/>
    <s v="theater"/>
    <s v="musical"/>
    <x v="1424"/>
    <x v="141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4"/>
    <n v="1.06"/>
    <n v="78.936170212765958"/>
    <s v="theater"/>
    <s v="plays"/>
    <x v="1425"/>
    <x v="142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4"/>
    <n v="1.06"/>
    <n v="69.890109890109883"/>
    <s v="theater"/>
    <s v="plays"/>
    <x v="1426"/>
    <x v="142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2"/>
    <n v="1.06"/>
    <n v="70.666666666666671"/>
    <s v="theater"/>
    <s v="spaces"/>
    <x v="1427"/>
    <x v="142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4"/>
    <n v="1.06"/>
    <n v="75.714285714285708"/>
    <s v="theater"/>
    <s v="plays"/>
    <x v="1428"/>
    <x v="142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4"/>
    <n v="1.06"/>
    <n v="64.634146341463421"/>
    <s v="theater"/>
    <s v="plays"/>
    <x v="1429"/>
    <x v="142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14"/>
    <n v="1.05982"/>
    <n v="111.79535864978902"/>
    <s v="film &amp; video"/>
    <s v="documentary"/>
    <x v="1430"/>
    <x v="142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14"/>
    <n v="1.0595918367346939"/>
    <n v="54.083333333333336"/>
    <s v="film &amp; video"/>
    <s v="documentary"/>
    <x v="1431"/>
    <x v="142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4"/>
    <n v="1.0595454545454546"/>
    <n v="34.791044776119406"/>
    <s v="theater"/>
    <s v="plays"/>
    <x v="1432"/>
    <x v="142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4"/>
    <n v="1.0593333333333332"/>
    <n v="44.138888888888886"/>
    <s v="theater"/>
    <s v="plays"/>
    <x v="1433"/>
    <x v="14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11"/>
    <n v="1.0591999999999999"/>
    <n v="211.84"/>
    <s v="food"/>
    <s v="small batch"/>
    <x v="1434"/>
    <x v="14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4"/>
    <n v="1.0591914022517912"/>
    <n v="59.701730769230764"/>
    <s v="theater"/>
    <s v="plays"/>
    <x v="1435"/>
    <x v="143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4"/>
    <n v="1.0589999999999999"/>
    <n v="143.1081081081081"/>
    <s v="theater"/>
    <s v="plays"/>
    <x v="1436"/>
    <x v="143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4"/>
    <n v="1.0586"/>
    <n v="46.429824561403507"/>
    <s v="theater"/>
    <s v="plays"/>
    <x v="1437"/>
    <x v="143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2"/>
    <n v="1.0584090909090909"/>
    <n v="146.44654088050314"/>
    <s v="theater"/>
    <s v="spaces"/>
    <x v="1438"/>
    <x v="143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4"/>
    <n v="1.0582"/>
    <n v="115.02173913043478"/>
    <s v="theater"/>
    <s v="plays"/>
    <x v="1439"/>
    <x v="143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1"/>
    <n v="1.0581826105905425"/>
    <n v="64.74666666666667"/>
    <s v="games"/>
    <s v="tabletop games"/>
    <x v="1440"/>
    <x v="143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3"/>
    <n v="1.0580799999999999"/>
    <n v="174.02631578947367"/>
    <s v="technology"/>
    <s v="wearables"/>
    <x v="1441"/>
    <x v="143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1"/>
    <n v="1.0580000000000001"/>
    <n v="206.31"/>
    <s v="games"/>
    <s v="tabletop games"/>
    <x v="1442"/>
    <x v="143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4"/>
    <n v="1.0580000000000001"/>
    <n v="36.06818181818182"/>
    <s v="theater"/>
    <s v="plays"/>
    <x v="1443"/>
    <x v="143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11"/>
    <n v="1.0577749999999999"/>
    <n v="104.99007444168734"/>
    <s v="food"/>
    <s v="small batch"/>
    <x v="1444"/>
    <x v="1439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n v="1.05745"/>
    <n v="261.74504950495049"/>
    <s v="technology"/>
    <s v="hardware"/>
    <x v="1445"/>
    <x v="144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4"/>
    <n v="1.0569999999999999"/>
    <n v="41.944444444444443"/>
    <s v="theater"/>
    <s v="plays"/>
    <x v="1446"/>
    <x v="144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0"/>
    <n v="1.0566666666666666"/>
    <n v="22.642857142857142"/>
    <s v="music"/>
    <s v="electronic music"/>
    <x v="1447"/>
    <x v="144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5"/>
    <n v="1.0566666666666666"/>
    <n v="45.94202898550725"/>
    <s v="technology"/>
    <s v="space exploration"/>
    <x v="1448"/>
    <x v="144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3"/>
    <n v="1.056"/>
    <n v="52.8"/>
    <s v="music"/>
    <s v="indie rock"/>
    <x v="1449"/>
    <x v="144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14"/>
    <n v="1.0558333333333334"/>
    <n v="72.482837528604122"/>
    <s v="film &amp; video"/>
    <s v="documentary"/>
    <x v="1450"/>
    <x v="144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14"/>
    <n v="1.0556666666666668"/>
    <n v="62.712871287128714"/>
    <s v="film &amp; video"/>
    <s v="documentary"/>
    <x v="1451"/>
    <x v="1446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5"/>
    <n v="1.05566"/>
    <n v="60.903461538461535"/>
    <s v="publishing"/>
    <s v="nonfiction"/>
    <x v="1452"/>
    <x v="144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5"/>
    <n v="1.0556000000000001"/>
    <n v="95.963636363636368"/>
    <s v="publishing"/>
    <s v="nonfiction"/>
    <x v="1453"/>
    <x v="144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3"/>
    <n v="1.0555000000000001"/>
    <n v="87.958333333333329"/>
    <s v="music"/>
    <s v="indie rock"/>
    <x v="1454"/>
    <x v="144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4"/>
    <n v="1.0555000000000001"/>
    <n v="62.827380952380949"/>
    <s v="theater"/>
    <s v="plays"/>
    <x v="1455"/>
    <x v="145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18"/>
    <n v="1.0550335570469798"/>
    <n v="23.117647058823529"/>
    <s v="music"/>
    <s v="classical music"/>
    <x v="1456"/>
    <x v="145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14"/>
    <n v="1.0549999999999999"/>
    <n v="63.17365269461078"/>
    <s v="film &amp; video"/>
    <s v="documentary"/>
    <x v="1457"/>
    <x v="145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2"/>
    <n v="1.0549999999999999"/>
    <n v="45.214285714285715"/>
    <s v="theater"/>
    <s v="spaces"/>
    <x v="1458"/>
    <x v="145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4"/>
    <n v="1.0549999999999999"/>
    <n v="60.285714285714285"/>
    <s v="theater"/>
    <s v="plays"/>
    <x v="1459"/>
    <x v="145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4"/>
    <n v="1.0549000000000002"/>
    <n v="21.098000000000003"/>
    <s v="theater"/>
    <s v="plays"/>
    <x v="1460"/>
    <x v="145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5"/>
    <n v="1.0547157142857144"/>
    <n v="51.62944055944056"/>
    <s v="publishing"/>
    <s v="nonfiction"/>
    <x v="1461"/>
    <x v="145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4"/>
    <n v="1.0545454545454545"/>
    <n v="29"/>
    <s v="theater"/>
    <s v="plays"/>
    <x v="1462"/>
    <x v="145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9"/>
    <n v="1.0544"/>
    <n v="118.73873873873873"/>
    <s v="photography"/>
    <s v="photobooks"/>
    <x v="1463"/>
    <x v="145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4"/>
    <n v="1.0542"/>
    <n v="107.57142857142857"/>
    <s v="theater"/>
    <s v="plays"/>
    <x v="1464"/>
    <x v="145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4"/>
    <n v="1.054"/>
    <n v="136"/>
    <s v="theater"/>
    <s v="plays"/>
    <x v="1465"/>
    <x v="146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5"/>
    <n v="1.0538666666666667"/>
    <n v="205.2987012987013"/>
    <s v="technology"/>
    <s v="space exploration"/>
    <x v="1466"/>
    <x v="146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4"/>
    <n v="1.0535000000000001"/>
    <n v="123.94117647058823"/>
    <s v="theater"/>
    <s v="plays"/>
    <x v="1467"/>
    <x v="14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2"/>
    <n v="1.0534805315203954"/>
    <n v="83.967068965517228"/>
    <s v="music"/>
    <s v="rock"/>
    <x v="1468"/>
    <x v="146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4"/>
    <n v="1.0533333333333332"/>
    <n v="47.878787878787875"/>
    <s v="theater"/>
    <s v="plays"/>
    <x v="1469"/>
    <x v="146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2"/>
    <n v="1.0531250000000001"/>
    <n v="158.96226415094338"/>
    <s v="music"/>
    <s v="rock"/>
    <x v="1470"/>
    <x v="1465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4"/>
    <n v="1.0528"/>
    <n v="47"/>
    <s v="theater"/>
    <s v="plays"/>
    <x v="1471"/>
    <x v="146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4"/>
    <n v="1.0526894736842105"/>
    <n v="114.29199999999999"/>
    <s v="theater"/>
    <s v="plays"/>
    <x v="1472"/>
    <x v="146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14"/>
    <n v="1.0526"/>
    <n v="75.185714285714283"/>
    <s v="film &amp; video"/>
    <s v="documentary"/>
    <x v="1473"/>
    <x v="146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n v="1.0522388"/>
    <n v="346.13118421052633"/>
    <s v="technology"/>
    <s v="hardware"/>
    <x v="1474"/>
    <x v="146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4"/>
    <n v="1.052184"/>
    <n v="64.157560975609755"/>
    <s v="theater"/>
    <s v="plays"/>
    <x v="1475"/>
    <x v="147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4"/>
    <n v="1.052142857142857"/>
    <n v="98.2"/>
    <s v="theater"/>
    <s v="plays"/>
    <x v="1476"/>
    <x v="147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6"/>
    <n v="1.052"/>
    <n v="122.32558139534883"/>
    <s v="film &amp; video"/>
    <s v="shorts"/>
    <x v="1477"/>
    <x v="147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4"/>
    <n v="1.0519047619047619"/>
    <n v="56.065989847715734"/>
    <s v="theater"/>
    <s v="plays"/>
    <x v="1478"/>
    <x v="147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6"/>
    <n v="1.0515384615384615"/>
    <n v="27.897959183673468"/>
    <s v="film &amp; video"/>
    <s v="shorts"/>
    <x v="1479"/>
    <x v="1474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2"/>
    <n v="1.05125"/>
    <n v="73.771929824561397"/>
    <s v="music"/>
    <s v="rock"/>
    <x v="1480"/>
    <x v="88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4"/>
    <n v="1.0509999999999999"/>
    <n v="28.405405405405407"/>
    <s v="theater"/>
    <s v="plays"/>
    <x v="1481"/>
    <x v="147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20"/>
    <n v="1.0509677419354839"/>
    <n v="85.736842105263165"/>
    <s v="theater"/>
    <s v="musical"/>
    <x v="1482"/>
    <x v="147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14"/>
    <n v="1.0508593749999999"/>
    <n v="78.660818713450297"/>
    <s v="film &amp; video"/>
    <s v="documentary"/>
    <x v="1483"/>
    <x v="147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2"/>
    <n v="1.0507333333333333"/>
    <n v="109.45138888888889"/>
    <s v="music"/>
    <s v="rock"/>
    <x v="1484"/>
    <x v="147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2"/>
    <n v="1.0506666666666666"/>
    <n v="58.370370370370374"/>
    <s v="music"/>
    <s v="rock"/>
    <x v="1485"/>
    <x v="147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2"/>
    <n v="1.0505"/>
    <n v="42.02"/>
    <s v="music"/>
    <s v="rock"/>
    <x v="1486"/>
    <x v="148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20"/>
    <n v="1.0504166666666668"/>
    <n v="70.027777777777771"/>
    <s v="theater"/>
    <s v="musical"/>
    <x v="1487"/>
    <x v="1481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3"/>
    <n v="1.050225"/>
    <n v="61.103999999999999"/>
    <s v="music"/>
    <s v="indie rock"/>
    <x v="1488"/>
    <x v="148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2"/>
    <n v="1.0501"/>
    <n v="201.94230769230768"/>
    <s v="music"/>
    <s v="rock"/>
    <x v="1489"/>
    <x v="148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16"/>
    <n v="1.05"/>
    <n v="15"/>
    <s v="film &amp; video"/>
    <s v="television"/>
    <x v="1490"/>
    <x v="148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2"/>
    <n v="1.05"/>
    <n v="58.333333333333336"/>
    <s v="music"/>
    <s v="rock"/>
    <x v="1491"/>
    <x v="148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2"/>
    <n v="1.05"/>
    <n v="58.333333333333336"/>
    <s v="music"/>
    <s v="rock"/>
    <x v="1492"/>
    <x v="148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2"/>
    <n v="1.05"/>
    <n v="38.888888888888886"/>
    <s v="music"/>
    <s v="rock"/>
    <x v="1493"/>
    <x v="148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18"/>
    <n v="1.05"/>
    <n v="150"/>
    <s v="music"/>
    <s v="classical music"/>
    <x v="1494"/>
    <x v="148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4"/>
    <n v="1.05"/>
    <n v="51.219512195121951"/>
    <s v="theater"/>
    <s v="plays"/>
    <x v="1495"/>
    <x v="148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4"/>
    <n v="1.05"/>
    <n v="39.375"/>
    <s v="theater"/>
    <s v="plays"/>
    <x v="1496"/>
    <x v="149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20"/>
    <n v="1.05"/>
    <n v="75"/>
    <s v="theater"/>
    <s v="musical"/>
    <x v="1497"/>
    <x v="149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7"/>
    <n v="1.0497142857142858"/>
    <n v="59.258064516129032"/>
    <s v="music"/>
    <s v="metal"/>
    <x v="1498"/>
    <x v="149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2"/>
    <n v="1.0496000000000001"/>
    <n v="63.2289156626506"/>
    <s v="theater"/>
    <s v="spaces"/>
    <x v="1499"/>
    <x v="149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9"/>
    <n v="1.0495555555555556"/>
    <n v="59.408805031446541"/>
    <s v="photography"/>
    <s v="photobooks"/>
    <x v="1500"/>
    <x v="149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9"/>
    <n v="1.0493636363636363"/>
    <n v="61.562666666666665"/>
    <s v="photography"/>
    <s v="photobooks"/>
    <x v="1501"/>
    <x v="149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7"/>
    <n v="1.0493380000000001"/>
    <n v="118.70339366515837"/>
    <s v="music"/>
    <s v="pop"/>
    <x v="1502"/>
    <x v="149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4"/>
    <n v="1.0493333333333332"/>
    <n v="80.717948717948715"/>
    <s v="theater"/>
    <s v="plays"/>
    <x v="1503"/>
    <x v="149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4"/>
    <n v="1.0492727272727274"/>
    <n v="65.579545454545453"/>
    <s v="theater"/>
    <s v="plays"/>
    <x v="1504"/>
    <x v="1498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3"/>
    <n v="1.0485714285714285"/>
    <n v="68.598130841121488"/>
    <s v="music"/>
    <s v="indie rock"/>
    <x v="1505"/>
    <x v="149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14"/>
    <n v="1.0485537190082646"/>
    <n v="84.023178807947019"/>
    <s v="film &amp; video"/>
    <s v="documentary"/>
    <x v="1506"/>
    <x v="15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14"/>
    <n v="1.0482"/>
    <n v="67.771551724137936"/>
    <s v="film &amp; video"/>
    <s v="documentary"/>
    <x v="1507"/>
    <x v="150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3"/>
    <n v="1.0480480480480481"/>
    <n v="32.71875"/>
    <s v="music"/>
    <s v="indie rock"/>
    <x v="1508"/>
    <x v="150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4"/>
    <n v="1.048"/>
    <n v="50.384615384615387"/>
    <s v="theater"/>
    <s v="plays"/>
    <x v="1509"/>
    <x v="150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4"/>
    <n v="1.048"/>
    <n v="40.9375"/>
    <s v="theater"/>
    <s v="plays"/>
    <x v="1510"/>
    <x v="150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4"/>
    <n v="1.0475000000000001"/>
    <n v="17.829787234042552"/>
    <s v="theater"/>
    <s v="plays"/>
    <x v="1511"/>
    <x v="150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4"/>
    <n v="1.0475000000000001"/>
    <n v="55.131578947368418"/>
    <s v="theater"/>
    <s v="plays"/>
    <x v="1512"/>
    <x v="150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14"/>
    <n v="1.0473529411764706"/>
    <n v="80.202702702702709"/>
    <s v="film &amp; video"/>
    <s v="documentary"/>
    <x v="1513"/>
    <x v="1507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14"/>
    <n v="1.0472999999999999"/>
    <n v="104.31274900398407"/>
    <s v="film &amp; video"/>
    <s v="documentary"/>
    <x v="1514"/>
    <x v="150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7"/>
    <n v="1.0471999999999999"/>
    <n v="113.82608695652173"/>
    <s v="music"/>
    <s v="pop"/>
    <x v="1515"/>
    <x v="150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3"/>
    <n v="1.0471999999999999"/>
    <n v="32.320987654320987"/>
    <s v="music"/>
    <s v="indie rock"/>
    <x v="1516"/>
    <x v="15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3"/>
    <n v="1.0469999999999999"/>
    <n v="35.612244897959187"/>
    <s v="music"/>
    <s v="indie rock"/>
    <x v="1517"/>
    <x v="15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14"/>
    <n v="1.0468"/>
    <n v="109.42160278745645"/>
    <s v="film &amp; video"/>
    <s v="documentary"/>
    <x v="1518"/>
    <x v="151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4"/>
    <n v="1.0468"/>
    <n v="36.859154929577464"/>
    <s v="theater"/>
    <s v="plays"/>
    <x v="1519"/>
    <x v="1513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7"/>
    <n v="1.0467500000000001"/>
    <n v="42.724489795918366"/>
    <s v="music"/>
    <s v="metal"/>
    <x v="1520"/>
    <x v="15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4"/>
    <n v="1.0466666666666666"/>
    <n v="327.08333333333331"/>
    <s v="theater"/>
    <s v="plays"/>
    <x v="1521"/>
    <x v="15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4"/>
    <n v="1.0466666666666666"/>
    <n v="54.137931034482762"/>
    <s v="theater"/>
    <s v="plays"/>
    <x v="1522"/>
    <x v="151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4"/>
    <n v="1.0466666666666666"/>
    <n v="139.55555555555554"/>
    <s v="theater"/>
    <s v="plays"/>
    <x v="1523"/>
    <x v="151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4"/>
    <n v="1.0465"/>
    <n v="63.424242424242422"/>
    <s v="theater"/>
    <s v="plays"/>
    <x v="1524"/>
    <x v="15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4"/>
    <n v="1.0464"/>
    <n v="93.428571428571431"/>
    <s v="theater"/>
    <s v="plays"/>
    <x v="1525"/>
    <x v="151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14"/>
    <n v="1.0462615"/>
    <n v="55.066394736842106"/>
    <s v="film &amp; video"/>
    <s v="documentary"/>
    <x v="1526"/>
    <x v="152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6"/>
    <n v="1.046"/>
    <n v="104.6"/>
    <s v="film &amp; video"/>
    <s v="shorts"/>
    <x v="1527"/>
    <x v="152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4"/>
    <n v="1.046"/>
    <n v="45.478260869565219"/>
    <s v="theater"/>
    <s v="plays"/>
    <x v="1528"/>
    <x v="152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19"/>
    <n v="1.0459624999999999"/>
    <n v="373.55803571428572"/>
    <s v="technology"/>
    <s v="makerspaces"/>
    <x v="1529"/>
    <x v="152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4"/>
    <n v="1.0457142857142858"/>
    <n v="32.972972972972975"/>
    <s v="theater"/>
    <s v="plays"/>
    <x v="1530"/>
    <x v="152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6"/>
    <n v="1.0455692307692308"/>
    <n v="91.840540540540545"/>
    <s v="film &amp; video"/>
    <s v="shorts"/>
    <x v="1531"/>
    <x v="152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4"/>
    <n v="1.0454285714285714"/>
    <n v="79.543478260869563"/>
    <s v="theater"/>
    <s v="plays"/>
    <x v="1532"/>
    <x v="152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4"/>
    <n v="1.0451999999999999"/>
    <n v="80.400000000000006"/>
    <s v="theater"/>
    <s v="plays"/>
    <x v="1533"/>
    <x v="1527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4"/>
    <n v="1.0451666666666666"/>
    <n v="89.585714285714289"/>
    <s v="theater"/>
    <s v="plays"/>
    <x v="1534"/>
    <x v="1528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4"/>
    <n v="1.0451515151515152"/>
    <n v="86.224999999999994"/>
    <s v="theater"/>
    <s v="plays"/>
    <x v="1535"/>
    <x v="152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2"/>
    <n v="1.0449999999999999"/>
    <n v="48.984375"/>
    <s v="theater"/>
    <s v="spaces"/>
    <x v="1536"/>
    <x v="15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3"/>
    <n v="1.0446206037108834"/>
    <n v="109.33695652173913"/>
    <s v="technology"/>
    <s v="wearables"/>
    <x v="1537"/>
    <x v="153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1"/>
    <n v="1.0445405405405406"/>
    <n v="50.852631578947367"/>
    <s v="games"/>
    <s v="tabletop games"/>
    <x v="1538"/>
    <x v="153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2"/>
    <n v="1.0444"/>
    <n v="64.46913580246914"/>
    <s v="music"/>
    <s v="rock"/>
    <x v="1539"/>
    <x v="1533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n v="1.0444"/>
    <n v="340.56521739130437"/>
    <s v="technology"/>
    <s v="hardware"/>
    <x v="1540"/>
    <x v="153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2"/>
    <n v="1.0443750000000001"/>
    <n v="117.67605633802818"/>
    <s v="music"/>
    <s v="rock"/>
    <x v="1541"/>
    <x v="153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4"/>
    <n v="1.0443333333333333"/>
    <n v="111.89285714285714"/>
    <s v="theater"/>
    <s v="plays"/>
    <x v="1542"/>
    <x v="153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4"/>
    <n v="1.0442857142857143"/>
    <n v="71.666666666666671"/>
    <s v="theater"/>
    <s v="plays"/>
    <x v="1543"/>
    <x v="153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2"/>
    <n v="1.0442100000000001"/>
    <n v="46.06808823529412"/>
    <s v="music"/>
    <s v="rock"/>
    <x v="1544"/>
    <x v="1538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4"/>
    <n v="1.044"/>
    <n v="145"/>
    <s v="theater"/>
    <s v="plays"/>
    <x v="1545"/>
    <x v="153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14"/>
    <n v="1.04396"/>
    <n v="70.921195652173907"/>
    <s v="film &amp; video"/>
    <s v="documentary"/>
    <x v="1546"/>
    <x v="154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2"/>
    <n v="1.043625"/>
    <n v="56.412162162162161"/>
    <s v="music"/>
    <s v="rock"/>
    <x v="1547"/>
    <x v="154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4"/>
    <n v="1.0435000000000001"/>
    <n v="177.61702127659575"/>
    <s v="theater"/>
    <s v="plays"/>
    <x v="1548"/>
    <x v="154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4"/>
    <n v="1.0435000000000001"/>
    <n v="39.377358490566039"/>
    <s v="theater"/>
    <s v="plays"/>
    <x v="1549"/>
    <x v="154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4"/>
    <n v="1.0433333333333332"/>
    <n v="55.892857142857146"/>
    <s v="theater"/>
    <s v="plays"/>
    <x v="1550"/>
    <x v="127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7"/>
    <n v="1.0431999999999999"/>
    <n v="66.871794871794876"/>
    <s v="music"/>
    <s v="metal"/>
    <x v="1551"/>
    <x v="15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4"/>
    <n v="1.043047619047619"/>
    <n v="81.125925925925927"/>
    <s v="theater"/>
    <s v="plays"/>
    <x v="1552"/>
    <x v="154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n v="1.0430333333333333"/>
    <n v="845.70270270270271"/>
    <s v="technology"/>
    <s v="hardware"/>
    <x v="1553"/>
    <x v="154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4"/>
    <n v="1.0428571428571429"/>
    <n v="36.5"/>
    <s v="theater"/>
    <s v="plays"/>
    <x v="1554"/>
    <x v="1547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18"/>
    <n v="1.0428333333333333"/>
    <n v="82.328947368421055"/>
    <s v="music"/>
    <s v="classical music"/>
    <x v="1555"/>
    <x v="154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2"/>
    <n v="1.0424"/>
    <n v="27.145833333333332"/>
    <s v="music"/>
    <s v="rock"/>
    <x v="1556"/>
    <x v="1549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5"/>
    <n v="1.0421799999999999"/>
    <n v="64.933333333333323"/>
    <s v="technology"/>
    <s v="space exploration"/>
    <x v="1557"/>
    <x v="155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2"/>
    <n v="1.042"/>
    <n v="66.369426751592357"/>
    <s v="music"/>
    <s v="rock"/>
    <x v="1558"/>
    <x v="155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4"/>
    <n v="1.042"/>
    <n v="186.07142857142858"/>
    <s v="theater"/>
    <s v="plays"/>
    <x v="1559"/>
    <x v="155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9"/>
    <n v="1.0416766467065868"/>
    <n v="123.37588652482269"/>
    <s v="photography"/>
    <s v="photobooks"/>
    <x v="1560"/>
    <x v="155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16"/>
    <n v="1.0416666666666667"/>
    <n v="194.44444444444446"/>
    <s v="film &amp; video"/>
    <s v="television"/>
    <x v="1561"/>
    <x v="155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4"/>
    <n v="1.0416666666666667"/>
    <n v="59.523809523809526"/>
    <s v="theater"/>
    <s v="plays"/>
    <x v="1562"/>
    <x v="155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14"/>
    <n v="1.04129"/>
    <n v="28.924722222222222"/>
    <s v="film &amp; video"/>
    <s v="documentary"/>
    <x v="1563"/>
    <x v="155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9"/>
    <n v="1.0412571428571429"/>
    <n v="130.15714285714284"/>
    <s v="photography"/>
    <s v="photobooks"/>
    <x v="1564"/>
    <x v="155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14"/>
    <n v="1.04112"/>
    <n v="81.84905660377359"/>
    <s v="film &amp; video"/>
    <s v="documentary"/>
    <x v="1565"/>
    <x v="155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3"/>
    <n v="1.0411111111111111"/>
    <n v="90.09615384615384"/>
    <s v="music"/>
    <s v="indie rock"/>
    <x v="1566"/>
    <x v="155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14"/>
    <n v="1.0410165"/>
    <n v="138.8022"/>
    <s v="film &amp; video"/>
    <s v="documentary"/>
    <x v="1567"/>
    <x v="156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2"/>
    <n v="1.0406666666666666"/>
    <n v="53.827586206896555"/>
    <s v="music"/>
    <s v="rock"/>
    <x v="1568"/>
    <x v="156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5"/>
    <n v="1.0405"/>
    <n v="66.698717948717942"/>
    <s v="publishing"/>
    <s v="nonfiction"/>
    <x v="1569"/>
    <x v="156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3"/>
    <n v="1.0404266666666666"/>
    <n v="78.031999999999996"/>
    <s v="music"/>
    <s v="indie rock"/>
    <x v="1570"/>
    <x v="156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6"/>
    <n v="1.04"/>
    <n v="21.666666666666668"/>
    <s v="film &amp; video"/>
    <s v="shorts"/>
    <x v="1571"/>
    <x v="156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6"/>
    <n v="1.04"/>
    <n v="64.197530864197532"/>
    <s v="film &amp; video"/>
    <s v="shorts"/>
    <x v="1572"/>
    <x v="156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2"/>
    <n v="1.04"/>
    <n v="38.518518518518519"/>
    <s v="music"/>
    <s v="rock"/>
    <x v="1573"/>
    <x v="156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2"/>
    <n v="1.04"/>
    <n v="86.666666666666671"/>
    <s v="music"/>
    <s v="rock"/>
    <x v="1574"/>
    <x v="156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2"/>
    <n v="1.04"/>
    <n v="32.5"/>
    <s v="music"/>
    <s v="rock"/>
    <x v="1575"/>
    <x v="156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3"/>
    <n v="1.04"/>
    <n v="1300"/>
    <s v="technology"/>
    <s v="wearables"/>
    <x v="1576"/>
    <x v="156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2"/>
    <n v="1.04"/>
    <n v="47.272727272727273"/>
    <s v="music"/>
    <s v="rock"/>
    <x v="1577"/>
    <x v="157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3"/>
    <n v="1.04"/>
    <n v="57.777777777777779"/>
    <s v="music"/>
    <s v="indie rock"/>
    <x v="1578"/>
    <x v="1571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3"/>
    <n v="1.04"/>
    <n v="18.90909090909091"/>
    <s v="music"/>
    <s v="indie rock"/>
    <x v="1579"/>
    <x v="157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4"/>
    <n v="1.04"/>
    <n v="19.696969696969695"/>
    <s v="theater"/>
    <s v="plays"/>
    <x v="1580"/>
    <x v="157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4"/>
    <n v="1.04"/>
    <n v="52"/>
    <s v="theater"/>
    <s v="plays"/>
    <x v="1581"/>
    <x v="157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4"/>
    <n v="1.04"/>
    <n v="866.66666666666663"/>
    <s v="theater"/>
    <s v="plays"/>
    <x v="1582"/>
    <x v="15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4"/>
    <n v="1.04"/>
    <n v="52"/>
    <s v="theater"/>
    <s v="plays"/>
    <x v="1583"/>
    <x v="157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4"/>
    <n v="1.04"/>
    <n v="97.5"/>
    <s v="theater"/>
    <s v="plays"/>
    <x v="1584"/>
    <x v="157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4"/>
    <n v="1.04"/>
    <n v="57.777777777777779"/>
    <s v="theater"/>
    <s v="plays"/>
    <x v="1585"/>
    <x v="157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4"/>
    <n v="1.04"/>
    <n v="26"/>
    <s v="theater"/>
    <s v="plays"/>
    <x v="1586"/>
    <x v="157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20"/>
    <n v="1.0398000000000001"/>
    <n v="135.62608695652173"/>
    <s v="theater"/>
    <s v="musical"/>
    <x v="1587"/>
    <x v="158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14"/>
    <n v="1.0397333333333334"/>
    <n v="239.93846153846152"/>
    <s v="film &amp; video"/>
    <s v="documentary"/>
    <x v="1588"/>
    <x v="158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9"/>
    <n v="1.0395714285714286"/>
    <n v="79.967032967032964"/>
    <s v="photography"/>
    <s v="photobooks"/>
    <x v="1589"/>
    <x v="158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14"/>
    <n v="1.0394285714285714"/>
    <n v="125.44827586206897"/>
    <s v="film &amp; video"/>
    <s v="documentary"/>
    <x v="1590"/>
    <x v="158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14"/>
    <n v="1.0390027322404372"/>
    <n v="56.460043668122275"/>
    <s v="film &amp; video"/>
    <s v="documentary"/>
    <x v="1591"/>
    <x v="1584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16"/>
    <n v="1.0389999999999999"/>
    <n v="69.266666666666666"/>
    <s v="film &amp; video"/>
    <s v="television"/>
    <x v="1592"/>
    <x v="1585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4"/>
    <n v="1.0389999999999999"/>
    <n v="96.203703703703709"/>
    <s v="theater"/>
    <s v="plays"/>
    <x v="1593"/>
    <x v="158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2"/>
    <n v="1.0386666666666666"/>
    <n v="60.859375"/>
    <s v="music"/>
    <s v="rock"/>
    <x v="1594"/>
    <x v="1587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8"/>
    <n v="1.03840625"/>
    <n v="96.877551020408163"/>
    <s v="publishing"/>
    <s v="radio &amp; podcasts"/>
    <x v="1595"/>
    <x v="158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14"/>
    <n v="1.0381199999999999"/>
    <n v="711.04109589041093"/>
    <s v="film &amp; video"/>
    <s v="documentary"/>
    <x v="1596"/>
    <x v="158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2"/>
    <n v="1.038"/>
    <n v="46.133333333333333"/>
    <s v="music"/>
    <s v="rock"/>
    <x v="1597"/>
    <x v="159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2"/>
    <n v="1.038"/>
    <n v="34.6"/>
    <s v="music"/>
    <s v="rock"/>
    <x v="1598"/>
    <x v="159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3"/>
    <n v="1.038"/>
    <n v="90.523255813953483"/>
    <s v="music"/>
    <s v="indie rock"/>
    <x v="1599"/>
    <x v="159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4"/>
    <n v="1.038"/>
    <n v="34.6"/>
    <s v="theater"/>
    <s v="plays"/>
    <x v="1600"/>
    <x v="159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2"/>
    <n v="1.03775"/>
    <n v="79.82692307692308"/>
    <s v="music"/>
    <s v="rock"/>
    <x v="1601"/>
    <x v="159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18"/>
    <n v="1.03775"/>
    <n v="266.08974358974359"/>
    <s v="music"/>
    <s v="classical music"/>
    <x v="1602"/>
    <x v="1595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9"/>
    <n v="1.0376666666666667"/>
    <n v="111.17857142857143"/>
    <s v="photography"/>
    <s v="photobooks"/>
    <x v="1603"/>
    <x v="159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4"/>
    <n v="1.0376000000000001"/>
    <n v="66.512820512820511"/>
    <s v="theater"/>
    <s v="plays"/>
    <x v="1604"/>
    <x v="1597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5"/>
    <n v="1.0375000000000001"/>
    <n v="42.346938775510203"/>
    <s v="publishing"/>
    <s v="nonfiction"/>
    <x v="1605"/>
    <x v="1598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x v="12"/>
    <n v="1.0375000000000001"/>
    <n v="922.22222222222217"/>
    <s v="theater"/>
    <s v="spaces"/>
    <x v="1606"/>
    <x v="159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4"/>
    <n v="1.0375000000000001"/>
    <n v="27.065217391304348"/>
    <s v="theater"/>
    <s v="plays"/>
    <x v="1607"/>
    <x v="16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2"/>
    <n v="1.0373000000000001"/>
    <n v="90.2"/>
    <s v="theater"/>
    <s v="spaces"/>
    <x v="1608"/>
    <x v="160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14"/>
    <n v="1.0371999999999999"/>
    <n v="54.020833333333336"/>
    <s v="film &amp; video"/>
    <s v="documentary"/>
    <x v="1609"/>
    <x v="1602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2"/>
    <n v="1.0366666666666666"/>
    <n v="77.75"/>
    <s v="music"/>
    <s v="rock"/>
    <x v="1610"/>
    <x v="160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2"/>
    <n v="1.0366666666666666"/>
    <n v="75.853658536585371"/>
    <s v="music"/>
    <s v="rock"/>
    <x v="1611"/>
    <x v="160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4"/>
    <n v="1.0365"/>
    <n v="54.55263157894737"/>
    <s v="theater"/>
    <s v="plays"/>
    <x v="1612"/>
    <x v="160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14"/>
    <n v="1.036144"/>
    <n v="156.04578313253012"/>
    <s v="film &amp; video"/>
    <s v="documentary"/>
    <x v="1613"/>
    <x v="160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2"/>
    <n v="1.0358333333333334"/>
    <n v="125.97972972972973"/>
    <s v="theater"/>
    <s v="spaces"/>
    <x v="1614"/>
    <x v="160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4"/>
    <n v="1.0358333333333334"/>
    <n v="81.776315789473685"/>
    <s v="theater"/>
    <s v="plays"/>
    <x v="1615"/>
    <x v="160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9"/>
    <n v="1.0358125"/>
    <n v="48.037681159420288"/>
    <s v="photography"/>
    <s v="photobooks"/>
    <x v="1616"/>
    <x v="1609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18"/>
    <n v="1.0357142857142858"/>
    <n v="55.769230769230766"/>
    <s v="music"/>
    <s v="classical music"/>
    <x v="1617"/>
    <x v="16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4"/>
    <n v="1.0356666666666667"/>
    <n v="199.16666666666666"/>
    <s v="theater"/>
    <s v="plays"/>
    <x v="1618"/>
    <x v="16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2"/>
    <n v="1.0355555555555556"/>
    <n v="53.5632183908046"/>
    <s v="music"/>
    <s v="rock"/>
    <x v="1619"/>
    <x v="16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3"/>
    <n v="1.0353333333333334"/>
    <n v="62.12"/>
    <s v="music"/>
    <s v="indie rock"/>
    <x v="1620"/>
    <x v="161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20"/>
    <n v="1.0351999999999999"/>
    <n v="99.538461538461533"/>
    <s v="theater"/>
    <s v="musical"/>
    <x v="1621"/>
    <x v="161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2"/>
    <n v="1.0349999999999999"/>
    <n v="76.666666666666671"/>
    <s v="music"/>
    <s v="rock"/>
    <x v="1622"/>
    <x v="16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4"/>
    <n v="1.0349999999999999"/>
    <n v="63.109756097560975"/>
    <s v="theater"/>
    <s v="plays"/>
    <x v="1623"/>
    <x v="161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4"/>
    <n v="1.0349999999999999"/>
    <n v="38.333333333333336"/>
    <s v="theater"/>
    <s v="plays"/>
    <x v="1624"/>
    <x v="111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4"/>
    <n v="1.0349999999999999"/>
    <n v="70.568181818181813"/>
    <s v="theater"/>
    <s v="plays"/>
    <x v="1625"/>
    <x v="16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4"/>
    <n v="1.0349999999999999"/>
    <n v="43.125"/>
    <s v="theater"/>
    <s v="plays"/>
    <x v="1626"/>
    <x v="16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4"/>
    <n v="1.0349999999999999"/>
    <n v="36.964285714285715"/>
    <s v="theater"/>
    <s v="plays"/>
    <x v="1627"/>
    <x v="16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9"/>
    <n v="1.0347222222222223"/>
    <n v="111.52694610778443"/>
    <s v="photography"/>
    <s v="photobooks"/>
    <x v="1628"/>
    <x v="162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4"/>
    <n v="1.0346657233816767"/>
    <n v="83.571428571428569"/>
    <s v="theater"/>
    <s v="plays"/>
    <x v="1629"/>
    <x v="162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7"/>
    <n v="1.0344827586206897"/>
    <n v="31.914893617021278"/>
    <s v="music"/>
    <s v="metal"/>
    <x v="1630"/>
    <x v="162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19"/>
    <n v="1.0342857142857143"/>
    <n v="174.03846153846155"/>
    <s v="technology"/>
    <s v="makerspaces"/>
    <x v="1631"/>
    <x v="16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4"/>
    <n v="1.0342499999999999"/>
    <n v="36.610619469026545"/>
    <s v="theater"/>
    <s v="plays"/>
    <x v="1632"/>
    <x v="162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18"/>
    <n v="1.034"/>
    <n v="95.740740740740748"/>
    <s v="music"/>
    <s v="classical music"/>
    <x v="1633"/>
    <x v="16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4"/>
    <n v="1.034"/>
    <n v="76.029411764705884"/>
    <s v="theater"/>
    <s v="plays"/>
    <x v="1634"/>
    <x v="162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4"/>
    <n v="1.0339285714285715"/>
    <n v="173.7"/>
    <s v="theater"/>
    <s v="plays"/>
    <x v="1635"/>
    <x v="16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4"/>
    <n v="1.0338000000000001"/>
    <n v="90.684210526315795"/>
    <s v="theater"/>
    <s v="plays"/>
    <x v="1636"/>
    <x v="162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9"/>
    <n v="1.033638888888889"/>
    <n v="64.156896551724131"/>
    <s v="photography"/>
    <s v="photobooks"/>
    <x v="1637"/>
    <x v="162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14"/>
    <n v="1.033501"/>
    <n v="86.84882352941176"/>
    <s v="film &amp; video"/>
    <s v="documentary"/>
    <x v="1638"/>
    <x v="163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20"/>
    <n v="1.0334000000000001"/>
    <n v="172.23333333333332"/>
    <s v="theater"/>
    <s v="musical"/>
    <x v="1639"/>
    <x v="163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6"/>
    <n v="1.0333333333333334"/>
    <n v="88.571428571428569"/>
    <s v="film &amp; video"/>
    <s v="shorts"/>
    <x v="1640"/>
    <x v="163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2"/>
    <n v="1.0333333333333334"/>
    <n v="28.181818181818183"/>
    <s v="music"/>
    <s v="rock"/>
    <x v="1641"/>
    <x v="163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3"/>
    <n v="1.0333333333333334"/>
    <n v="56.363636363636367"/>
    <s v="music"/>
    <s v="indie rock"/>
    <x v="1642"/>
    <x v="163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n v="1.0333333333333334"/>
    <n v="18.235294117647058"/>
    <s v="technology"/>
    <s v="hardware"/>
    <x v="1643"/>
    <x v="163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4"/>
    <n v="1.0333333333333334"/>
    <n v="60.784313725490193"/>
    <s v="theater"/>
    <s v="plays"/>
    <x v="1644"/>
    <x v="16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6"/>
    <n v="1.0329622222222221"/>
    <n v="43.040092592592593"/>
    <s v="film &amp; video"/>
    <s v="shorts"/>
    <x v="1645"/>
    <x v="16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2"/>
    <n v="1.0329411764705883"/>
    <n v="94.408602150537632"/>
    <s v="theater"/>
    <s v="spaces"/>
    <x v="1646"/>
    <x v="163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3"/>
    <n v="1.0325"/>
    <n v="50.365853658536587"/>
    <s v="music"/>
    <s v="indie rock"/>
    <x v="1647"/>
    <x v="163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14"/>
    <n v="1.0321061999999999"/>
    <n v="115.44812080536913"/>
    <s v="film &amp; video"/>
    <s v="documentary"/>
    <x v="1648"/>
    <x v="164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4"/>
    <n v="1.0320666666666667"/>
    <n v="85.530386740331494"/>
    <s v="theater"/>
    <s v="plays"/>
    <x v="1649"/>
    <x v="164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3"/>
    <n v="1.032"/>
    <n v="51.6"/>
    <s v="music"/>
    <s v="indie rock"/>
    <x v="1650"/>
    <x v="1642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20"/>
    <n v="1.032"/>
    <n v="175.51020408163265"/>
    <s v="theater"/>
    <s v="musical"/>
    <x v="1651"/>
    <x v="164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2"/>
    <n v="1.0317647058823529"/>
    <n v="87.7"/>
    <s v="theater"/>
    <s v="spaces"/>
    <x v="1652"/>
    <x v="164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4"/>
    <n v="1.0317033333333334"/>
    <n v="53.363965517241382"/>
    <s v="theater"/>
    <s v="plays"/>
    <x v="1653"/>
    <x v="164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3"/>
    <n v="1.0316400000000001"/>
    <n v="28.65666666666667"/>
    <s v="music"/>
    <s v="indie rock"/>
    <x v="1654"/>
    <x v="164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4"/>
    <n v="1.0315000000000001"/>
    <n v="44.847826086956523"/>
    <s v="theater"/>
    <s v="plays"/>
    <x v="1655"/>
    <x v="164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3"/>
    <n v="1.031372549019608"/>
    <n v="77.352941176470594"/>
    <s v="music"/>
    <s v="indie rock"/>
    <x v="1656"/>
    <x v="164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0"/>
    <n v="1.0309292094387414"/>
    <n v="69.666666666666671"/>
    <s v="music"/>
    <s v="electronic music"/>
    <x v="1657"/>
    <x v="1649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14"/>
    <n v="1.0309142857142857"/>
    <n v="133.14391143911439"/>
    <s v="film &amp; video"/>
    <s v="documentary"/>
    <x v="1658"/>
    <x v="165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14"/>
    <n v="1.03088"/>
    <n v="193.04868913857678"/>
    <s v="film &amp; video"/>
    <s v="documentary"/>
    <x v="1659"/>
    <x v="165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4"/>
    <n v="1.0304098360655738"/>
    <n v="93.81343283582089"/>
    <s v="theater"/>
    <s v="plays"/>
    <x v="1660"/>
    <x v="165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2"/>
    <n v="1.0302899999999999"/>
    <n v="118.97113163972287"/>
    <s v="theater"/>
    <s v="spaces"/>
    <x v="1661"/>
    <x v="165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4"/>
    <n v="1.030125"/>
    <n v="100.5"/>
    <s v="theater"/>
    <s v="plays"/>
    <x v="1662"/>
    <x v="165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14"/>
    <n v="1.03"/>
    <n v="86.554621848739501"/>
    <s v="film &amp; video"/>
    <s v="documentary"/>
    <x v="1663"/>
    <x v="165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2"/>
    <n v="1.03"/>
    <n v="73.571428571428569"/>
    <s v="music"/>
    <s v="rock"/>
    <x v="1664"/>
    <x v="165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2"/>
    <n v="1.03"/>
    <n v="120.16666666666667"/>
    <s v="theater"/>
    <s v="spaces"/>
    <x v="1665"/>
    <x v="165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4"/>
    <n v="1.03"/>
    <n v="139.18918918918919"/>
    <s v="theater"/>
    <s v="plays"/>
    <x v="1666"/>
    <x v="165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4"/>
    <n v="1.03"/>
    <n v="52.551020408163268"/>
    <s v="theater"/>
    <s v="plays"/>
    <x v="1667"/>
    <x v="165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4"/>
    <n v="1.03"/>
    <n v="68.666666666666671"/>
    <s v="theater"/>
    <s v="plays"/>
    <x v="1668"/>
    <x v="166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4"/>
    <n v="1.03"/>
    <n v="57.222222222222221"/>
    <s v="theater"/>
    <s v="plays"/>
    <x v="1669"/>
    <x v="14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n v="1.0299897959183673"/>
    <n v="227.85327313769753"/>
    <s v="technology"/>
    <s v="hardware"/>
    <x v="1670"/>
    <x v="166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4"/>
    <n v="1.0299"/>
    <n v="63.574074074074076"/>
    <s v="theater"/>
    <s v="plays"/>
    <x v="1671"/>
    <x v="166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2"/>
    <n v="1.0297499999999999"/>
    <n v="65.38095238095238"/>
    <s v="music"/>
    <s v="rock"/>
    <x v="1672"/>
    <x v="1663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4"/>
    <n v="1.0297033333333332"/>
    <n v="297.02980769230766"/>
    <s v="theater"/>
    <s v="plays"/>
    <x v="1673"/>
    <x v="166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9"/>
    <n v="1.0294615384615384"/>
    <n v="234.78947368421052"/>
    <s v="photography"/>
    <s v="photobooks"/>
    <x v="1674"/>
    <x v="166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4"/>
    <n v="1.0293749999999999"/>
    <n v="23.869565217391305"/>
    <s v="theater"/>
    <s v="plays"/>
    <x v="1675"/>
    <x v="1666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16"/>
    <n v="1.0290999999999999"/>
    <n v="137.21333333333334"/>
    <s v="film &amp; video"/>
    <s v="television"/>
    <x v="1676"/>
    <x v="166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4"/>
    <n v="1.0290416666666666"/>
    <n v="62.052763819095475"/>
    <s v="theater"/>
    <s v="plays"/>
    <x v="1677"/>
    <x v="1668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9"/>
    <n v="1.0289999999999999"/>
    <n v="168.68852459016392"/>
    <s v="photography"/>
    <s v="photobooks"/>
    <x v="1678"/>
    <x v="166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19"/>
    <n v="1.0289999999999999"/>
    <n v="85.75"/>
    <s v="technology"/>
    <s v="makerspaces"/>
    <x v="1679"/>
    <x v="167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20"/>
    <n v="1.0287500000000001"/>
    <n v="329.2"/>
    <s v="theater"/>
    <s v="musical"/>
    <x v="1680"/>
    <x v="167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0"/>
    <n v="1.0286144578313252"/>
    <n v="50.592592592592595"/>
    <s v="music"/>
    <s v="electronic music"/>
    <x v="1681"/>
    <x v="167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4"/>
    <n v="1.0285857142857142"/>
    <n v="26.667037037037037"/>
    <s v="theater"/>
    <s v="plays"/>
    <x v="1682"/>
    <x v="167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6"/>
    <n v="1.0285714285714285"/>
    <n v="60"/>
    <s v="film &amp; video"/>
    <s v="shorts"/>
    <x v="1683"/>
    <x v="1674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x v="21"/>
    <n v="1.0285714285714285"/>
    <n v="24"/>
    <s v="music"/>
    <s v="faith"/>
    <x v="1684"/>
    <x v="167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14"/>
    <n v="1.0285405405405406"/>
    <n v="91.480769230769226"/>
    <s v="film &amp; video"/>
    <s v="documentary"/>
    <x v="1685"/>
    <x v="167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4"/>
    <n v="1.028375"/>
    <n v="115.87323943661971"/>
    <s v="theater"/>
    <s v="plays"/>
    <x v="1686"/>
    <x v="1677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9"/>
    <n v="1.0282909090909091"/>
    <n v="47.13"/>
    <s v="photography"/>
    <s v="photobooks"/>
    <x v="1687"/>
    <x v="167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18"/>
    <n v="1.0280254777070064"/>
    <n v="43.621621621621621"/>
    <s v="music"/>
    <s v="classical music"/>
    <x v="1688"/>
    <x v="167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4"/>
    <n v="1.028"/>
    <n v="39.53846153846154"/>
    <s v="theater"/>
    <s v="plays"/>
    <x v="1689"/>
    <x v="168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2"/>
    <n v="1.0277927272727272"/>
    <n v="88.325937499999995"/>
    <s v="music"/>
    <s v="rock"/>
    <x v="1690"/>
    <x v="168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14"/>
    <n v="1.0276470588235294"/>
    <n v="109.1875"/>
    <s v="film &amp; video"/>
    <s v="documentary"/>
    <x v="1691"/>
    <x v="168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20"/>
    <n v="1.0276000000000001"/>
    <n v="47.574074074074076"/>
    <s v="theater"/>
    <s v="musical"/>
    <x v="1692"/>
    <x v="168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4"/>
    <n v="1.0275000000000001"/>
    <n v="70.862068965517238"/>
    <s v="theater"/>
    <s v="plays"/>
    <x v="1693"/>
    <x v="168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4"/>
    <n v="1.0275000000000001"/>
    <n v="40.294117647058826"/>
    <s v="theater"/>
    <s v="plays"/>
    <x v="1694"/>
    <x v="168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18"/>
    <n v="1.0273469387755103"/>
    <n v="67.419642857142861"/>
    <s v="music"/>
    <s v="classical music"/>
    <x v="1695"/>
    <x v="168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0"/>
    <n v="1.0272727272727273"/>
    <n v="33.235294117647058"/>
    <s v="music"/>
    <s v="electronic music"/>
    <x v="1696"/>
    <x v="168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2"/>
    <n v="1.0269999999999999"/>
    <n v="66.688311688311686"/>
    <s v="music"/>
    <s v="rock"/>
    <x v="1697"/>
    <x v="1688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14"/>
    <n v="1.0269239999999999"/>
    <n v="79.401340206185566"/>
    <s v="film &amp; video"/>
    <s v="documentary"/>
    <x v="1698"/>
    <x v="168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4"/>
    <n v="1.0266666666666666"/>
    <n v="66.956521739130437"/>
    <s v="theater"/>
    <s v="plays"/>
    <x v="1699"/>
    <x v="169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4"/>
    <n v="1.0266666666666666"/>
    <n v="39.487179487179489"/>
    <s v="theater"/>
    <s v="plays"/>
    <x v="1700"/>
    <x v="169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14"/>
    <n v="1.0266285714285714"/>
    <n v="106.62314540059347"/>
    <s v="film &amp; video"/>
    <s v="documentary"/>
    <x v="1701"/>
    <x v="169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20"/>
    <n v="1.0265010000000001"/>
    <n v="106.9271875"/>
    <s v="theater"/>
    <s v="musical"/>
    <x v="1702"/>
    <x v="169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4"/>
    <n v="1.026467741935484"/>
    <n v="134.26371308016877"/>
    <s v="theater"/>
    <s v="plays"/>
    <x v="1703"/>
    <x v="169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4"/>
    <n v="1.02645125"/>
    <n v="87.357553191489373"/>
    <s v="theater"/>
    <s v="plays"/>
    <x v="1704"/>
    <x v="169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7"/>
    <n v="1.026375"/>
    <n v="132.43548387096774"/>
    <s v="music"/>
    <s v="pop"/>
    <x v="1705"/>
    <x v="169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7"/>
    <n v="1.026375"/>
    <n v="70.784482758620683"/>
    <s v="music"/>
    <s v="pop"/>
    <x v="1706"/>
    <x v="1697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2"/>
    <n v="1.0263636363636364"/>
    <n v="68.01204819277109"/>
    <s v="music"/>
    <s v="rock"/>
    <x v="1707"/>
    <x v="169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9"/>
    <n v="1.0262857142857142"/>
    <n v="156.17391304347825"/>
    <s v="photography"/>
    <s v="photobooks"/>
    <x v="1708"/>
    <x v="169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2"/>
    <n v="1.0261176470588236"/>
    <n v="242.27777777777777"/>
    <s v="theater"/>
    <s v="spaces"/>
    <x v="1709"/>
    <x v="17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9"/>
    <n v="1.026"/>
    <n v="148.57377049180329"/>
    <s v="photography"/>
    <s v="photobooks"/>
    <x v="1710"/>
    <x v="170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7"/>
    <n v="1.026"/>
    <n v="44.608695652173914"/>
    <s v="music"/>
    <s v="pop"/>
    <x v="1711"/>
    <x v="170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1"/>
    <n v="1.026"/>
    <n v="148.08247422680412"/>
    <s v="games"/>
    <s v="tabletop games"/>
    <x v="1712"/>
    <x v="170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3"/>
    <n v="1.026"/>
    <n v="40.078125"/>
    <s v="music"/>
    <s v="indie rock"/>
    <x v="1713"/>
    <x v="170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4"/>
    <n v="1.026"/>
    <n v="59.651162790697676"/>
    <s v="theater"/>
    <s v="plays"/>
    <x v="1714"/>
    <x v="1705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4"/>
    <n v="1.026"/>
    <n v="77.727272727272734"/>
    <s v="theater"/>
    <s v="plays"/>
    <x v="1715"/>
    <x v="170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14"/>
    <n v="1.0259199999999999"/>
    <n v="78.195121951219505"/>
    <s v="film &amp; video"/>
    <s v="documentary"/>
    <x v="1716"/>
    <x v="170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5"/>
    <n v="1.0258775877587758"/>
    <n v="77.271186440677965"/>
    <s v="publishing"/>
    <s v="nonfiction"/>
    <x v="1717"/>
    <x v="1708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2"/>
    <n v="1.0257499999999999"/>
    <n v="62.166666666666664"/>
    <s v="music"/>
    <s v="rock"/>
    <x v="1718"/>
    <x v="170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4"/>
    <n v="1.0257142857142858"/>
    <n v="132.96296296296296"/>
    <s v="theater"/>
    <s v="plays"/>
    <x v="1719"/>
    <x v="171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4"/>
    <n v="1.0254767441860466"/>
    <n v="49.545505617977533"/>
    <s v="theater"/>
    <s v="plays"/>
    <x v="1720"/>
    <x v="171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7"/>
    <n v="1.0250632911392406"/>
    <n v="80.178217821782184"/>
    <s v="music"/>
    <s v="pop"/>
    <x v="1721"/>
    <x v="171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6"/>
    <n v="1.0249999999999999"/>
    <n v="15.76923076923077"/>
    <s v="film &amp; video"/>
    <s v="shorts"/>
    <x v="1722"/>
    <x v="171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4"/>
    <n v="1.0249999999999999"/>
    <n v="34.745762711864408"/>
    <s v="theater"/>
    <s v="plays"/>
    <x v="1723"/>
    <x v="171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2"/>
    <n v="1.0249999999999999"/>
    <n v="102.5"/>
    <s v="music"/>
    <s v="rock"/>
    <x v="1724"/>
    <x v="171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n v="1.0249999999999999"/>
    <n v="205"/>
    <s v="technology"/>
    <s v="hardware"/>
    <x v="1725"/>
    <x v="171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4"/>
    <n v="1.0249999999999999"/>
    <n v="102.5"/>
    <s v="theater"/>
    <s v="plays"/>
    <x v="1726"/>
    <x v="171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4"/>
    <n v="1.0249999999999999"/>
    <n v="73.214285714285708"/>
    <s v="theater"/>
    <s v="plays"/>
    <x v="1727"/>
    <x v="171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4"/>
    <n v="1.0249999999999999"/>
    <n v="66.129032258064512"/>
    <s v="theater"/>
    <s v="plays"/>
    <x v="1728"/>
    <x v="171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6"/>
    <n v="1.0246666666666666"/>
    <n v="111.37681159420291"/>
    <s v="film &amp; video"/>
    <s v="shorts"/>
    <x v="1729"/>
    <x v="172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3"/>
    <n v="1.0246666666666666"/>
    <n v="66.826086956521735"/>
    <s v="music"/>
    <s v="indie rock"/>
    <x v="1730"/>
    <x v="172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3"/>
    <n v="1.0245669291338582"/>
    <n v="35.551912568306008"/>
    <s v="music"/>
    <s v="indie rock"/>
    <x v="1731"/>
    <x v="172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9"/>
    <n v="1.0245398773006136"/>
    <n v="165.34653465346534"/>
    <s v="photography"/>
    <s v="photobooks"/>
    <x v="1732"/>
    <x v="172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20"/>
    <n v="1.0244597777777777"/>
    <n v="231.66175879396985"/>
    <s v="theater"/>
    <s v="musical"/>
    <x v="1733"/>
    <x v="172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9"/>
    <n v="1.0243783333333334"/>
    <n v="55.371801801801809"/>
    <s v="photography"/>
    <s v="photobooks"/>
    <x v="1734"/>
    <x v="17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4"/>
    <n v="1.0242424242424242"/>
    <n v="40.238095238095241"/>
    <s v="theater"/>
    <s v="plays"/>
    <x v="1735"/>
    <x v="172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11"/>
    <n v="1.0242285714285715"/>
    <n v="219.92638036809817"/>
    <s v="food"/>
    <s v="small batch"/>
    <x v="1736"/>
    <x v="172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4"/>
    <n v="1.024"/>
    <n v="121.9047619047619"/>
    <s v="theater"/>
    <s v="plays"/>
    <x v="1737"/>
    <x v="172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4"/>
    <n v="1.024"/>
    <n v="69.818181818181813"/>
    <s v="theater"/>
    <s v="plays"/>
    <x v="1738"/>
    <x v="172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4"/>
    <n v="1.024"/>
    <n v="47.407407407407405"/>
    <s v="theater"/>
    <s v="plays"/>
    <x v="1739"/>
    <x v="173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8"/>
    <n v="1.0236842105263158"/>
    <n v="33.191126279863482"/>
    <s v="publishing"/>
    <s v="radio &amp; podcasts"/>
    <x v="1740"/>
    <x v="173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2"/>
    <n v="1.0235000000000001"/>
    <n v="196.82692307692307"/>
    <s v="music"/>
    <s v="rock"/>
    <x v="1741"/>
    <x v="173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4"/>
    <n v="1.0235000000000001"/>
    <n v="52.487179487179489"/>
    <s v="theater"/>
    <s v="plays"/>
    <x v="1742"/>
    <x v="173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4"/>
    <n v="1.0235000000000001"/>
    <n v="105.51546391752578"/>
    <s v="theater"/>
    <s v="plays"/>
    <x v="1743"/>
    <x v="173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4"/>
    <n v="1.0234285714285714"/>
    <n v="193.62162162162161"/>
    <s v="theater"/>
    <s v="plays"/>
    <x v="1744"/>
    <x v="173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20"/>
    <n v="1.0233333333333334"/>
    <n v="59.03846153846154"/>
    <s v="theater"/>
    <s v="musical"/>
    <x v="1745"/>
    <x v="173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4"/>
    <n v="1.023236"/>
    <n v="55.012688172043013"/>
    <s v="theater"/>
    <s v="plays"/>
    <x v="1746"/>
    <x v="173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5"/>
    <n v="1.0232000000000001"/>
    <n v="82.516129032258064"/>
    <s v="publishing"/>
    <s v="nonfiction"/>
    <x v="1747"/>
    <x v="1738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11"/>
    <n v="1.0230434782608695"/>
    <n v="189.75806451612902"/>
    <s v="food"/>
    <s v="small batch"/>
    <x v="1748"/>
    <x v="17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3"/>
    <n v="1.02298"/>
    <n v="158.35603715170279"/>
    <s v="technology"/>
    <s v="wearables"/>
    <x v="1749"/>
    <x v="174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4"/>
    <n v="1.0227272727272727"/>
    <n v="59.210526315789473"/>
    <s v="theater"/>
    <s v="plays"/>
    <x v="1750"/>
    <x v="52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11"/>
    <n v="1.0227200000000001"/>
    <n v="115.69230769230769"/>
    <s v="food"/>
    <s v="small batch"/>
    <x v="1751"/>
    <x v="174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5"/>
    <n v="1.0226"/>
    <n v="141.42340425531913"/>
    <s v="publishing"/>
    <s v="nonfiction"/>
    <x v="1752"/>
    <x v="174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11"/>
    <n v="1.0225"/>
    <n v="108.77659574468085"/>
    <s v="food"/>
    <s v="small batch"/>
    <x v="1753"/>
    <x v="174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4"/>
    <n v="1.0225"/>
    <n v="85.208333333333329"/>
    <s v="theater"/>
    <s v="plays"/>
    <x v="1754"/>
    <x v="174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n v="1.0224343076923077"/>
    <n v="147.68495555555555"/>
    <s v="technology"/>
    <s v="hardware"/>
    <x v="1755"/>
    <x v="174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2"/>
    <n v="1.0224133333333334"/>
    <n v="108.00140845070422"/>
    <s v="theater"/>
    <s v="spaces"/>
    <x v="1756"/>
    <x v="174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4"/>
    <n v="1.0223636363636364"/>
    <n v="66.152941176470591"/>
    <s v="theater"/>
    <s v="plays"/>
    <x v="1757"/>
    <x v="174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4"/>
    <n v="1.0223333333333333"/>
    <n v="127.79166666666667"/>
    <s v="theater"/>
    <s v="plays"/>
    <x v="1758"/>
    <x v="174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9"/>
    <n v="1.0223076923076924"/>
    <n v="61.527777777777779"/>
    <s v="photography"/>
    <s v="photobooks"/>
    <x v="1759"/>
    <x v="174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5"/>
    <n v="1.022"/>
    <n v="82.41935483870968"/>
    <s v="publishing"/>
    <s v="nonfiction"/>
    <x v="1760"/>
    <x v="175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4"/>
    <n v="1.0218750000000001"/>
    <n v="46.714285714285715"/>
    <s v="theater"/>
    <s v="plays"/>
    <x v="1761"/>
    <x v="175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4"/>
    <n v="1.0218"/>
    <n v="136.84821428571428"/>
    <s v="theater"/>
    <s v="plays"/>
    <x v="1762"/>
    <x v="175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14"/>
    <n v="1.0214714285714286"/>
    <n v="68.09809523809524"/>
    <s v="film &amp; video"/>
    <s v="documentary"/>
    <x v="1763"/>
    <x v="175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4"/>
    <n v="1.0213333333333334"/>
    <n v="106.57391304347826"/>
    <s v="theater"/>
    <s v="plays"/>
    <x v="1764"/>
    <x v="175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18"/>
    <n v="1.02125"/>
    <n v="57.535211267605632"/>
    <s v="music"/>
    <s v="classical music"/>
    <x v="1765"/>
    <x v="175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2"/>
    <n v="1.0212366666666666"/>
    <n v="88.037643678160919"/>
    <s v="music"/>
    <s v="rock"/>
    <x v="1766"/>
    <x v="175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4"/>
    <n v="1.0209999999999999"/>
    <n v="150.14705882352942"/>
    <s v="theater"/>
    <s v="plays"/>
    <x v="1767"/>
    <x v="175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0"/>
    <n v="1.0209999999999999"/>
    <n v="48.61904761904762"/>
    <s v="music"/>
    <s v="electronic music"/>
    <x v="1768"/>
    <x v="175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4"/>
    <n v="1.0209999999999999"/>
    <n v="66.586956521739125"/>
    <s v="theater"/>
    <s v="plays"/>
    <x v="1769"/>
    <x v="175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4"/>
    <n v="1.0209999999999999"/>
    <n v="53.177083333333336"/>
    <s v="theater"/>
    <s v="plays"/>
    <x v="1770"/>
    <x v="176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4"/>
    <n v="1.0209999999999999"/>
    <n v="120.11764705882354"/>
    <s v="theater"/>
    <s v="plays"/>
    <x v="1771"/>
    <x v="176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16"/>
    <n v="1.0209523809523811"/>
    <n v="83.75"/>
    <s v="film &amp; video"/>
    <s v="television"/>
    <x v="1772"/>
    <x v="176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14"/>
    <n v="1.0208358208955224"/>
    <n v="119.99298245614035"/>
    <s v="film &amp; video"/>
    <s v="documentary"/>
    <x v="1773"/>
    <x v="176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3"/>
    <n v="1.0208333333333333"/>
    <n v="42.241379310344826"/>
    <s v="music"/>
    <s v="indie rock"/>
    <x v="1774"/>
    <x v="176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20"/>
    <n v="1.02069375"/>
    <n v="255.17343750000001"/>
    <s v="theater"/>
    <s v="musical"/>
    <x v="1775"/>
    <x v="176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2"/>
    <n v="1.0206"/>
    <n v="86.491525423728817"/>
    <s v="theater"/>
    <s v="spaces"/>
    <x v="1776"/>
    <x v="176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4"/>
    <n v="1.0205"/>
    <n v="88.739130434782609"/>
    <s v="theater"/>
    <s v="plays"/>
    <x v="1777"/>
    <x v="176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4"/>
    <n v="1.0204444444444445"/>
    <n v="72.888888888888886"/>
    <s v="theater"/>
    <s v="plays"/>
    <x v="1778"/>
    <x v="176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4"/>
    <n v="1.0203333333333333"/>
    <n v="141.71296296296296"/>
    <s v="theater"/>
    <s v="plays"/>
    <x v="1779"/>
    <x v="176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4"/>
    <n v="1.0203333333333333"/>
    <n v="235.46153846153845"/>
    <s v="theater"/>
    <s v="plays"/>
    <x v="1780"/>
    <x v="177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14"/>
    <n v="1.0202863333333334"/>
    <n v="58.413339694656486"/>
    <s v="film &amp; video"/>
    <s v="documentary"/>
    <x v="1781"/>
    <x v="177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4"/>
    <n v="1.0202500000000001"/>
    <n v="204.05"/>
    <s v="theater"/>
    <s v="plays"/>
    <x v="1782"/>
    <x v="177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5"/>
    <n v="1.02"/>
    <n v="134.21052631578948"/>
    <s v="publishing"/>
    <s v="nonfiction"/>
    <x v="1783"/>
    <x v="177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5"/>
    <n v="1.02"/>
    <n v="107.1"/>
    <s v="technology"/>
    <s v="space exploration"/>
    <x v="1784"/>
    <x v="177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4"/>
    <n v="1.02"/>
    <n v="58.620689655172413"/>
    <s v="theater"/>
    <s v="plays"/>
    <x v="1785"/>
    <x v="177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4"/>
    <n v="1.02"/>
    <n v="99"/>
    <s v="theater"/>
    <s v="plays"/>
    <x v="1786"/>
    <x v="177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4"/>
    <n v="1.02"/>
    <n v="24.285714285714285"/>
    <s v="theater"/>
    <s v="plays"/>
    <x v="1787"/>
    <x v="177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4"/>
    <n v="1.0196000000000001"/>
    <n v="39.828125"/>
    <s v="theater"/>
    <s v="plays"/>
    <x v="1788"/>
    <x v="177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11"/>
    <n v="1.0195000000000001"/>
    <n v="60.865671641791046"/>
    <s v="food"/>
    <s v="small batch"/>
    <x v="1789"/>
    <x v="177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4"/>
    <n v="1.0193333333333334"/>
    <n v="55.6"/>
    <s v="theater"/>
    <s v="plays"/>
    <x v="1790"/>
    <x v="178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5"/>
    <n v="1.0192000000000001"/>
    <n v="51.474747474747474"/>
    <s v="publishing"/>
    <s v="nonfiction"/>
    <x v="1791"/>
    <x v="178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9"/>
    <n v="1.0190833333333333"/>
    <n v="103.63559322033899"/>
    <s v="photography"/>
    <s v="photobooks"/>
    <x v="1792"/>
    <x v="178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5"/>
    <n v="1.0190760000000001"/>
    <n v="37.466029411764708"/>
    <s v="publishing"/>
    <s v="nonfiction"/>
    <x v="1793"/>
    <x v="178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4"/>
    <n v="1.019047619047619"/>
    <n v="164.61538461538461"/>
    <s v="theater"/>
    <s v="plays"/>
    <x v="1794"/>
    <x v="178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16"/>
    <n v="1.0189999999999999"/>
    <n v="221.52173913043478"/>
    <s v="film &amp; video"/>
    <s v="television"/>
    <x v="1795"/>
    <x v="178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2"/>
    <n v="1.01875"/>
    <n v="58.214285714285715"/>
    <s v="music"/>
    <s v="rock"/>
    <x v="1796"/>
    <x v="178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5"/>
    <n v="1.018723404255319"/>
    <n v="230.19230769230768"/>
    <s v="publishing"/>
    <s v="nonfiction"/>
    <x v="1797"/>
    <x v="178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4"/>
    <n v="1.0186206896551724"/>
    <n v="44.757575757575758"/>
    <s v="theater"/>
    <s v="plays"/>
    <x v="1798"/>
    <x v="178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18"/>
    <n v="1.0185"/>
    <n v="165.16216216216216"/>
    <s v="music"/>
    <s v="classical music"/>
    <x v="1799"/>
    <x v="178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4"/>
    <n v="1.0183333333333333"/>
    <n v="33.944444444444443"/>
    <s v="theater"/>
    <s v="plays"/>
    <x v="1800"/>
    <x v="179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4"/>
    <n v="1.0183333333333333"/>
    <n v="61.1"/>
    <s v="theater"/>
    <s v="plays"/>
    <x v="1801"/>
    <x v="179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14"/>
    <n v="1.0182857142857142"/>
    <n v="104.82352941176471"/>
    <s v="film &amp; video"/>
    <s v="documentary"/>
    <x v="1802"/>
    <x v="179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4"/>
    <n v="1.0182500000000001"/>
    <n v="177.08695652173913"/>
    <s v="theater"/>
    <s v="plays"/>
    <x v="1803"/>
    <x v="179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4"/>
    <n v="1.0182500000000001"/>
    <n v="84.854166666666671"/>
    <s v="theater"/>
    <s v="plays"/>
    <x v="1804"/>
    <x v="179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4"/>
    <n v="1.0181818181818181"/>
    <n v="62.921348314606739"/>
    <s v="theater"/>
    <s v="plays"/>
    <x v="1805"/>
    <x v="179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2"/>
    <n v="1.018"/>
    <n v="82.540540540540547"/>
    <s v="music"/>
    <s v="rock"/>
    <x v="1806"/>
    <x v="179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2"/>
    <n v="1.018"/>
    <n v="140.85534591194968"/>
    <s v="music"/>
    <s v="rock"/>
    <x v="1807"/>
    <x v="179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2"/>
    <n v="1.018"/>
    <n v="246.29032258064515"/>
    <s v="music"/>
    <s v="rock"/>
    <x v="1808"/>
    <x v="179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4"/>
    <n v="1.0176666666666667"/>
    <n v="125.12295081967213"/>
    <s v="theater"/>
    <s v="plays"/>
    <x v="1809"/>
    <x v="179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2"/>
    <n v="1.0175000000000001"/>
    <n v="50.875"/>
    <s v="music"/>
    <s v="rock"/>
    <x v="1810"/>
    <x v="18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20"/>
    <n v="1.0175000000000001"/>
    <n v="75.370370370370367"/>
    <s v="theater"/>
    <s v="musical"/>
    <x v="1811"/>
    <x v="180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4"/>
    <n v="1.0173000000000001"/>
    <n v="141.29166666666666"/>
    <s v="theater"/>
    <s v="plays"/>
    <x v="1812"/>
    <x v="180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5"/>
    <n v="1.0172910662824208"/>
    <n v="25.214285714285715"/>
    <s v="technology"/>
    <s v="space exploration"/>
    <x v="1813"/>
    <x v="180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2"/>
    <n v="1.0172463768115942"/>
    <n v="107.98461538461538"/>
    <s v="music"/>
    <s v="rock"/>
    <x v="1814"/>
    <x v="180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14"/>
    <n v="1.0172264"/>
    <n v="85.337785234899329"/>
    <s v="film &amp; video"/>
    <s v="documentary"/>
    <x v="1815"/>
    <x v="180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3"/>
    <n v="1.0171957671957672"/>
    <n v="196.34042553191489"/>
    <s v="music"/>
    <s v="indie rock"/>
    <x v="1816"/>
    <x v="180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2"/>
    <n v="1.0166666666666666"/>
    <n v="148.78048780487805"/>
    <s v="music"/>
    <s v="rock"/>
    <x v="1817"/>
    <x v="180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3"/>
    <n v="1.0166666666666666"/>
    <n v="43.571428571428569"/>
    <s v="music"/>
    <s v="indie rock"/>
    <x v="1818"/>
    <x v="180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4"/>
    <n v="1.0166666666666666"/>
    <n v="61"/>
    <s v="theater"/>
    <s v="plays"/>
    <x v="1819"/>
    <x v="180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4"/>
    <n v="1.0166666666666666"/>
    <n v="152.5"/>
    <s v="theater"/>
    <s v="plays"/>
    <x v="1820"/>
    <x v="181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4"/>
    <n v="1.0166666666666666"/>
    <n v="78.205128205128204"/>
    <s v="theater"/>
    <s v="plays"/>
    <x v="1821"/>
    <x v="18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4"/>
    <n v="1.0165"/>
    <n v="32.269841269841272"/>
    <s v="theater"/>
    <s v="plays"/>
    <x v="1822"/>
    <x v="18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2"/>
    <n v="1.0162500000000001"/>
    <n v="86.489361702127653"/>
    <s v="music"/>
    <s v="rock"/>
    <x v="1823"/>
    <x v="181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2"/>
    <n v="1.01606"/>
    <n v="164.94480519480518"/>
    <s v="theater"/>
    <s v="spaces"/>
    <x v="1824"/>
    <x v="181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14"/>
    <n v="1.016"/>
    <n v="105.3170731707317"/>
    <s v="film &amp; video"/>
    <s v="documentary"/>
    <x v="1825"/>
    <x v="18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0"/>
    <n v="1.016"/>
    <n v="42.333333333333336"/>
    <s v="music"/>
    <s v="electronic music"/>
    <x v="1826"/>
    <x v="1816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18"/>
    <n v="1.016"/>
    <n v="177.2093023255814"/>
    <s v="music"/>
    <s v="classical music"/>
    <x v="1827"/>
    <x v="181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4"/>
    <n v="1.016"/>
    <n v="203.2"/>
    <s v="theater"/>
    <s v="plays"/>
    <x v="1828"/>
    <x v="181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4"/>
    <n v="1.0156000000000001"/>
    <n v="137.24324324324326"/>
    <s v="theater"/>
    <s v="plays"/>
    <x v="1829"/>
    <x v="181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4"/>
    <n v="1.01552"/>
    <n v="119.1924882629108"/>
    <s v="theater"/>
    <s v="plays"/>
    <x v="1830"/>
    <x v="182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14"/>
    <n v="1.0155000000000001"/>
    <n v="92.318181818181813"/>
    <s v="film &amp; video"/>
    <s v="documentary"/>
    <x v="1831"/>
    <x v="182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11"/>
    <n v="1.0153353333333335"/>
    <n v="149.31401960784314"/>
    <s v="food"/>
    <s v="small batch"/>
    <x v="1832"/>
    <x v="182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2"/>
    <n v="1.0153333333333334"/>
    <n v="67.389380530973455"/>
    <s v="music"/>
    <s v="rock"/>
    <x v="1833"/>
    <x v="182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4"/>
    <n v="1.0153333333333334"/>
    <n v="80.15789473684211"/>
    <s v="theater"/>
    <s v="plays"/>
    <x v="1834"/>
    <x v="18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4"/>
    <n v="1.0153333333333334"/>
    <n v="53.438596491228068"/>
    <s v="theater"/>
    <s v="plays"/>
    <x v="1835"/>
    <x v="182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2"/>
    <n v="1.0152222222222222"/>
    <n v="51.044692737430168"/>
    <s v="music"/>
    <s v="rock"/>
    <x v="1836"/>
    <x v="182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4"/>
    <n v="1.0151515151515151"/>
    <n v="145.65217391304347"/>
    <s v="theater"/>
    <s v="plays"/>
    <x v="1837"/>
    <x v="182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14"/>
    <n v="1.0150693333333334"/>
    <n v="154.42231237322514"/>
    <s v="film &amp; video"/>
    <s v="documentary"/>
    <x v="1838"/>
    <x v="182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2"/>
    <n v="1.0149999999999999"/>
    <n v="39.03846153846154"/>
    <s v="music"/>
    <s v="rock"/>
    <x v="1839"/>
    <x v="1829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0"/>
    <n v="1.0149999999999999"/>
    <n v="53.421052631578945"/>
    <s v="music"/>
    <s v="electronic music"/>
    <x v="1840"/>
    <x v="183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4"/>
    <n v="1.0149999999999999"/>
    <n v="116"/>
    <s v="theater"/>
    <s v="plays"/>
    <x v="1841"/>
    <x v="183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4"/>
    <n v="1.0149999999999999"/>
    <n v="105"/>
    <s v="theater"/>
    <s v="plays"/>
    <x v="1842"/>
    <x v="183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4"/>
    <n v="1.0149999999999999"/>
    <n v="106.84210526315789"/>
    <s v="theater"/>
    <s v="plays"/>
    <x v="1843"/>
    <x v="183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5"/>
    <n v="1.0148571428571429"/>
    <n v="35.520000000000003"/>
    <s v="technology"/>
    <s v="space exploration"/>
    <x v="1844"/>
    <x v="183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2"/>
    <n v="1.0145454545454546"/>
    <n v="113.87755102040816"/>
    <s v="music"/>
    <s v="rock"/>
    <x v="1845"/>
    <x v="183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9"/>
    <n v="1.0144545454545455"/>
    <n v="67.835866261398181"/>
    <s v="photography"/>
    <s v="photobooks"/>
    <x v="1846"/>
    <x v="183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4"/>
    <n v="1.0144444444444445"/>
    <n v="114.125"/>
    <s v="theater"/>
    <s v="plays"/>
    <x v="1847"/>
    <x v="183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14"/>
    <n v="1.0143766666666667"/>
    <n v="160.16473684210527"/>
    <s v="film &amp; video"/>
    <s v="documentary"/>
    <x v="1848"/>
    <x v="183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4"/>
    <n v="1.0142857142857142"/>
    <n v="59.166666666666664"/>
    <s v="theater"/>
    <s v="plays"/>
    <x v="1849"/>
    <x v="183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4"/>
    <n v="1.0142500000000001"/>
    <n v="202.85"/>
    <s v="theater"/>
    <s v="plays"/>
    <x v="1850"/>
    <x v="184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x v="21"/>
    <n v="1.0142212307692309"/>
    <n v="74.575090497737563"/>
    <s v="music"/>
    <s v="faith"/>
    <x v="1851"/>
    <x v="184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4"/>
    <n v="1.0141935483870967"/>
    <n v="302.30769230769232"/>
    <s v="theater"/>
    <s v="plays"/>
    <x v="1852"/>
    <x v="184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5"/>
    <n v="1.014"/>
    <n v="72.428571428571431"/>
    <s v="publishing"/>
    <s v="nonfiction"/>
    <x v="1853"/>
    <x v="184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7"/>
    <n v="1.014"/>
    <n v="97.5"/>
    <s v="music"/>
    <s v="pop"/>
    <x v="1854"/>
    <x v="184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2"/>
    <n v="1.014"/>
    <n v="76.05"/>
    <s v="music"/>
    <s v="rock"/>
    <x v="1855"/>
    <x v="184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4"/>
    <n v="1.014"/>
    <n v="36.474820143884891"/>
    <s v="theater"/>
    <s v="plays"/>
    <x v="1856"/>
    <x v="184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4"/>
    <n v="1.014"/>
    <n v="110.21739130434783"/>
    <s v="theater"/>
    <s v="plays"/>
    <x v="1857"/>
    <x v="18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4"/>
    <n v="1.014"/>
    <n v="56.333333333333336"/>
    <s v="theater"/>
    <s v="plays"/>
    <x v="1858"/>
    <x v="184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14"/>
    <n v="1.0138461538461538"/>
    <n v="201.22137404580153"/>
    <s v="film &amp; video"/>
    <s v="documentary"/>
    <x v="1859"/>
    <x v="184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4"/>
    <n v="1.0137777777777779"/>
    <n v="126.72222222222223"/>
    <s v="theater"/>
    <s v="plays"/>
    <x v="1860"/>
    <x v="185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14"/>
    <n v="1.0137499999999999"/>
    <n v="139.82758620689654"/>
    <s v="film &amp; video"/>
    <s v="documentary"/>
    <x v="1861"/>
    <x v="185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20"/>
    <n v="1.0137499999999999"/>
    <n v="126.71875"/>
    <s v="theater"/>
    <s v="musical"/>
    <x v="1862"/>
    <x v="1852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4"/>
    <n v="1.0137499999999999"/>
    <n v="142.28070175438597"/>
    <s v="theater"/>
    <s v="plays"/>
    <x v="1863"/>
    <x v="185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16"/>
    <n v="1.0135000000000001"/>
    <n v="126.6875"/>
    <s v="film &amp; video"/>
    <s v="television"/>
    <x v="1864"/>
    <x v="185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2"/>
    <n v="1.0135000000000001"/>
    <n v="112.61111111111111"/>
    <s v="music"/>
    <s v="rock"/>
    <x v="1865"/>
    <x v="185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4"/>
    <n v="1.0135000000000001"/>
    <n v="72.392857142857139"/>
    <s v="theater"/>
    <s v="plays"/>
    <x v="1866"/>
    <x v="185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14"/>
    <n v="1.0133333333333334"/>
    <n v="347.84615384615387"/>
    <s v="film &amp; video"/>
    <s v="documentary"/>
    <x v="1867"/>
    <x v="185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2"/>
    <n v="1.0133333333333334"/>
    <n v="81.066666666666663"/>
    <s v="music"/>
    <s v="rock"/>
    <x v="1868"/>
    <x v="185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14"/>
    <n v="1.0133294117647058"/>
    <n v="589.95205479452056"/>
    <s v="film &amp; video"/>
    <s v="documentary"/>
    <x v="1869"/>
    <x v="185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4"/>
    <n v="1.0133000000000001"/>
    <n v="99.343137254901961"/>
    <s v="theater"/>
    <s v="plays"/>
    <x v="1870"/>
    <x v="186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4"/>
    <n v="1.0132258064516129"/>
    <n v="54.912587412587413"/>
    <s v="theater"/>
    <s v="plays"/>
    <x v="1871"/>
    <x v="142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7"/>
    <n v="1.0132000000000001"/>
    <n v="53.893617021276597"/>
    <s v="music"/>
    <s v="metal"/>
    <x v="1872"/>
    <x v="186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9"/>
    <n v="1.0131677953348381"/>
    <n v="299.22222222222223"/>
    <s v="photography"/>
    <s v="photobooks"/>
    <x v="1873"/>
    <x v="186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14"/>
    <n v="1.013157894736842"/>
    <n v="287.31343283582089"/>
    <s v="film &amp; video"/>
    <s v="documentary"/>
    <x v="1874"/>
    <x v="186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3"/>
    <n v="1.0130622"/>
    <n v="82.496921824104234"/>
    <s v="music"/>
    <s v="indie rock"/>
    <x v="1875"/>
    <x v="186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16"/>
    <n v="1.0129975"/>
    <n v="76.45264150943396"/>
    <s v="film &amp; video"/>
    <s v="television"/>
    <x v="1876"/>
    <x v="186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3"/>
    <n v="1.0128333333333333"/>
    <n v="110.49090909090908"/>
    <s v="music"/>
    <s v="indie rock"/>
    <x v="1877"/>
    <x v="1866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5"/>
    <n v="1.0126500000000001"/>
    <n v="168.77500000000001"/>
    <s v="publishing"/>
    <s v="nonfiction"/>
    <x v="1878"/>
    <x v="186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4"/>
    <n v="1.012576923076923"/>
    <n v="70.771505376344081"/>
    <s v="theater"/>
    <s v="plays"/>
    <x v="1879"/>
    <x v="186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2"/>
    <n v="1.0125"/>
    <n v="38.942307692307693"/>
    <s v="music"/>
    <s v="rock"/>
    <x v="1880"/>
    <x v="186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2"/>
    <n v="1.0125"/>
    <n v="52.826086956521742"/>
    <s v="music"/>
    <s v="rock"/>
    <x v="1881"/>
    <x v="187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2"/>
    <n v="1.0125"/>
    <n v="53.289473684210527"/>
    <s v="music"/>
    <s v="rock"/>
    <x v="1882"/>
    <x v="187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2"/>
    <n v="1.0125"/>
    <n v="115.71428571428571"/>
    <s v="music"/>
    <s v="rock"/>
    <x v="1883"/>
    <x v="187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4"/>
    <n v="1.0125"/>
    <n v="24.545454545454547"/>
    <s v="theater"/>
    <s v="plays"/>
    <x v="1884"/>
    <x v="187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4"/>
    <n v="1.0125"/>
    <n v="53.289473684210527"/>
    <s v="theater"/>
    <s v="plays"/>
    <x v="1885"/>
    <x v="187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4"/>
    <n v="1.0125"/>
    <n v="63.28125"/>
    <s v="theater"/>
    <s v="plays"/>
    <x v="1886"/>
    <x v="1875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14"/>
    <n v="1.01248"/>
    <n v="200.88888888888889"/>
    <s v="film &amp; video"/>
    <s v="documentary"/>
    <x v="1887"/>
    <x v="1876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8"/>
    <n v="1.012446"/>
    <n v="44.66673529411765"/>
    <s v="publishing"/>
    <s v="radio &amp; podcasts"/>
    <x v="1888"/>
    <x v="187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4"/>
    <n v="1.0123076923076924"/>
    <n v="41.125"/>
    <s v="theater"/>
    <s v="plays"/>
    <x v="1889"/>
    <x v="187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3"/>
    <n v="1.0122777777777778"/>
    <n v="109.10778443113773"/>
    <s v="music"/>
    <s v="indie rock"/>
    <x v="1890"/>
    <x v="187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16"/>
    <n v="1.0122222222222221"/>
    <n v="159.82456140350877"/>
    <s v="film &amp; video"/>
    <s v="television"/>
    <x v="1891"/>
    <x v="188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4"/>
    <n v="1.012"/>
    <n v="79.89473684210526"/>
    <s v="theater"/>
    <s v="plays"/>
    <x v="1892"/>
    <x v="188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0"/>
    <n v="1.0119047619047619"/>
    <n v="47.222222222222221"/>
    <s v="music"/>
    <s v="electronic music"/>
    <x v="1893"/>
    <x v="188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14"/>
    <n v="1.0119"/>
    <n v="146.65217391304347"/>
    <s v="film &amp; video"/>
    <s v="documentary"/>
    <x v="1894"/>
    <x v="188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14"/>
    <n v="1.0118888888888888"/>
    <n v="254.38547486033519"/>
    <s v="film &amp; video"/>
    <s v="documentary"/>
    <x v="1895"/>
    <x v="188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2"/>
    <n v="1.0118750000000001"/>
    <n v="74.953703703703709"/>
    <s v="music"/>
    <s v="rock"/>
    <x v="1896"/>
    <x v="188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14"/>
    <n v="1.0116833333333335"/>
    <n v="97.904838709677421"/>
    <s v="film &amp; video"/>
    <s v="documentary"/>
    <x v="1897"/>
    <x v="188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4"/>
    <n v="1.0116666666666667"/>
    <n v="126.45833333333333"/>
    <s v="theater"/>
    <s v="plays"/>
    <x v="1898"/>
    <x v="188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2"/>
    <n v="1.0116666666666667"/>
    <n v="178.52941176470588"/>
    <s v="theater"/>
    <s v="spaces"/>
    <x v="1899"/>
    <x v="188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2"/>
    <n v="1.0116666666666667"/>
    <n v="116.73076923076923"/>
    <s v="theater"/>
    <s v="spaces"/>
    <x v="1900"/>
    <x v="188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4"/>
    <n v="1.0115151515151515"/>
    <n v="45.108108108108105"/>
    <s v="theater"/>
    <s v="plays"/>
    <x v="1901"/>
    <x v="189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4"/>
    <n v="1.0115000000000001"/>
    <n v="103.21428571428571"/>
    <s v="theater"/>
    <s v="plays"/>
    <x v="1902"/>
    <x v="189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11"/>
    <n v="1.0114333333333334"/>
    <n v="123.34552845528455"/>
    <s v="food"/>
    <s v="small batch"/>
    <x v="1903"/>
    <x v="189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0"/>
    <n v="1.0114285714285713"/>
    <n v="51.304347826086953"/>
    <s v="music"/>
    <s v="electronic music"/>
    <x v="1904"/>
    <x v="189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4"/>
    <n v="1.0113333333333334"/>
    <n v="131.91304347826087"/>
    <s v="theater"/>
    <s v="plays"/>
    <x v="1905"/>
    <x v="189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20"/>
    <n v="1.0111111111111111"/>
    <n v="267.64705882352939"/>
    <s v="theater"/>
    <s v="musical"/>
    <x v="1906"/>
    <x v="189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9"/>
    <n v="1.0109999999999999"/>
    <n v="168.5"/>
    <s v="photography"/>
    <s v="photobooks"/>
    <x v="1907"/>
    <x v="189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4"/>
    <n v="1.0109999999999999"/>
    <n v="93.611111111111114"/>
    <s v="theater"/>
    <s v="plays"/>
    <x v="1908"/>
    <x v="189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2"/>
    <n v="1.0106666666666666"/>
    <n v="42.111111111111114"/>
    <s v="music"/>
    <s v="rock"/>
    <x v="1909"/>
    <x v="189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14"/>
    <n v="1.0105"/>
    <n v="125.78838174273859"/>
    <s v="film &amp; video"/>
    <s v="documentary"/>
    <x v="1910"/>
    <x v="189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4"/>
    <n v="1.0105"/>
    <n v="104.98701298701299"/>
    <s v="theater"/>
    <s v="plays"/>
    <x v="1911"/>
    <x v="19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9"/>
    <n v="1.0103500000000001"/>
    <n v="39.91506172839506"/>
    <s v="photography"/>
    <s v="photobooks"/>
    <x v="1912"/>
    <x v="190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n v="1.0102"/>
    <n v="41.743801652892564"/>
    <s v="technology"/>
    <s v="hardware"/>
    <x v="1913"/>
    <x v="190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20"/>
    <n v="1.010154"/>
    <n v="55.502967032967035"/>
    <s v="theater"/>
    <s v="musical"/>
    <x v="1914"/>
    <x v="190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5"/>
    <n v="1.0101333333333333"/>
    <n v="270.57142857142856"/>
    <s v="technology"/>
    <s v="space exploration"/>
    <x v="1915"/>
    <x v="190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3"/>
    <n v="1.0100533333333332"/>
    <n v="38.848205128205123"/>
    <s v="music"/>
    <s v="indie rock"/>
    <x v="1916"/>
    <x v="19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2"/>
    <n v="1.01004125"/>
    <n v="87.829673913043479"/>
    <s v="music"/>
    <s v="rock"/>
    <x v="1917"/>
    <x v="190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16"/>
    <n v="1.01"/>
    <n v="194.23076923076923"/>
    <s v="film &amp; video"/>
    <s v="television"/>
    <x v="1918"/>
    <x v="190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4"/>
    <n v="1.01"/>
    <n v="65.161290322580641"/>
    <s v="theater"/>
    <s v="plays"/>
    <x v="1919"/>
    <x v="1908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2"/>
    <n v="1.01"/>
    <n v="53.157894736842103"/>
    <s v="music"/>
    <s v="rock"/>
    <x v="1920"/>
    <x v="190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4"/>
    <n v="1.01"/>
    <n v="33.990384615384613"/>
    <s v="theater"/>
    <s v="plays"/>
    <x v="1921"/>
    <x v="191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4"/>
    <n v="1.01"/>
    <n v="98.536585365853654"/>
    <s v="theater"/>
    <s v="plays"/>
    <x v="1922"/>
    <x v="19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4"/>
    <n v="1.01"/>
    <n v="66.44736842105263"/>
    <s v="theater"/>
    <s v="plays"/>
    <x v="1923"/>
    <x v="191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4"/>
    <n v="1.01"/>
    <n v="96.19047619047619"/>
    <s v="theater"/>
    <s v="plays"/>
    <x v="1924"/>
    <x v="191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4"/>
    <n v="1.01"/>
    <n v="84.166666666666671"/>
    <s v="theater"/>
    <s v="plays"/>
    <x v="1925"/>
    <x v="191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4"/>
    <n v="1.01"/>
    <n v="64.468085106382972"/>
    <s v="theater"/>
    <s v="plays"/>
    <x v="1926"/>
    <x v="191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4"/>
    <n v="1.01"/>
    <n v="51.794871794871796"/>
    <s v="theater"/>
    <s v="plays"/>
    <x v="1927"/>
    <x v="19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4"/>
    <n v="1.01"/>
    <n v="36.071428571428569"/>
    <s v="theater"/>
    <s v="plays"/>
    <x v="1928"/>
    <x v="1917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4"/>
    <n v="1.0095190476190474"/>
    <n v="78.518148148148143"/>
    <s v="theater"/>
    <s v="plays"/>
    <x v="1929"/>
    <x v="1918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16"/>
    <n v="1.0093333333333334"/>
    <n v="147.70731707317074"/>
    <s v="film &amp; video"/>
    <s v="television"/>
    <x v="1930"/>
    <x v="1919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2"/>
    <n v="1.009304"/>
    <n v="109.70695652173914"/>
    <s v="music"/>
    <s v="rock"/>
    <x v="1931"/>
    <x v="192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2"/>
    <n v="1.00925"/>
    <n v="45.875"/>
    <s v="music"/>
    <s v="rock"/>
    <x v="1932"/>
    <x v="192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20"/>
    <n v="1.0092000000000001"/>
    <n v="162.7741935483871"/>
    <s v="theater"/>
    <s v="musical"/>
    <x v="1933"/>
    <x v="192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3"/>
    <n v="1.0090416666666666"/>
    <n v="526.45652173913038"/>
    <s v="music"/>
    <s v="indie rock"/>
    <x v="1934"/>
    <x v="192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14"/>
    <n v="1.009027027027027"/>
    <n v="90.616504854368927"/>
    <s v="film &amp; video"/>
    <s v="documentary"/>
    <x v="1935"/>
    <x v="192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3"/>
    <n v="1.008955223880597"/>
    <n v="41.728395061728392"/>
    <s v="music"/>
    <s v="indie rock"/>
    <x v="1936"/>
    <x v="192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20"/>
    <n v="1.0088571428571429"/>
    <n v="90.538461538461533"/>
    <s v="theater"/>
    <s v="musical"/>
    <x v="1937"/>
    <x v="192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4"/>
    <n v="1.0088571428571429"/>
    <n v="46.768211920529801"/>
    <s v="theater"/>
    <s v="plays"/>
    <x v="1938"/>
    <x v="1927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3"/>
    <n v="1.00880375"/>
    <n v="116.96275362318841"/>
    <s v="music"/>
    <s v="indie rock"/>
    <x v="1939"/>
    <x v="192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2"/>
    <n v="1.0087999999999999"/>
    <n v="162.70967741935485"/>
    <s v="theater"/>
    <s v="spaces"/>
    <x v="1940"/>
    <x v="19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4"/>
    <n v="1.00875"/>
    <n v="72.053571428571431"/>
    <s v="theater"/>
    <s v="plays"/>
    <x v="1941"/>
    <x v="193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9"/>
    <n v="1.0086153846153847"/>
    <n v="211.48387096774192"/>
    <s v="photography"/>
    <s v="photobooks"/>
    <x v="1942"/>
    <x v="193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4"/>
    <n v="1.0085714285714287"/>
    <n v="88.25"/>
    <s v="theater"/>
    <s v="plays"/>
    <x v="1943"/>
    <x v="193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2"/>
    <n v="1.0085533333333332"/>
    <n v="63.03458333333333"/>
    <s v="music"/>
    <s v="rock"/>
    <x v="1944"/>
    <x v="193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4"/>
    <n v="1.0085"/>
    <n v="63.829113924050631"/>
    <s v="theater"/>
    <s v="plays"/>
    <x v="1945"/>
    <x v="193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18"/>
    <n v="1.0084615384615385"/>
    <n v="43.7"/>
    <s v="music"/>
    <s v="classical music"/>
    <x v="1946"/>
    <x v="193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11"/>
    <n v="1.0084571428571429"/>
    <n v="271.50769230769231"/>
    <s v="food"/>
    <s v="small batch"/>
    <x v="1947"/>
    <x v="193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4"/>
    <n v="1.0084"/>
    <n v="256.37288135593218"/>
    <s v="theater"/>
    <s v="plays"/>
    <x v="1948"/>
    <x v="19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4"/>
    <n v="1.00824"/>
    <n v="1008.24"/>
    <s v="theater"/>
    <s v="plays"/>
    <x v="1949"/>
    <x v="193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18"/>
    <n v="1.0082"/>
    <n v="88.438596491228068"/>
    <s v="music"/>
    <s v="classical music"/>
    <x v="1950"/>
    <x v="193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14"/>
    <n v="1.0080333333333333"/>
    <n v="95.699367088607602"/>
    <s v="film &amp; video"/>
    <s v="documentary"/>
    <x v="1951"/>
    <x v="19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4"/>
    <n v="1.008"/>
    <n v="35.492957746478872"/>
    <s v="theater"/>
    <s v="plays"/>
    <x v="1952"/>
    <x v="194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4"/>
    <n v="1.008"/>
    <n v="63"/>
    <s v="theater"/>
    <s v="plays"/>
    <x v="1953"/>
    <x v="194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4"/>
    <n v="1.008"/>
    <n v="114.54545454545455"/>
    <s v="theater"/>
    <s v="plays"/>
    <x v="1954"/>
    <x v="1943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4"/>
    <n v="1.0079166666666666"/>
    <n v="60.475000000000001"/>
    <s v="theater"/>
    <s v="plays"/>
    <x v="1955"/>
    <x v="194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11"/>
    <n v="1.0078823529411765"/>
    <n v="125.98529411764706"/>
    <s v="food"/>
    <s v="small batch"/>
    <x v="1956"/>
    <x v="194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4"/>
    <n v="1.0078754285714286"/>
    <n v="131.13620817843866"/>
    <s v="theater"/>
    <s v="plays"/>
    <x v="1957"/>
    <x v="194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7"/>
    <n v="1.0075000000000001"/>
    <n v="100.75"/>
    <s v="music"/>
    <s v="pop"/>
    <x v="1958"/>
    <x v="194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3"/>
    <n v="1.0075000000000001"/>
    <n v="91.590909090909093"/>
    <s v="music"/>
    <s v="indie rock"/>
    <x v="1959"/>
    <x v="194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4"/>
    <n v="1.0075000000000001"/>
    <n v="95.952380952380949"/>
    <s v="theater"/>
    <s v="plays"/>
    <x v="1960"/>
    <x v="194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4"/>
    <n v="1.0075000000000001"/>
    <n v="310"/>
    <s v="theater"/>
    <s v="plays"/>
    <x v="1961"/>
    <x v="195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4"/>
    <n v="1.0075000000000001"/>
    <n v="61.060606060606062"/>
    <s v="theater"/>
    <s v="plays"/>
    <x v="1962"/>
    <x v="195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4"/>
    <n v="1.0074285714285713"/>
    <n v="76.652173913043484"/>
    <s v="theater"/>
    <s v="plays"/>
    <x v="1963"/>
    <x v="19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14"/>
    <n v="1.0073333333333334"/>
    <n v="215.85714285714286"/>
    <s v="film &amp; video"/>
    <s v="documentary"/>
    <x v="1964"/>
    <x v="195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2"/>
    <n v="1.007161125319693"/>
    <n v="53.945205479452056"/>
    <s v="theater"/>
    <s v="spaces"/>
    <x v="1965"/>
    <x v="195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2"/>
    <n v="1.0071428571428571"/>
    <n v="103.17073170731707"/>
    <s v="theater"/>
    <s v="spaces"/>
    <x v="1966"/>
    <x v="195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4"/>
    <n v="1.0071428571428571"/>
    <n v="33.571428571428569"/>
    <s v="theater"/>
    <s v="plays"/>
    <x v="1967"/>
    <x v="195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4"/>
    <n v="1.0071379999999999"/>
    <n v="25.692295918367346"/>
    <s v="theater"/>
    <s v="plays"/>
    <x v="1968"/>
    <x v="195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3"/>
    <n v="1.0070033333333335"/>
    <n v="53.469203539823013"/>
    <s v="music"/>
    <s v="indie rock"/>
    <x v="1969"/>
    <x v="26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3"/>
    <n v="1.0069999999999999"/>
    <n v="115.08571428571429"/>
    <s v="music"/>
    <s v="indie rock"/>
    <x v="1970"/>
    <x v="195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2"/>
    <n v="1.0069333333333335"/>
    <n v="137.30909090909091"/>
    <s v="music"/>
    <s v="rock"/>
    <x v="1971"/>
    <x v="1959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9"/>
    <n v="1.0067894736842105"/>
    <n v="135.66666666666666"/>
    <s v="photography"/>
    <s v="photobooks"/>
    <x v="1972"/>
    <x v="196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7"/>
    <n v="1.0067349999999999"/>
    <n v="26.148961038961041"/>
    <s v="music"/>
    <s v="pop"/>
    <x v="1973"/>
    <x v="196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16"/>
    <n v="1.0066666666666666"/>
    <n v="41.944444444444443"/>
    <s v="film &amp; video"/>
    <s v="television"/>
    <x v="1974"/>
    <x v="196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7"/>
    <n v="1.0066666666666666"/>
    <n v="64.714285714285708"/>
    <s v="music"/>
    <s v="pop"/>
    <x v="1975"/>
    <x v="196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4"/>
    <n v="1.0066666666666666"/>
    <n v="35.952380952380949"/>
    <s v="theater"/>
    <s v="plays"/>
    <x v="1976"/>
    <x v="196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4"/>
    <n v="1.0066666666666666"/>
    <n v="75.5"/>
    <s v="theater"/>
    <s v="plays"/>
    <x v="1977"/>
    <x v="196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2"/>
    <n v="1.0066250000000001"/>
    <n v="83.885416666666671"/>
    <s v="music"/>
    <s v="rock"/>
    <x v="1978"/>
    <x v="196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4"/>
    <n v="1.0065"/>
    <n v="145.86956521739131"/>
    <s v="theater"/>
    <s v="plays"/>
    <x v="1979"/>
    <x v="196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4"/>
    <n v="1.00644"/>
    <n v="25.161000000000001"/>
    <s v="theater"/>
    <s v="plays"/>
    <x v="1980"/>
    <x v="1968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14"/>
    <n v="1.0064"/>
    <n v="141.74647887323943"/>
    <s v="film &amp; video"/>
    <s v="documentary"/>
    <x v="1981"/>
    <x v="1969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14"/>
    <n v="1.0063392857142857"/>
    <n v="216.75"/>
    <s v="film &amp; video"/>
    <s v="documentary"/>
    <x v="1982"/>
    <x v="197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n v="1.0063375000000001"/>
    <n v="35.003043478260871"/>
    <s v="technology"/>
    <s v="hardware"/>
    <x v="1983"/>
    <x v="197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14"/>
    <n v="1.0061"/>
    <n v="104.25906735751295"/>
    <s v="film &amp; video"/>
    <s v="documentary"/>
    <x v="1984"/>
    <x v="197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2"/>
    <n v="1.0060706666666666"/>
    <n v="97.993896103896105"/>
    <s v="music"/>
    <s v="rock"/>
    <x v="1985"/>
    <x v="197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4"/>
    <n v="1.0060606060606061"/>
    <n v="55.333333333333336"/>
    <s v="theater"/>
    <s v="plays"/>
    <x v="1986"/>
    <x v="197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2"/>
    <n v="1.006"/>
    <n v="52.94736842105263"/>
    <s v="music"/>
    <s v="rock"/>
    <x v="1987"/>
    <x v="197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4"/>
    <n v="1.006"/>
    <n v="182.90909090909091"/>
    <s v="theater"/>
    <s v="plays"/>
    <x v="1988"/>
    <x v="197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7"/>
    <n v="1.0058763157894737"/>
    <n v="47.189259259259259"/>
    <s v="music"/>
    <s v="pop"/>
    <x v="1989"/>
    <x v="197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2"/>
    <n v="1.0057142857142858"/>
    <n v="234.66666666666666"/>
    <s v="theater"/>
    <s v="spaces"/>
    <x v="1990"/>
    <x v="197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3"/>
    <n v="1.0056666666666667"/>
    <n v="143.66666666666666"/>
    <s v="technology"/>
    <s v="wearables"/>
    <x v="1991"/>
    <x v="197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4"/>
    <n v="1.0056666666666667"/>
    <n v="88.735294117647058"/>
    <s v="theater"/>
    <s v="plays"/>
    <x v="1992"/>
    <x v="198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4"/>
    <n v="1.0055555555555555"/>
    <n v="60.333333333333336"/>
    <s v="theater"/>
    <s v="plays"/>
    <x v="1993"/>
    <x v="198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3"/>
    <n v="1.00528"/>
    <n v="239.35238095238094"/>
    <s v="technology"/>
    <s v="wearables"/>
    <x v="1994"/>
    <x v="198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16"/>
    <n v="1.0049999999999999"/>
    <n v="158.68421052631578"/>
    <s v="film &amp; video"/>
    <s v="television"/>
    <x v="1995"/>
    <x v="1983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6"/>
    <n v="1.0049999999999999"/>
    <n v="186.11111111111111"/>
    <s v="film &amp; video"/>
    <s v="shorts"/>
    <x v="1996"/>
    <x v="198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2"/>
    <n v="1.0049999999999999"/>
    <n v="62.8125"/>
    <s v="music"/>
    <s v="rock"/>
    <x v="1997"/>
    <x v="198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2"/>
    <n v="1.0049999999999999"/>
    <n v="37.222222222222221"/>
    <s v="theater"/>
    <s v="spaces"/>
    <x v="1998"/>
    <x v="198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4"/>
    <n v="1.0049999999999999"/>
    <n v="59.117647058823529"/>
    <s v="theater"/>
    <s v="plays"/>
    <x v="1999"/>
    <x v="19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4"/>
    <n v="1.0049999999999999"/>
    <n v="18.272727272727273"/>
    <s v="theater"/>
    <s v="plays"/>
    <x v="2000"/>
    <x v="198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4"/>
    <n v="1.0049999999999999"/>
    <n v="60.909090909090907"/>
    <s v="theater"/>
    <s v="plays"/>
    <x v="2001"/>
    <x v="198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6"/>
    <n v="1.0049377777777779"/>
    <n v="167.48962962962963"/>
    <s v="film &amp; video"/>
    <s v="shorts"/>
    <x v="2002"/>
    <x v="199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4"/>
    <n v="1.0047999999999999"/>
    <n v="122.53658536585365"/>
    <s v="theater"/>
    <s v="plays"/>
    <x v="2003"/>
    <x v="199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2"/>
    <n v="1.0047368421052632"/>
    <n v="190.9"/>
    <s v="music"/>
    <s v="rock"/>
    <x v="2004"/>
    <x v="199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3"/>
    <n v="1.0046666666666666"/>
    <n v="107.64285714285714"/>
    <s v="technology"/>
    <s v="wearables"/>
    <x v="2005"/>
    <x v="199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14"/>
    <n v="1.0045999999999999"/>
    <n v="93.018518518518519"/>
    <s v="film &amp; video"/>
    <s v="documentary"/>
    <x v="2006"/>
    <x v="1994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4"/>
    <n v="1.0045454545454546"/>
    <n v="67.65306122448979"/>
    <s v="theater"/>
    <s v="plays"/>
    <x v="2007"/>
    <x v="199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4"/>
    <n v="1.0045454545454546"/>
    <n v="110.5"/>
    <s v="theater"/>
    <s v="plays"/>
    <x v="2008"/>
    <x v="199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4"/>
    <n v="1.0044999999999999"/>
    <n v="65.868852459016395"/>
    <s v="theater"/>
    <s v="plays"/>
    <x v="2009"/>
    <x v="199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20"/>
    <n v="1.0044999999999999"/>
    <n v="215.25"/>
    <s v="theater"/>
    <s v="musical"/>
    <x v="2010"/>
    <x v="1998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2"/>
    <n v="1.0044440000000001"/>
    <n v="41.851833333333339"/>
    <s v="music"/>
    <s v="rock"/>
    <x v="2011"/>
    <x v="1999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14"/>
    <n v="1.004375"/>
    <n v="110.06849315068493"/>
    <s v="film &amp; video"/>
    <s v="documentary"/>
    <x v="2012"/>
    <x v="20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2"/>
    <n v="1.0043200000000001"/>
    <n v="126.8080808080808"/>
    <s v="music"/>
    <s v="rock"/>
    <x v="2013"/>
    <x v="200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9"/>
    <n v="1.0041666666666667"/>
    <n v="89.925373134328353"/>
    <s v="photography"/>
    <s v="photobooks"/>
    <x v="2014"/>
    <x v="200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4"/>
    <n v="1.0041"/>
    <n v="118.12941176470588"/>
    <s v="theater"/>
    <s v="plays"/>
    <x v="2015"/>
    <x v="200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6"/>
    <n v="1.004"/>
    <n v="31.375"/>
    <s v="film &amp; video"/>
    <s v="shorts"/>
    <x v="2016"/>
    <x v="200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18"/>
    <n v="1.004"/>
    <n v="74.06557377049181"/>
    <s v="music"/>
    <s v="classical music"/>
    <x v="2017"/>
    <x v="2005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4"/>
    <n v="1.004"/>
    <n v="103.35294117647059"/>
    <s v="theater"/>
    <s v="plays"/>
    <x v="2018"/>
    <x v="200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4"/>
    <n v="1.004"/>
    <n v="31.375"/>
    <s v="theater"/>
    <s v="plays"/>
    <x v="2019"/>
    <x v="200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4"/>
    <n v="1.0039275000000001"/>
    <n v="34.91921739130435"/>
    <s v="theater"/>
    <s v="plays"/>
    <x v="2020"/>
    <x v="2008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4"/>
    <n v="1.003825"/>
    <n v="550.04109589041093"/>
    <s v="theater"/>
    <s v="plays"/>
    <x v="2021"/>
    <x v="2009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4"/>
    <n v="1.0037894736842106"/>
    <n v="98.30927835051547"/>
    <s v="theater"/>
    <s v="plays"/>
    <x v="2022"/>
    <x v="201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14"/>
    <n v="1.0036639999999999"/>
    <n v="169.85083076923075"/>
    <s v="film &amp; video"/>
    <s v="documentary"/>
    <x v="2023"/>
    <x v="20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2"/>
    <n v="1.00352"/>
    <n v="115.08256880733946"/>
    <s v="theater"/>
    <s v="spaces"/>
    <x v="2024"/>
    <x v="20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4"/>
    <n v="1.0035142857142858"/>
    <n v="262.11194029850748"/>
    <s v="theater"/>
    <s v="plays"/>
    <x v="2025"/>
    <x v="20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16"/>
    <n v="1.0035000000000001"/>
    <n v="169.6056338028169"/>
    <s v="film &amp; video"/>
    <s v="television"/>
    <x v="2026"/>
    <x v="201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5"/>
    <n v="1.0035000000000001"/>
    <n v="143.35714285714286"/>
    <s v="publishing"/>
    <s v="nonfiction"/>
    <x v="2027"/>
    <x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3"/>
    <n v="1.0035000000000001"/>
    <n v="52.815789473684212"/>
    <s v="music"/>
    <s v="indie rock"/>
    <x v="2028"/>
    <x v="201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7"/>
    <n v="1.0033493333333334"/>
    <n v="156.77333333333334"/>
    <s v="music"/>
    <s v="pop"/>
    <x v="2029"/>
    <x v="201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2"/>
    <n v="1.0033333333333334"/>
    <n v="37.625"/>
    <s v="music"/>
    <s v="rock"/>
    <x v="2030"/>
    <x v="2018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3"/>
    <n v="1.0033333333333334"/>
    <n v="188.125"/>
    <s v="music"/>
    <s v="indie rock"/>
    <x v="2031"/>
    <x v="201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4"/>
    <n v="1.0033333333333334"/>
    <n v="38.589743589743591"/>
    <s v="theater"/>
    <s v="plays"/>
    <x v="2032"/>
    <x v="202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18"/>
    <n v="1.00325"/>
    <n v="100.325"/>
    <s v="music"/>
    <s v="classical music"/>
    <x v="2033"/>
    <x v="202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4"/>
    <n v="1.0032000000000001"/>
    <n v="79.61904761904762"/>
    <s v="theater"/>
    <s v="plays"/>
    <x v="2034"/>
    <x v="202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3"/>
    <n v="1.003125"/>
    <n v="42.8"/>
    <s v="music"/>
    <s v="indie rock"/>
    <x v="2035"/>
    <x v="2023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4"/>
    <n v="1.0031000000000001"/>
    <n v="110.23076923076923"/>
    <s v="theater"/>
    <s v="plays"/>
    <x v="2036"/>
    <x v="202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2"/>
    <n v="1.0029999999999999"/>
    <n v="45.590909090909093"/>
    <s v="theater"/>
    <s v="spaces"/>
    <x v="2037"/>
    <x v="2025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4"/>
    <n v="1.002909090909091"/>
    <n v="69.822784810126578"/>
    <s v="theater"/>
    <s v="plays"/>
    <x v="2038"/>
    <x v="202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20"/>
    <n v="1.0028571428571429"/>
    <n v="35.1"/>
    <s v="theater"/>
    <s v="musical"/>
    <x v="2039"/>
    <x v="93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4"/>
    <n v="1.0027777777777778"/>
    <n v="150.41666666666666"/>
    <s v="theater"/>
    <s v="plays"/>
    <x v="2040"/>
    <x v="2027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4"/>
    <n v="1.0026999999999999"/>
    <n v="92.842592592592595"/>
    <s v="theater"/>
    <s v="plays"/>
    <x v="2041"/>
    <x v="202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2"/>
    <n v="1.0026666666666666"/>
    <n v="81.739130434782609"/>
    <s v="music"/>
    <s v="rock"/>
    <x v="2042"/>
    <x v="202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4"/>
    <n v="1.0026489999999999"/>
    <n v="48.437149758454105"/>
    <s v="theater"/>
    <s v="plays"/>
    <x v="2043"/>
    <x v="203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4"/>
    <n v="1.0026315789473683"/>
    <n v="134.1549295774648"/>
    <s v="theater"/>
    <s v="plays"/>
    <x v="2044"/>
    <x v="203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5"/>
    <n v="1.0024999999999999"/>
    <n v="45.56818181818182"/>
    <s v="publishing"/>
    <s v="nonfiction"/>
    <x v="2045"/>
    <x v="2032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18"/>
    <n v="1.0024999999999999"/>
    <n v="169.91525423728814"/>
    <s v="music"/>
    <s v="classical music"/>
    <x v="2046"/>
    <x v="20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4"/>
    <n v="1.0024999999999999"/>
    <n v="66.833333333333329"/>
    <s v="theater"/>
    <s v="plays"/>
    <x v="2047"/>
    <x v="203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20"/>
    <n v="1.0024999999999999"/>
    <n v="143.21428571428572"/>
    <s v="theater"/>
    <s v="musical"/>
    <x v="2048"/>
    <x v="2035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14"/>
    <n v="1.0024761904761905"/>
    <n v="202.42307692307693"/>
    <s v="film &amp; video"/>
    <s v="documentary"/>
    <x v="2049"/>
    <x v="203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16"/>
    <n v="1.0024604569420035"/>
    <n v="320.44943820224717"/>
    <s v="film &amp; video"/>
    <s v="television"/>
    <x v="2050"/>
    <x v="203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4"/>
    <n v="1.0024500000000001"/>
    <n v="200.49"/>
    <s v="theater"/>
    <s v="plays"/>
    <x v="2051"/>
    <x v="20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4"/>
    <n v="1.0024444444444445"/>
    <n v="65.376811594202906"/>
    <s v="theater"/>
    <s v="plays"/>
    <x v="2052"/>
    <x v="2039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16"/>
    <n v="1.0024166666666667"/>
    <n v="171.84285714285716"/>
    <s v="film &amp; video"/>
    <s v="television"/>
    <x v="2053"/>
    <x v="204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16"/>
    <n v="1.002"/>
    <n v="80.16"/>
    <s v="film &amp; video"/>
    <s v="television"/>
    <x v="2054"/>
    <x v="204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4"/>
    <n v="1.002"/>
    <n v="117.88235294117646"/>
    <s v="theater"/>
    <s v="plays"/>
    <x v="2055"/>
    <x v="204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4"/>
    <n v="1.002"/>
    <n v="62.625"/>
    <s v="theater"/>
    <s v="plays"/>
    <x v="2056"/>
    <x v="204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14"/>
    <n v="1.0016666666666667"/>
    <n v="46.230769230769234"/>
    <s v="film &amp; video"/>
    <s v="documentary"/>
    <x v="2057"/>
    <x v="204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2"/>
    <n v="1.0016666666666667"/>
    <n v="46.953125"/>
    <s v="music"/>
    <s v="rock"/>
    <x v="2058"/>
    <x v="204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2"/>
    <n v="1.0016"/>
    <n v="417.33333333333331"/>
    <s v="music"/>
    <s v="rock"/>
    <x v="2059"/>
    <x v="204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4"/>
    <n v="1.0015624999999999"/>
    <n v="74.534883720930239"/>
    <s v="theater"/>
    <s v="plays"/>
    <x v="2060"/>
    <x v="20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2"/>
    <n v="1.00149"/>
    <n v="35.767499999999998"/>
    <s v="music"/>
    <s v="rock"/>
    <x v="2061"/>
    <x v="159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16"/>
    <n v="1.0012570000000001"/>
    <n v="606.82242424242418"/>
    <s v="film &amp; video"/>
    <s v="television"/>
    <x v="2062"/>
    <x v="204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4"/>
    <n v="1.00125"/>
    <n v="70.884955752212392"/>
    <s v="theater"/>
    <s v="plays"/>
    <x v="2063"/>
    <x v="204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4"/>
    <n v="1.00125"/>
    <n v="121.36363636363636"/>
    <s v="theater"/>
    <s v="plays"/>
    <x v="2064"/>
    <x v="205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2"/>
    <n v="1.0012000000000001"/>
    <n v="65.868421052631575"/>
    <s v="music"/>
    <s v="rock"/>
    <x v="2065"/>
    <x v="205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1"/>
    <n v="1.0012000000000001"/>
    <n v="43.912280701754383"/>
    <s v="games"/>
    <s v="tabletop games"/>
    <x v="2066"/>
    <x v="205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4"/>
    <n v="1.0011666666666668"/>
    <n v="127.80851063829788"/>
    <s v="theater"/>
    <s v="plays"/>
    <x v="2067"/>
    <x v="205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4"/>
    <n v="1.0011000000000001"/>
    <n v="168.25210084033614"/>
    <s v="theater"/>
    <s v="plays"/>
    <x v="2068"/>
    <x v="205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2"/>
    <n v="1.0009999999999999"/>
    <n v="40.04"/>
    <s v="music"/>
    <s v="rock"/>
    <x v="2069"/>
    <x v="205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3"/>
    <n v="1.0009999999999999"/>
    <n v="40.04"/>
    <s v="music"/>
    <s v="indie rock"/>
    <x v="2070"/>
    <x v="20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18"/>
    <n v="1.0009999999999999"/>
    <n v="143"/>
    <s v="music"/>
    <s v="classical music"/>
    <x v="2071"/>
    <x v="205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4"/>
    <n v="1.00099"/>
    <n v="47.666190476190479"/>
    <s v="theater"/>
    <s v="plays"/>
    <x v="2072"/>
    <x v="205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4"/>
    <n v="1.0008673425918038"/>
    <n v="93.977440000000001"/>
    <s v="theater"/>
    <s v="plays"/>
    <x v="2073"/>
    <x v="205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2"/>
    <n v="1.0007692307692309"/>
    <n v="50.03846153846154"/>
    <s v="music"/>
    <s v="rock"/>
    <x v="2074"/>
    <x v="206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4"/>
    <n v="1.0007692307692309"/>
    <n v="209.83870967741936"/>
    <s v="theater"/>
    <s v="plays"/>
    <x v="2075"/>
    <x v="206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4"/>
    <n v="1.0007272727272727"/>
    <n v="125.09090909090909"/>
    <s v="theater"/>
    <s v="plays"/>
    <x v="2076"/>
    <x v="206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2"/>
    <n v="1.0006666666666666"/>
    <n v="75.05"/>
    <s v="music"/>
    <s v="rock"/>
    <x v="2077"/>
    <x v="206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2"/>
    <n v="1.0006666666666666"/>
    <n v="107.21428571428571"/>
    <s v="music"/>
    <s v="rock"/>
    <x v="2078"/>
    <x v="2064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4"/>
    <n v="1.0005999999999999"/>
    <n v="68.534246575342465"/>
    <s v="theater"/>
    <s v="plays"/>
    <x v="2079"/>
    <x v="206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3"/>
    <n v="1.0005066666666667"/>
    <n v="39.493684210526318"/>
    <s v="music"/>
    <s v="indie rock"/>
    <x v="2080"/>
    <x v="206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4"/>
    <n v="1.0004999999999999"/>
    <n v="57.171428571428571"/>
    <s v="theater"/>
    <s v="plays"/>
    <x v="2081"/>
    <x v="206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4"/>
    <n v="1.0004999999999999"/>
    <n v="81.673469387755105"/>
    <s v="theater"/>
    <s v="plays"/>
    <x v="2082"/>
    <x v="206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16"/>
    <n v="1.0004342857142856"/>
    <n v="291.79333333333335"/>
    <s v="film &amp; video"/>
    <s v="television"/>
    <x v="2083"/>
    <x v="206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5"/>
    <n v="1.0004285714285714"/>
    <n v="127.32727272727273"/>
    <s v="publishing"/>
    <s v="nonfiction"/>
    <x v="2084"/>
    <x v="207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4"/>
    <n v="1.0004"/>
    <n v="61"/>
    <s v="theater"/>
    <s v="plays"/>
    <x v="2085"/>
    <x v="207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4"/>
    <n v="1.0003599999999999"/>
    <n v="179.27598566308242"/>
    <s v="theater"/>
    <s v="plays"/>
    <x v="2086"/>
    <x v="207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2"/>
    <n v="1.0003299999999999"/>
    <n v="66.688666666666663"/>
    <s v="music"/>
    <s v="rock"/>
    <x v="2087"/>
    <x v="207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2"/>
    <n v="1.0002"/>
    <n v="178.60714285714286"/>
    <s v="music"/>
    <s v="rock"/>
    <x v="2088"/>
    <x v="207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4"/>
    <n v="1.0001333333333333"/>
    <n v="40.545945945945945"/>
    <s v="theater"/>
    <s v="plays"/>
    <x v="2089"/>
    <x v="207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6"/>
    <n v="1.0001249999999999"/>
    <n v="40.005000000000003"/>
    <s v="film &amp; video"/>
    <s v="shorts"/>
    <x v="2090"/>
    <x v="207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4"/>
    <n v="1.0001249999999999"/>
    <n v="421.10526315789474"/>
    <s v="theater"/>
    <s v="plays"/>
    <x v="2091"/>
    <x v="2077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4"/>
    <n v="1.0001100000000001"/>
    <n v="93.760312499999998"/>
    <s v="theater"/>
    <s v="plays"/>
    <x v="2092"/>
    <x v="207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0"/>
    <n v="1.0000828571428571"/>
    <n v="57.381803278688523"/>
    <s v="music"/>
    <s v="electronic music"/>
    <x v="2093"/>
    <x v="207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3"/>
    <n v="1.0000360000000001"/>
    <n v="131.58368421052631"/>
    <s v="music"/>
    <s v="indie rock"/>
    <x v="2094"/>
    <x v="208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4"/>
    <n v="1.0000100000000001"/>
    <n v="50.000500000000002"/>
    <s v="theater"/>
    <s v="plays"/>
    <x v="2095"/>
    <x v="208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4"/>
    <n v="1.0000058823529412"/>
    <n v="37.777999999999999"/>
    <s v="theater"/>
    <s v="plays"/>
    <x v="2096"/>
    <x v="2082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16"/>
    <n v="1"/>
    <n v="13"/>
    <s v="film &amp; video"/>
    <s v="television"/>
    <x v="2097"/>
    <x v="208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16"/>
    <n v="1"/>
    <n v="105.26315789473684"/>
    <s v="film &amp; video"/>
    <s v="television"/>
    <x v="2098"/>
    <x v="208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16"/>
    <n v="1"/>
    <n v="133.33333333333334"/>
    <s v="film &amp; video"/>
    <s v="television"/>
    <x v="2099"/>
    <x v="208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16"/>
    <n v="1"/>
    <n v="137.93103448275863"/>
    <s v="film &amp; video"/>
    <s v="television"/>
    <x v="2100"/>
    <x v="2086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16"/>
    <n v="1"/>
    <n v="27.272727272727273"/>
    <s v="film &amp; video"/>
    <s v="television"/>
    <x v="2101"/>
    <x v="208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6"/>
    <n v="1"/>
    <n v="50"/>
    <s v="film &amp; video"/>
    <s v="shorts"/>
    <x v="2102"/>
    <x v="36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6"/>
    <n v="1"/>
    <n v="71.428571428571431"/>
    <s v="film &amp; video"/>
    <s v="shorts"/>
    <x v="2103"/>
    <x v="208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6"/>
    <n v="1"/>
    <n v="192.30769230769232"/>
    <s v="film &amp; video"/>
    <s v="shorts"/>
    <x v="2104"/>
    <x v="208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6"/>
    <n v="1"/>
    <n v="100"/>
    <s v="film &amp; video"/>
    <s v="shorts"/>
    <x v="2105"/>
    <x v="209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2"/>
    <n v="1"/>
    <n v="500"/>
    <s v="film &amp; video"/>
    <s v="science fiction"/>
    <x v="2106"/>
    <x v="209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14"/>
    <n v="1"/>
    <n v="100"/>
    <s v="film &amp; video"/>
    <s v="documentary"/>
    <x v="2107"/>
    <x v="209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14"/>
    <n v="1"/>
    <n v="71.428571428571431"/>
    <s v="film &amp; video"/>
    <s v="documentary"/>
    <x v="2108"/>
    <x v="209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4"/>
    <n v="1"/>
    <n v="1000"/>
    <s v="theater"/>
    <s v="plays"/>
    <x v="2109"/>
    <x v="209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4"/>
    <n v="1"/>
    <n v="129.03225806451613"/>
    <s v="theater"/>
    <s v="plays"/>
    <x v="2110"/>
    <x v="209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2"/>
    <n v="1"/>
    <n v="50"/>
    <s v="music"/>
    <s v="rock"/>
    <x v="2111"/>
    <x v="209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2"/>
    <n v="1"/>
    <n v="305.55555555555554"/>
    <s v="music"/>
    <s v="rock"/>
    <x v="2112"/>
    <x v="209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2"/>
    <n v="1"/>
    <n v="104.65116279069767"/>
    <s v="music"/>
    <s v="rock"/>
    <x v="2113"/>
    <x v="209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2"/>
    <n v="1"/>
    <n v="224.12820512820514"/>
    <s v="music"/>
    <s v="rock"/>
    <x v="2114"/>
    <x v="209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7"/>
    <n v="1"/>
    <n v="10"/>
    <s v="music"/>
    <s v="metal"/>
    <x v="2115"/>
    <x v="21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7"/>
    <n v="1"/>
    <n v="18.75"/>
    <s v="music"/>
    <s v="metal"/>
    <x v="2116"/>
    <x v="210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7"/>
    <n v="1"/>
    <n v="30"/>
    <s v="music"/>
    <s v="metal"/>
    <x v="2117"/>
    <x v="210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7"/>
    <n v="1"/>
    <n v="50"/>
    <s v="music"/>
    <s v="metal"/>
    <x v="2118"/>
    <x v="210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4"/>
    <n v="1"/>
    <n v="50"/>
    <s v="theater"/>
    <s v="plays"/>
    <x v="2119"/>
    <x v="210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5"/>
    <n v="1"/>
    <n v="40"/>
    <s v="publishing"/>
    <s v="nonfiction"/>
    <x v="2120"/>
    <x v="2105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2"/>
    <n v="1"/>
    <n v="172.41379310344828"/>
    <s v="music"/>
    <s v="rock"/>
    <x v="2121"/>
    <x v="210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2"/>
    <n v="1"/>
    <n v="94.736842105263165"/>
    <s v="music"/>
    <s v="rock"/>
    <x v="2122"/>
    <x v="210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7"/>
    <n v="1"/>
    <n v="42.857142857142854"/>
    <s v="music"/>
    <s v="pop"/>
    <x v="2123"/>
    <x v="2108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x v="21"/>
    <n v="1"/>
    <n v="171.42857142857142"/>
    <s v="music"/>
    <s v="faith"/>
    <x v="2124"/>
    <x v="210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2"/>
    <n v="1"/>
    <n v="27.272727272727273"/>
    <s v="music"/>
    <s v="rock"/>
    <x v="2125"/>
    <x v="211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2"/>
    <n v="1"/>
    <n v="52.631578947368418"/>
    <s v="music"/>
    <s v="rock"/>
    <x v="2126"/>
    <x v="21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2"/>
    <n v="1"/>
    <n v="136.36363636363637"/>
    <s v="music"/>
    <s v="rock"/>
    <x v="2127"/>
    <x v="21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3"/>
    <n v="1"/>
    <n v="113.63636363636364"/>
    <s v="music"/>
    <s v="indie rock"/>
    <x v="2128"/>
    <x v="21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3"/>
    <n v="1"/>
    <n v="78.94736842105263"/>
    <s v="music"/>
    <s v="indie rock"/>
    <x v="2129"/>
    <x v="21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3"/>
    <n v="1"/>
    <n v="27.272727272727273"/>
    <s v="music"/>
    <s v="indie rock"/>
    <x v="2130"/>
    <x v="211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2"/>
    <n v="1"/>
    <n v="21.857142857142858"/>
    <s v="music"/>
    <s v="rock"/>
    <x v="2131"/>
    <x v="2116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2"/>
    <n v="1"/>
    <n v="76.92307692307692"/>
    <s v="music"/>
    <s v="rock"/>
    <x v="2132"/>
    <x v="21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0"/>
    <n v="1"/>
    <n v="285.71428571428572"/>
    <s v="music"/>
    <s v="electronic music"/>
    <x v="2133"/>
    <x v="211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3"/>
    <n v="1"/>
    <n v="48.07692307692308"/>
    <s v="music"/>
    <s v="indie rock"/>
    <x v="2134"/>
    <x v="211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3"/>
    <n v="1"/>
    <n v="42.553191489361701"/>
    <s v="music"/>
    <s v="indie rock"/>
    <x v="2135"/>
    <x v="212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3"/>
    <n v="1"/>
    <n v="250"/>
    <s v="music"/>
    <s v="indie rock"/>
    <x v="2136"/>
    <x v="212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3"/>
    <n v="1"/>
    <n v="600"/>
    <s v="music"/>
    <s v="indie rock"/>
    <x v="2137"/>
    <x v="212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18"/>
    <n v="1"/>
    <n v="185.18518518518519"/>
    <s v="music"/>
    <s v="classical music"/>
    <x v="2138"/>
    <x v="212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18"/>
    <n v="1"/>
    <n v="135.41666666666666"/>
    <s v="music"/>
    <s v="classical music"/>
    <x v="2139"/>
    <x v="212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5"/>
    <n v="1"/>
    <n v="136.9047619047619"/>
    <s v="technology"/>
    <s v="space exploration"/>
    <x v="2140"/>
    <x v="21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4"/>
    <n v="1"/>
    <n v="28.571428571428573"/>
    <s v="theater"/>
    <s v="plays"/>
    <x v="2141"/>
    <x v="212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4"/>
    <n v="1"/>
    <n v="63.829787234042556"/>
    <s v="theater"/>
    <s v="plays"/>
    <x v="2142"/>
    <x v="2127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4"/>
    <n v="1"/>
    <n v="272.72727272727275"/>
    <s v="theater"/>
    <s v="plays"/>
    <x v="2143"/>
    <x v="212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4"/>
    <n v="1"/>
    <n v="40.476190476190474"/>
    <s v="theater"/>
    <s v="plays"/>
    <x v="2144"/>
    <x v="212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20"/>
    <n v="1"/>
    <n v="83.333333333333329"/>
    <s v="theater"/>
    <s v="musical"/>
    <x v="2145"/>
    <x v="213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20"/>
    <n v="1"/>
    <n v="30"/>
    <s v="theater"/>
    <s v="musical"/>
    <x v="2146"/>
    <x v="213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20"/>
    <n v="1"/>
    <n v="41.666666666666664"/>
    <s v="theater"/>
    <s v="musical"/>
    <x v="2147"/>
    <x v="213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2"/>
    <n v="1"/>
    <n v="35.714285714285715"/>
    <s v="theater"/>
    <s v="spaces"/>
    <x v="2148"/>
    <x v="2133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2"/>
    <n v="1"/>
    <n v="370.37037037037038"/>
    <s v="theater"/>
    <s v="spaces"/>
    <x v="2149"/>
    <x v="213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2"/>
    <n v="1"/>
    <n v="62.5"/>
    <s v="theater"/>
    <s v="spaces"/>
    <x v="2150"/>
    <x v="213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2"/>
    <n v="1"/>
    <n v="51.724137931034484"/>
    <s v="theater"/>
    <s v="spaces"/>
    <x v="2151"/>
    <x v="213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4"/>
    <n v="1"/>
    <n v="41.666666666666664"/>
    <s v="theater"/>
    <s v="plays"/>
    <x v="2152"/>
    <x v="2137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4"/>
    <n v="1"/>
    <n v="73.529411764705884"/>
    <s v="theater"/>
    <s v="plays"/>
    <x v="2153"/>
    <x v="213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4"/>
    <n v="1"/>
    <n v="72.289156626506028"/>
    <s v="theater"/>
    <s v="plays"/>
    <x v="2154"/>
    <x v="213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4"/>
    <n v="1"/>
    <n v="27.777777777777779"/>
    <s v="theater"/>
    <s v="plays"/>
    <x v="2155"/>
    <x v="21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4"/>
    <n v="1"/>
    <n v="119.64285714285714"/>
    <s v="theater"/>
    <s v="plays"/>
    <x v="2156"/>
    <x v="214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4"/>
    <n v="1"/>
    <n v="176.47058823529412"/>
    <s v="theater"/>
    <s v="plays"/>
    <x v="2157"/>
    <x v="214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4"/>
    <n v="1"/>
    <n v="133.33333333333334"/>
    <s v="theater"/>
    <s v="plays"/>
    <x v="2158"/>
    <x v="214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4"/>
    <n v="1"/>
    <n v="41.666666666666664"/>
    <s v="theater"/>
    <s v="plays"/>
    <x v="2159"/>
    <x v="214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4"/>
    <n v="1"/>
    <n v="117.64705882352941"/>
    <s v="theater"/>
    <s v="plays"/>
    <x v="2160"/>
    <x v="214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4"/>
    <n v="1"/>
    <n v="115.38461538461539"/>
    <s v="theater"/>
    <s v="plays"/>
    <x v="2161"/>
    <x v="214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4"/>
    <n v="1"/>
    <n v="22.222222222222221"/>
    <s v="theater"/>
    <s v="plays"/>
    <x v="2162"/>
    <x v="21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4"/>
    <n v="1"/>
    <n v="51.724137931034484"/>
    <s v="theater"/>
    <s v="plays"/>
    <x v="2163"/>
    <x v="214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4"/>
    <n v="1"/>
    <n v="95.238095238095241"/>
    <s v="theater"/>
    <s v="plays"/>
    <x v="2164"/>
    <x v="214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4"/>
    <n v="1"/>
    <n v="31.25"/>
    <s v="theater"/>
    <s v="plays"/>
    <x v="2165"/>
    <x v="215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4"/>
    <n v="1"/>
    <n v="64.516129032258064"/>
    <s v="theater"/>
    <s v="plays"/>
    <x v="2166"/>
    <x v="215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4"/>
    <n v="1"/>
    <n v="148.4848484848485"/>
    <s v="theater"/>
    <s v="plays"/>
    <x v="2167"/>
    <x v="215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4"/>
    <n v="1"/>
    <n v="51.724137931034484"/>
    <s v="theater"/>
    <s v="plays"/>
    <x v="2168"/>
    <x v="215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4"/>
    <n v="1"/>
    <n v="30.76923076923077"/>
    <s v="theater"/>
    <s v="plays"/>
    <x v="2169"/>
    <x v="215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4"/>
    <n v="1"/>
    <n v="125"/>
    <s v="theater"/>
    <s v="plays"/>
    <x v="2170"/>
    <x v="215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4"/>
    <n v="1"/>
    <n v="58.823529411764703"/>
    <s v="theater"/>
    <s v="plays"/>
    <x v="2171"/>
    <x v="215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4"/>
    <n v="1"/>
    <n v="227.27272727272728"/>
    <s v="theater"/>
    <s v="plays"/>
    <x v="2172"/>
    <x v="2157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4"/>
    <n v="1"/>
    <n v="307.69230769230768"/>
    <s v="theater"/>
    <s v="plays"/>
    <x v="2173"/>
    <x v="215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4"/>
    <n v="1"/>
    <n v="41.029411764705884"/>
    <s v="theater"/>
    <s v="plays"/>
    <x v="2174"/>
    <x v="215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4"/>
    <n v="1"/>
    <n v="125"/>
    <s v="theater"/>
    <s v="plays"/>
    <x v="2175"/>
    <x v="216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4"/>
    <n v="1"/>
    <n v="104.16666666666667"/>
    <s v="theater"/>
    <s v="plays"/>
    <x v="2176"/>
    <x v="216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4"/>
    <n v="1"/>
    <n v="38.65"/>
    <s v="theater"/>
    <s v="plays"/>
    <x v="2177"/>
    <x v="216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4"/>
    <n v="1"/>
    <n v="171.42857142857142"/>
    <s v="theater"/>
    <s v="plays"/>
    <x v="2178"/>
    <x v="216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4"/>
    <n v="1"/>
    <n v="55.555555555555557"/>
    <s v="theater"/>
    <s v="plays"/>
    <x v="2179"/>
    <x v="216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4"/>
    <n v="1"/>
    <n v="20"/>
    <s v="theater"/>
    <s v="plays"/>
    <x v="2180"/>
    <x v="216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4"/>
    <n v="1"/>
    <n v="35.714285714285715"/>
    <s v="theater"/>
    <s v="plays"/>
    <x v="2181"/>
    <x v="21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4"/>
    <n v="1"/>
    <n v="33.333333333333336"/>
    <s v="theater"/>
    <s v="plays"/>
    <x v="2182"/>
    <x v="216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4"/>
    <n v="1"/>
    <n v="29.62962962962963"/>
    <s v="theater"/>
    <s v="plays"/>
    <x v="2183"/>
    <x v="216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4"/>
    <n v="1"/>
    <n v="62.5"/>
    <s v="theater"/>
    <s v="plays"/>
    <x v="2184"/>
    <x v="216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4"/>
    <n v="1"/>
    <n v="68.965517241379317"/>
    <s v="theater"/>
    <s v="plays"/>
    <x v="2185"/>
    <x v="217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4"/>
    <n v="1"/>
    <n v="29.411764705882351"/>
    <s v="theater"/>
    <s v="plays"/>
    <x v="2186"/>
    <x v="217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4"/>
    <n v="1"/>
    <n v="11.363636363636363"/>
    <s v="theater"/>
    <s v="plays"/>
    <x v="2187"/>
    <x v="217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4"/>
    <n v="1"/>
    <n v="31.578947368421051"/>
    <s v="theater"/>
    <s v="plays"/>
    <x v="2188"/>
    <x v="21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4"/>
    <n v="1"/>
    <n v="145.16129032258064"/>
    <s v="theater"/>
    <s v="plays"/>
    <x v="2189"/>
    <x v="217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20"/>
    <n v="1"/>
    <n v="166.66666666666666"/>
    <s v="theater"/>
    <s v="musical"/>
    <x v="2190"/>
    <x v="217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20"/>
    <n v="1"/>
    <n v="64.935064935064929"/>
    <s v="theater"/>
    <s v="musical"/>
    <x v="2191"/>
    <x v="217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20"/>
    <n v="1"/>
    <n v="55.555555555555557"/>
    <s v="theater"/>
    <s v="musical"/>
    <x v="2192"/>
    <x v="217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20"/>
    <n v="1"/>
    <n v="73.333333333333329"/>
    <s v="theater"/>
    <s v="musical"/>
    <x v="2193"/>
    <x v="217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20"/>
    <n v="1"/>
    <n v="100"/>
    <s v="theater"/>
    <s v="musical"/>
    <x v="2194"/>
    <x v="217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20"/>
    <n v="1"/>
    <n v="100"/>
    <s v="theater"/>
    <s v="musical"/>
    <x v="2195"/>
    <x v="218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4"/>
    <n v="1"/>
    <n v="41.666666666666664"/>
    <s v="theater"/>
    <s v="plays"/>
    <x v="2196"/>
    <x v="218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4"/>
    <n v="1"/>
    <n v="178.57142857142858"/>
    <s v="theater"/>
    <s v="plays"/>
    <x v="2197"/>
    <x v="218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23"/>
    <n v="0.95477386934673369"/>
    <n v="47.5"/>
    <s v="journalism"/>
    <s v="audio"/>
    <x v="2198"/>
    <x v="218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x v="20"/>
    <n v="0.89666666666666661"/>
    <n v="145.40540540540542"/>
    <s v="theater"/>
    <s v="musical"/>
    <x v="2199"/>
    <x v="218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x v="4"/>
    <n v="0.86135181975736563"/>
    <n v="248.5"/>
    <s v="theater"/>
    <s v="plays"/>
    <x v="2200"/>
    <x v="218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3"/>
    <n v="0.84946999999999995"/>
    <n v="379.22767857142856"/>
    <s v="technology"/>
    <s v="wearables"/>
    <x v="2201"/>
    <x v="218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x v="3"/>
    <n v="0.82817600000000002"/>
    <n v="301.93916666666667"/>
    <s v="technology"/>
    <s v="wearables"/>
    <x v="2202"/>
    <x v="218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x v="3"/>
    <n v="0.824221076923077"/>
    <n v="120.39184269662923"/>
    <s v="technology"/>
    <s v="wearables"/>
    <x v="2203"/>
    <x v="218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3"/>
    <n v="0.82208000000000003"/>
    <n v="216.33684210526314"/>
    <s v="technology"/>
    <s v="wearables"/>
    <x v="2204"/>
    <x v="2189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x v="24"/>
    <n v="0.79"/>
    <n v="131.66666666666666"/>
    <s v="photography"/>
    <s v="places"/>
    <x v="2205"/>
    <x v="219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x v="3"/>
    <n v="0.78927352941176465"/>
    <n v="117.69868421052631"/>
    <s v="technology"/>
    <s v="wearables"/>
    <x v="2206"/>
    <x v="219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x v="4"/>
    <n v="0.78100000000000003"/>
    <n v="105.54054054054055"/>
    <s v="theater"/>
    <s v="plays"/>
    <x v="2207"/>
    <x v="2192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x v="4"/>
    <n v="0.754"/>
    <n v="251.33333333333334"/>
    <s v="theater"/>
    <s v="plays"/>
    <x v="2208"/>
    <x v="219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3"/>
    <n v="0.75051000000000001"/>
    <n v="932.31055900621118"/>
    <s v="technology"/>
    <s v="wearables"/>
    <x v="2209"/>
    <x v="219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x v="13"/>
    <n v="0.75"/>
    <n v="35.714285714285715"/>
    <s v="music"/>
    <s v="indie rock"/>
    <x v="2210"/>
    <x v="219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x v="3"/>
    <n v="0.72989999999999999"/>
    <n v="405.5"/>
    <s v="technology"/>
    <s v="wearables"/>
    <x v="2211"/>
    <x v="2196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x v="25"/>
    <n v="0.7178461538461538"/>
    <n v="49.11578947368421"/>
    <s v="games"/>
    <s v="mobile games"/>
    <x v="2212"/>
    <x v="2197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x v="4"/>
    <n v="0.70599999999999996"/>
    <n v="106.96969696969697"/>
    <s v="theater"/>
    <s v="plays"/>
    <x v="2213"/>
    <x v="219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3"/>
    <n v="0.7036"/>
    <n v="382.39130434782606"/>
    <s v="technology"/>
    <s v="wearables"/>
    <x v="2214"/>
    <x v="219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x v="26"/>
    <n v="0.70199999999999996"/>
    <n v="39"/>
    <s v="publishing"/>
    <s v="fiction"/>
    <x v="2215"/>
    <x v="220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x v="4"/>
    <n v="0.69561111111111107"/>
    <n v="63.558375634517766"/>
    <s v="theater"/>
    <s v="plays"/>
    <x v="2216"/>
    <x v="2201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x v="21"/>
    <n v="0.68400000000000005"/>
    <n v="122.14285714285714"/>
    <s v="music"/>
    <s v="faith"/>
    <x v="2217"/>
    <x v="220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2"/>
    <n v="0.68153600000000003"/>
    <n v="244.80459770114942"/>
    <s v="theater"/>
    <s v="spaces"/>
    <x v="2218"/>
    <x v="2203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x v="27"/>
    <n v="0.67549999999999999"/>
    <n v="46.586206896551722"/>
    <s v="music"/>
    <s v="jazz"/>
    <x v="2219"/>
    <x v="220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x v="9"/>
    <n v="0.67549999999999999"/>
    <n v="48.25"/>
    <s v="photography"/>
    <s v="photobooks"/>
    <x v="2220"/>
    <x v="2205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x v="4"/>
    <n v="0.67333333333333334"/>
    <n v="63.125"/>
    <s v="theater"/>
    <s v="plays"/>
    <x v="2221"/>
    <x v="220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x v="12"/>
    <n v="0.66839999999999999"/>
    <n v="99.761194029850742"/>
    <s v="theater"/>
    <s v="spaces"/>
    <x v="2222"/>
    <x v="220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3"/>
    <n v="0.65246363636363636"/>
    <n v="201.60393258426967"/>
    <s v="technology"/>
    <s v="wearables"/>
    <x v="2223"/>
    <x v="2208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x v="9"/>
    <n v="0.65101538461538466"/>
    <n v="170.62903225806451"/>
    <s v="photography"/>
    <s v="photobooks"/>
    <x v="2224"/>
    <x v="2209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x v="21"/>
    <n v="0.65100000000000002"/>
    <n v="118.36363636363636"/>
    <s v="music"/>
    <s v="faith"/>
    <x v="2225"/>
    <x v="221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x v="20"/>
    <n v="0.65"/>
    <n v="14.444444444444445"/>
    <s v="theater"/>
    <s v="musical"/>
    <x v="2226"/>
    <x v="2211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x v="28"/>
    <n v="0.64"/>
    <n v="40"/>
    <s v="film &amp; video"/>
    <s v="animation"/>
    <x v="2227"/>
    <x v="221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x v="19"/>
    <n v="0.62839999999999996"/>
    <n v="128.61988304093566"/>
    <s v="technology"/>
    <s v="makerspaces"/>
    <x v="2228"/>
    <x v="2213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x v="29"/>
    <n v="0.62765333333333329"/>
    <n v="48.281025641025643"/>
    <s v="games"/>
    <s v="video games"/>
    <x v="2229"/>
    <x v="221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x v="4"/>
    <n v="0.61909090909090914"/>
    <n v="486.42857142857144"/>
    <s v="theater"/>
    <s v="plays"/>
    <x v="2230"/>
    <x v="2215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x v="9"/>
    <n v="0.61124000000000001"/>
    <n v="109.93525179856115"/>
    <s v="photography"/>
    <s v="photobooks"/>
    <x v="2231"/>
    <x v="2216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x v="4"/>
    <n v="0.61099999999999999"/>
    <n v="203.66666666666666"/>
    <s v="theater"/>
    <s v="plays"/>
    <x v="2232"/>
    <x v="221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x v="4"/>
    <n v="0.60899999999999999"/>
    <n v="179.11764705882354"/>
    <s v="theater"/>
    <s v="plays"/>
    <x v="2233"/>
    <x v="2218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x v="30"/>
    <n v="0.6"/>
    <n v="3000"/>
    <s v="film &amp; video"/>
    <s v="drama"/>
    <x v="2234"/>
    <x v="221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x v="4"/>
    <n v="0.6"/>
    <n v="60"/>
    <s v="theater"/>
    <s v="plays"/>
    <x v="2235"/>
    <x v="222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x v="12"/>
    <n v="0.59775"/>
    <n v="61.307692307692307"/>
    <s v="theater"/>
    <s v="spaces"/>
    <x v="2236"/>
    <x v="222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x v="20"/>
    <n v="0.59657142857142853"/>
    <n v="174"/>
    <s v="theater"/>
    <s v="musical"/>
    <x v="2237"/>
    <x v="22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2"/>
    <n v="0.59583333333333333"/>
    <n v="65"/>
    <s v="theater"/>
    <s v="spaces"/>
    <x v="2238"/>
    <x v="222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x v="9"/>
    <n v="0.59467839999999994"/>
    <n v="72.16970873786407"/>
    <s v="photography"/>
    <s v="photobooks"/>
    <x v="2239"/>
    <x v="222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x v="31"/>
    <n v="0.59299999999999997"/>
    <n v="70.595238095238102"/>
    <s v="technology"/>
    <s v="gadgets"/>
    <x v="2240"/>
    <x v="2225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x v="20"/>
    <n v="0.59142857142857141"/>
    <n v="53.07692307692308"/>
    <s v="theater"/>
    <s v="musical"/>
    <x v="2241"/>
    <x v="2226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x v="3"/>
    <n v="0.58558333333333334"/>
    <n v="153.42794759825327"/>
    <s v="technology"/>
    <s v="wearables"/>
    <x v="2242"/>
    <x v="2227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x v="30"/>
    <n v="0.58461538461538465"/>
    <n v="54.285714285714285"/>
    <s v="film &amp; video"/>
    <s v="drama"/>
    <x v="2243"/>
    <x v="222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2"/>
    <n v="0.58291457286432158"/>
    <n v="58"/>
    <s v="theater"/>
    <s v="spaces"/>
    <x v="2244"/>
    <x v="222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x v="3"/>
    <n v="0.57648750000000004"/>
    <n v="343.14732142857144"/>
    <s v="technology"/>
    <s v="wearables"/>
    <x v="2245"/>
    <x v="2230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x v="12"/>
    <n v="0.57333333333333336"/>
    <n v="43"/>
    <s v="theater"/>
    <s v="spaces"/>
    <x v="2246"/>
    <x v="2231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x v="4"/>
    <n v="0.57199999999999995"/>
    <n v="59.583333333333336"/>
    <s v="theater"/>
    <s v="plays"/>
    <x v="2247"/>
    <x v="223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x v="9"/>
    <n v="0.56514285714285717"/>
    <n v="150.5"/>
    <s v="photography"/>
    <s v="photobooks"/>
    <x v="2248"/>
    <x v="2233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x v="3"/>
    <n v="0.5626326718299024"/>
    <n v="790.83739837398377"/>
    <s v="technology"/>
    <s v="wearables"/>
    <x v="2249"/>
    <x v="223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x v="30"/>
    <n v="0.55698440000000005"/>
    <n v="331.53833333333336"/>
    <s v="film &amp; video"/>
    <s v="drama"/>
    <x v="2250"/>
    <x v="2235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x v="20"/>
    <n v="0.54520000000000002"/>
    <n v="109.04"/>
    <s v="theater"/>
    <s v="musical"/>
    <x v="2251"/>
    <x v="2236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x v="4"/>
    <n v="0.53"/>
    <n v="88.333333333333329"/>
    <s v="theater"/>
    <s v="plays"/>
    <x v="2252"/>
    <x v="223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20"/>
    <n v="0.52794871794871789"/>
    <n v="44.760869565217391"/>
    <s v="theater"/>
    <s v="musical"/>
    <x v="2253"/>
    <x v="2238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x v="31"/>
    <n v="0.52570512820512816"/>
    <n v="2928.9285714285716"/>
    <s v="technology"/>
    <s v="gadgets"/>
    <x v="2254"/>
    <x v="2239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x v="9"/>
    <n v="0.52327777777777773"/>
    <n v="94.19"/>
    <s v="photography"/>
    <s v="photobooks"/>
    <x v="2255"/>
    <x v="224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x v="20"/>
    <n v="0.52159999999999995"/>
    <n v="49.20754716981132"/>
    <s v="theater"/>
    <s v="musical"/>
    <x v="2256"/>
    <x v="2241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x v="32"/>
    <n v="0.52"/>
    <n v="17.333333333333332"/>
    <s v="publishing"/>
    <s v="children's books"/>
    <x v="2257"/>
    <x v="2242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x v="4"/>
    <n v="0.51600000000000001"/>
    <n v="32.25"/>
    <s v="theater"/>
    <s v="plays"/>
    <x v="2258"/>
    <x v="224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x v="26"/>
    <n v="0.51400000000000001"/>
    <n v="63.122807017543863"/>
    <s v="publishing"/>
    <s v="fiction"/>
    <x v="2259"/>
    <x v="2244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x v="20"/>
    <n v="0.51023391812865493"/>
    <n v="147.88135593220338"/>
    <s v="theater"/>
    <s v="musical"/>
    <x v="2260"/>
    <x v="224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33"/>
    <n v="0.50739999999999996"/>
    <n v="74.617647058823536"/>
    <s v="music"/>
    <s v="world music"/>
    <x v="2261"/>
    <x v="2246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x v="30"/>
    <n v="0.50721666666666665"/>
    <n v="117.68368136117556"/>
    <s v="film &amp; video"/>
    <s v="drama"/>
    <x v="2262"/>
    <x v="2247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x v="19"/>
    <n v="0.50380952380952382"/>
    <n v="117.55555555555556"/>
    <s v="technology"/>
    <s v="makerspaces"/>
    <x v="2263"/>
    <x v="224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x v="28"/>
    <n v="0.502"/>
    <n v="51.224489795918366"/>
    <s v="film &amp; video"/>
    <s v="animation"/>
    <x v="2264"/>
    <x v="2249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x v="4"/>
    <n v="0.5"/>
    <n v="60"/>
    <s v="theater"/>
    <s v="plays"/>
    <x v="2265"/>
    <x v="225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3"/>
    <n v="0.49381999999999998"/>
    <n v="176.36428571428573"/>
    <s v="technology"/>
    <s v="wearables"/>
    <x v="2266"/>
    <x v="22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x v="34"/>
    <n v="0.49186046511627907"/>
    <n v="132.1875"/>
    <s v="photography"/>
    <s v="nature"/>
    <x v="2267"/>
    <x v="1191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x v="9"/>
    <n v="0.49183333333333334"/>
    <n v="42.157142857142858"/>
    <s v="photography"/>
    <s v="photobooks"/>
    <x v="2268"/>
    <x v="225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x v="4"/>
    <n v="0.48833333333333334"/>
    <n v="47.258064516129032"/>
    <s v="theater"/>
    <s v="plays"/>
    <x v="2269"/>
    <x v="2253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x v="9"/>
    <n v="0.48485714285714288"/>
    <n v="94.277777777777771"/>
    <s v="photography"/>
    <s v="photobooks"/>
    <x v="2270"/>
    <x v="2254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x v="11"/>
    <n v="0.48"/>
    <n v="30"/>
    <s v="food"/>
    <s v="small batch"/>
    <x v="2271"/>
    <x v="2255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x v="21"/>
    <n v="0.47799999999999998"/>
    <n v="159.33333333333334"/>
    <s v="music"/>
    <s v="faith"/>
    <x v="2272"/>
    <x v="225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x v="4"/>
    <n v="0.47692307692307695"/>
    <n v="62"/>
    <s v="theater"/>
    <s v="plays"/>
    <x v="2273"/>
    <x v="2257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x v="9"/>
    <n v="0.47631578947368419"/>
    <n v="31.206896551724139"/>
    <s v="photography"/>
    <s v="photobooks"/>
    <x v="2274"/>
    <x v="225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x v="31"/>
    <n v="0.47399999999999998"/>
    <n v="29.625"/>
    <s v="technology"/>
    <s v="gadgets"/>
    <x v="2275"/>
    <x v="225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3"/>
    <n v="0.47333333333333333"/>
    <n v="53.25"/>
    <s v="technology"/>
    <s v="wearables"/>
    <x v="2276"/>
    <x v="226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x v="4"/>
    <n v="0.47049999999999997"/>
    <n v="166.05882352941177"/>
    <s v="theater"/>
    <s v="plays"/>
    <x v="2277"/>
    <x v="2261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x v="3"/>
    <n v="0.46666666666666667"/>
    <n v="1272.7272727272727"/>
    <s v="technology"/>
    <s v="wearables"/>
    <x v="2278"/>
    <x v="2262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x v="31"/>
    <n v="0.46600000000000003"/>
    <n v="34.097560975609753"/>
    <s v="technology"/>
    <s v="gadgets"/>
    <x v="2279"/>
    <x v="226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x v="3"/>
    <n v="0.46379999999999999"/>
    <n v="20.342105263157894"/>
    <s v="technology"/>
    <s v="wearables"/>
    <x v="2280"/>
    <x v="226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x v="20"/>
    <n v="0.46363636363636362"/>
    <n v="70.833333333333329"/>
    <s v="theater"/>
    <s v="musical"/>
    <x v="2281"/>
    <x v="226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x v="12"/>
    <n v="0.46176470588235297"/>
    <n v="34.130434782608695"/>
    <s v="theater"/>
    <s v="spaces"/>
    <x v="2282"/>
    <x v="226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x v="3"/>
    <n v="0.46100628930817611"/>
    <n v="136.46276595744681"/>
    <s v="technology"/>
    <s v="wearables"/>
    <x v="2283"/>
    <x v="226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x v="3"/>
    <n v="0.4592"/>
    <n v="164"/>
    <s v="technology"/>
    <s v="wearables"/>
    <x v="2284"/>
    <x v="2268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x v="9"/>
    <n v="0.4592"/>
    <n v="88.307692307692307"/>
    <s v="photography"/>
    <s v="photobooks"/>
    <x v="2285"/>
    <x v="2269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x v="9"/>
    <n v="0.4572"/>
    <n v="58.615384615384613"/>
    <s v="photography"/>
    <s v="photobooks"/>
    <x v="2286"/>
    <x v="2270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x v="34"/>
    <n v="0.45133333333333331"/>
    <n v="56.416666666666664"/>
    <s v="photography"/>
    <s v="nature"/>
    <x v="2287"/>
    <x v="227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x v="30"/>
    <n v="0.44600000000000001"/>
    <n v="185.83333333333334"/>
    <s v="film &amp; video"/>
    <s v="drama"/>
    <x v="2288"/>
    <x v="227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3"/>
    <n v="0.44319999999999998"/>
    <n v="174.94736842105263"/>
    <s v="technology"/>
    <s v="wearables"/>
    <x v="2289"/>
    <x v="227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x v="21"/>
    <n v="0.443"/>
    <n v="253.14285714285714"/>
    <s v="music"/>
    <s v="faith"/>
    <x v="2290"/>
    <x v="227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x v="4"/>
    <n v="0.43833333333333335"/>
    <n v="57.173913043478258"/>
    <s v="theater"/>
    <s v="plays"/>
    <x v="2291"/>
    <x v="227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x v="3"/>
    <n v="0.43406666666666666"/>
    <n v="89.191780821917803"/>
    <s v="technology"/>
    <s v="wearables"/>
    <x v="2292"/>
    <x v="2276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x v="31"/>
    <n v="0.43030000000000002"/>
    <n v="40.980952380952381"/>
    <s v="technology"/>
    <s v="gadgets"/>
    <x v="2293"/>
    <x v="227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x v="25"/>
    <n v="0.42892307692307691"/>
    <n v="58.083333333333336"/>
    <s v="games"/>
    <s v="mobile games"/>
    <x v="2294"/>
    <x v="227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x v="31"/>
    <n v="0.42759999999999998"/>
    <n v="215.95959595959596"/>
    <s v="technology"/>
    <s v="gadgets"/>
    <x v="2295"/>
    <x v="227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x v="21"/>
    <n v="0.42725880551301687"/>
    <n v="34.024390243902438"/>
    <s v="music"/>
    <s v="faith"/>
    <x v="2296"/>
    <x v="228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x v="35"/>
    <n v="0.42472727272727273"/>
    <n v="83.428571428571431"/>
    <s v="photography"/>
    <s v="people"/>
    <x v="2297"/>
    <x v="2281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x v="12"/>
    <n v="0.4236099230111206"/>
    <n v="79.870967741935488"/>
    <s v="theater"/>
    <s v="spaces"/>
    <x v="2298"/>
    <x v="2282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x v="3"/>
    <n v="0.42188421052631581"/>
    <n v="364.35454545454547"/>
    <s v="technology"/>
    <s v="wearables"/>
    <x v="2299"/>
    <x v="228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x v="4"/>
    <n v="0.42011733333333334"/>
    <n v="105.02933333333334"/>
    <s v="theater"/>
    <s v="plays"/>
    <x v="2300"/>
    <x v="228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x v="30"/>
    <n v="0.41857142857142859"/>
    <n v="77.10526315789474"/>
    <s v="film &amp; video"/>
    <s v="drama"/>
    <x v="2301"/>
    <x v="2285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x v="4"/>
    <n v="0.41699999999999998"/>
    <n v="29.785714285714285"/>
    <s v="theater"/>
    <s v="plays"/>
    <x v="2302"/>
    <x v="228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x v="27"/>
    <n v="0.41538461538461541"/>
    <n v="34.177215189873415"/>
    <s v="music"/>
    <s v="jazz"/>
    <x v="2303"/>
    <x v="228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x v="4"/>
    <n v="0.41489795918367345"/>
    <n v="81.319999999999993"/>
    <s v="theater"/>
    <s v="plays"/>
    <x v="2304"/>
    <x v="2288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x v="9"/>
    <n v="0.41407142857142859"/>
    <n v="120.77083333333333"/>
    <s v="photography"/>
    <s v="photobooks"/>
    <x v="2305"/>
    <x v="228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x v="26"/>
    <n v="0.41399999999999998"/>
    <n v="31.846153846153847"/>
    <s v="publishing"/>
    <s v="fiction"/>
    <x v="2306"/>
    <x v="229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6"/>
    <n v="0.41399999999999998"/>
    <n v="47.769230769230766"/>
    <s v="publishing"/>
    <s v="art books"/>
    <x v="2307"/>
    <x v="229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x v="37"/>
    <n v="0.41384615384615386"/>
    <n v="84.0625"/>
    <s v="food"/>
    <s v="food trucks"/>
    <x v="2308"/>
    <x v="2292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x v="29"/>
    <n v="0.41249999999999998"/>
    <n v="23.571428571428573"/>
    <s v="games"/>
    <s v="video games"/>
    <x v="2309"/>
    <x v="229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x v="13"/>
    <n v="0.41"/>
    <n v="29.285714285714285"/>
    <s v="music"/>
    <s v="indie rock"/>
    <x v="2310"/>
    <x v="229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x v="27"/>
    <n v="0.40799492385786801"/>
    <n v="28.577777777777779"/>
    <s v="music"/>
    <s v="jazz"/>
    <x v="2311"/>
    <x v="229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x v="13"/>
    <n v="0.40749999999999997"/>
    <n v="143.8235294117647"/>
    <s v="music"/>
    <s v="indie rock"/>
    <x v="2312"/>
    <x v="229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3"/>
    <n v="0.40404000000000001"/>
    <n v="162.91935483870967"/>
    <s v="technology"/>
    <s v="wearables"/>
    <x v="2313"/>
    <x v="2297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x v="30"/>
    <n v="0.40100000000000002"/>
    <n v="80.2"/>
    <s v="film &amp; video"/>
    <s v="drama"/>
    <x v="2314"/>
    <x v="2298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x v="13"/>
    <n v="0.4002"/>
    <n v="83.375"/>
    <s v="music"/>
    <s v="indie rock"/>
    <x v="2315"/>
    <x v="2299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x v="30"/>
    <n v="0.4"/>
    <n v="25.714285714285715"/>
    <s v="film &amp; video"/>
    <s v="drama"/>
    <x v="2316"/>
    <x v="230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x v="13"/>
    <n v="0.4"/>
    <n v="44.444444444444443"/>
    <s v="music"/>
    <s v="indie rock"/>
    <x v="2317"/>
    <x v="2301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x v="3"/>
    <n v="0.39942857142857141"/>
    <n v="99.857142857142861"/>
    <s v="technology"/>
    <s v="wearables"/>
    <x v="2318"/>
    <x v="230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x v="9"/>
    <n v="0.39760000000000001"/>
    <n v="60.242424242424242"/>
    <s v="photography"/>
    <s v="photobooks"/>
    <x v="2319"/>
    <x v="2303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x v="9"/>
    <n v="0.39743333333333336"/>
    <n v="78.440789473684205"/>
    <s v="photography"/>
    <s v="photobooks"/>
    <x v="2320"/>
    <x v="230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3"/>
    <n v="0.39627499999999999"/>
    <n v="152.41346153846155"/>
    <s v="technology"/>
    <s v="wearables"/>
    <x v="2321"/>
    <x v="230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x v="25"/>
    <n v="0.39500000000000002"/>
    <n v="253.2051282051282"/>
    <s v="games"/>
    <s v="mobile games"/>
    <x v="2322"/>
    <x v="230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x v="3"/>
    <n v="0.39426666666666665"/>
    <n v="788.5333333333333"/>
    <s v="technology"/>
    <s v="wearables"/>
    <x v="2323"/>
    <x v="230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x v="31"/>
    <n v="0.39395294117647056"/>
    <n v="117.49473684210527"/>
    <s v="technology"/>
    <s v="gadgets"/>
    <x v="2324"/>
    <x v="2308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x v="28"/>
    <n v="0.39358823529411763"/>
    <n v="393.58823529411762"/>
    <s v="film &amp; video"/>
    <s v="animation"/>
    <x v="2325"/>
    <x v="230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x v="13"/>
    <n v="0.39169999999999999"/>
    <n v="147.81132075471697"/>
    <s v="music"/>
    <s v="indie rock"/>
    <x v="2326"/>
    <x v="231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x v="11"/>
    <n v="0.39120962394619685"/>
    <n v="64.53125"/>
    <s v="food"/>
    <s v="small batch"/>
    <x v="2327"/>
    <x v="231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x v="12"/>
    <n v="0.391125"/>
    <n v="69.533333333333331"/>
    <s v="theater"/>
    <s v="spaces"/>
    <x v="2328"/>
    <x v="2312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x v="37"/>
    <n v="0.39"/>
    <n v="83.571428571428569"/>
    <s v="food"/>
    <s v="food trucks"/>
    <x v="2329"/>
    <x v="23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x v="3"/>
    <n v="0.3886"/>
    <n v="113.62573099415205"/>
    <s v="technology"/>
    <s v="wearables"/>
    <x v="2330"/>
    <x v="2314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x v="9"/>
    <n v="0.38735714285714284"/>
    <n v="133.90123456790124"/>
    <s v="photography"/>
    <s v="photobooks"/>
    <x v="2331"/>
    <x v="231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x v="29"/>
    <n v="0.38636363636363635"/>
    <n v="40.476190476190474"/>
    <s v="games"/>
    <s v="video games"/>
    <x v="2332"/>
    <x v="2316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x v="3"/>
    <n v="0.38390000000000002"/>
    <n v="158.63636363636363"/>
    <s v="technology"/>
    <s v="wearables"/>
    <x v="2333"/>
    <x v="231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x v="27"/>
    <n v="0.38333333333333336"/>
    <n v="69"/>
    <s v="music"/>
    <s v="jazz"/>
    <x v="2334"/>
    <x v="23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x v="4"/>
    <n v="0.38119999999999998"/>
    <n v="119.125"/>
    <s v="theater"/>
    <s v="plays"/>
    <x v="2335"/>
    <x v="2319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x v="4"/>
    <n v="0.38066666666666665"/>
    <n v="81.571428571428569"/>
    <s v="theater"/>
    <s v="plays"/>
    <x v="2336"/>
    <x v="232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x v="4"/>
    <n v="0.3775"/>
    <n v="11.615384615384615"/>
    <s v="theater"/>
    <s v="plays"/>
    <x v="2337"/>
    <x v="232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x v="4"/>
    <n v="0.3775"/>
    <n v="32.357142857142854"/>
    <s v="theater"/>
    <s v="plays"/>
    <x v="2338"/>
    <x v="778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x v="4"/>
    <n v="0.37533333333333335"/>
    <n v="86.615384615384613"/>
    <s v="theater"/>
    <s v="plays"/>
    <x v="2339"/>
    <x v="2322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x v="4"/>
    <n v="0.375"/>
    <n v="56.25"/>
    <s v="theater"/>
    <s v="plays"/>
    <x v="2340"/>
    <x v="2323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x v="4"/>
    <n v="0.37412499999999999"/>
    <n v="83.138888888888886"/>
    <s v="theater"/>
    <s v="plays"/>
    <x v="2341"/>
    <x v="2324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x v="13"/>
    <n v="0.37333333333333335"/>
    <n v="35"/>
    <s v="music"/>
    <s v="indie rock"/>
    <x v="2342"/>
    <x v="2325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x v="4"/>
    <n v="0.36849999999999999"/>
    <n v="147.4"/>
    <s v="theater"/>
    <s v="plays"/>
    <x v="2343"/>
    <x v="232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x v="38"/>
    <n v="0.36589147286821705"/>
    <n v="64.36363636363636"/>
    <s v="technology"/>
    <s v="web"/>
    <x v="2344"/>
    <x v="23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x v="4"/>
    <n v="0.36499999999999999"/>
    <n v="46.928571428571431"/>
    <s v="theater"/>
    <s v="plays"/>
    <x v="2345"/>
    <x v="2328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x v="4"/>
    <n v="0.36499999999999999"/>
    <n v="91.25"/>
    <s v="theater"/>
    <s v="plays"/>
    <x v="2346"/>
    <x v="2329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x v="20"/>
    <n v="0.36457142857142855"/>
    <n v="127.6"/>
    <s v="theater"/>
    <s v="musical"/>
    <x v="2347"/>
    <x v="23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x v="9"/>
    <n v="0.36404444444444445"/>
    <n v="67.139344262295083"/>
    <s v="photography"/>
    <s v="photobooks"/>
    <x v="2348"/>
    <x v="164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x v="4"/>
    <n v="0.36359999999999998"/>
    <n v="33.666666666666664"/>
    <s v="theater"/>
    <s v="plays"/>
    <x v="2349"/>
    <x v="2331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x v="9"/>
    <n v="0.36236363636363639"/>
    <n v="104.89473684210526"/>
    <s v="photography"/>
    <s v="photobooks"/>
    <x v="2350"/>
    <x v="2332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x v="26"/>
    <n v="0.36014285714285715"/>
    <n v="57.295454545454547"/>
    <s v="publishing"/>
    <s v="fiction"/>
    <x v="2351"/>
    <x v="2333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x v="30"/>
    <n v="0.35855999999999999"/>
    <n v="373.5"/>
    <s v="film &amp; video"/>
    <s v="drama"/>
    <x v="2352"/>
    <x v="233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x v="4"/>
    <n v="0.35639999999999999"/>
    <n v="137.07692307692307"/>
    <s v="theater"/>
    <s v="plays"/>
    <x v="2353"/>
    <x v="233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x v="29"/>
    <n v="0.35537409090909089"/>
    <n v="100.23371794871794"/>
    <s v="games"/>
    <s v="video games"/>
    <x v="2354"/>
    <x v="2336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x v="3"/>
    <n v="0.35338000000000003"/>
    <n v="119.38513513513513"/>
    <s v="technology"/>
    <s v="wearables"/>
    <x v="2355"/>
    <x v="2337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x v="20"/>
    <n v="0.35239999999999999"/>
    <n v="56.838709677419352"/>
    <s v="theater"/>
    <s v="musical"/>
    <x v="2356"/>
    <x v="233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x v="9"/>
    <n v="0.35174193548387095"/>
    <n v="104.84615384615384"/>
    <s v="photography"/>
    <s v="photobooks"/>
    <x v="2357"/>
    <x v="233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x v="4"/>
    <n v="0.35"/>
    <n v="17.5"/>
    <s v="theater"/>
    <s v="plays"/>
    <x v="2358"/>
    <x v="234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x v="4"/>
    <n v="0.34802513464991025"/>
    <n v="84.282608695652172"/>
    <s v="theater"/>
    <s v="plays"/>
    <x v="2359"/>
    <x v="234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x v="3"/>
    <n v="0.34625"/>
    <n v="153.88888888888889"/>
    <s v="technology"/>
    <s v="wearables"/>
    <x v="2360"/>
    <x v="234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3"/>
    <n v="0.34527999999999998"/>
    <n v="95.911111111111111"/>
    <s v="technology"/>
    <s v="wearables"/>
    <x v="2361"/>
    <x v="234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x v="12"/>
    <n v="0.34410000000000002"/>
    <n v="132.34615384615384"/>
    <s v="theater"/>
    <s v="spaces"/>
    <x v="2362"/>
    <x v="2344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x v="4"/>
    <n v="0.34399999999999997"/>
    <n v="33.07692307692308"/>
    <s v="theater"/>
    <s v="plays"/>
    <x v="2363"/>
    <x v="2345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x v="4"/>
    <n v="0.34079999999999999"/>
    <n v="35.5"/>
    <s v="theater"/>
    <s v="plays"/>
    <x v="2364"/>
    <x v="2346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x v="38"/>
    <n v="0.34"/>
    <n v="121.42857142857143"/>
    <s v="technology"/>
    <s v="web"/>
    <x v="2365"/>
    <x v="234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x v="34"/>
    <n v="0.34"/>
    <n v="28.333333333333332"/>
    <s v="photography"/>
    <s v="nature"/>
    <x v="2366"/>
    <x v="2348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x v="3"/>
    <n v="0.33790999999999999"/>
    <n v="99.973372781065095"/>
    <s v="technology"/>
    <s v="wearables"/>
    <x v="2367"/>
    <x v="234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x v="21"/>
    <n v="0.33784615384615385"/>
    <n v="137.25"/>
    <s v="music"/>
    <s v="faith"/>
    <x v="2368"/>
    <x v="235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x v="3"/>
    <n v="0.33666666666666667"/>
    <n v="75.75"/>
    <s v="technology"/>
    <s v="wearables"/>
    <x v="2369"/>
    <x v="235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x v="4"/>
    <n v="0.33600000000000002"/>
    <n v="63"/>
    <s v="theater"/>
    <s v="plays"/>
    <x v="2370"/>
    <x v="235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5"/>
    <n v="0.33559730999999998"/>
    <n v="223.58248500999335"/>
    <s v="technology"/>
    <s v="space exploration"/>
    <x v="2371"/>
    <x v="78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x v="21"/>
    <n v="0.33473333333333333"/>
    <n v="264.26315789473682"/>
    <s v="music"/>
    <s v="faith"/>
    <x v="2372"/>
    <x v="2353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x v="30"/>
    <n v="0.33416666666666667"/>
    <n v="30.846153846153847"/>
    <s v="film &amp; video"/>
    <s v="drama"/>
    <x v="2373"/>
    <x v="235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x v="19"/>
    <n v="0.33189999999999997"/>
    <n v="70.61702127659575"/>
    <s v="technology"/>
    <s v="makerspaces"/>
    <x v="2374"/>
    <x v="2355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x v="28"/>
    <n v="0.3256"/>
    <n v="88.8"/>
    <s v="film &amp; video"/>
    <s v="animation"/>
    <x v="2375"/>
    <x v="235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x v="4"/>
    <n v="0.3256"/>
    <n v="50.875"/>
    <s v="theater"/>
    <s v="plays"/>
    <x v="2376"/>
    <x v="2357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x v="4"/>
    <n v="0.32500000000000001"/>
    <n v="26"/>
    <s v="theater"/>
    <s v="plays"/>
    <x v="2377"/>
    <x v="2358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x v="4"/>
    <n v="0.32500000000000001"/>
    <n v="37.142857142857146"/>
    <s v="theater"/>
    <s v="plays"/>
    <x v="2378"/>
    <x v="2359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x v="4"/>
    <n v="0.32050000000000001"/>
    <n v="40.0625"/>
    <s v="theater"/>
    <s v="plays"/>
    <x v="2379"/>
    <x v="236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x v="4"/>
    <n v="0.32050000000000001"/>
    <n v="33.736842105263158"/>
    <s v="theater"/>
    <s v="plays"/>
    <x v="2380"/>
    <x v="236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3"/>
    <n v="0.32028000000000001"/>
    <n v="800.7"/>
    <s v="technology"/>
    <s v="wearables"/>
    <x v="2381"/>
    <x v="2362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x v="4"/>
    <n v="0.32"/>
    <n v="26.666666666666668"/>
    <s v="theater"/>
    <s v="plays"/>
    <x v="2382"/>
    <x v="2363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x v="4"/>
    <n v="0.32"/>
    <n v="29.09090909090909"/>
    <s v="theater"/>
    <s v="plays"/>
    <x v="2383"/>
    <x v="236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x v="39"/>
    <n v="0.31947058823529412"/>
    <n v="115.55319148936171"/>
    <s v="publishing"/>
    <s v="translations"/>
    <x v="2384"/>
    <x v="236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x v="4"/>
    <n v="0.31546666666666667"/>
    <n v="60.666666666666664"/>
    <s v="theater"/>
    <s v="plays"/>
    <x v="2385"/>
    <x v="236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x v="21"/>
    <n v="0.3125"/>
    <n v="80.128205128205124"/>
    <s v="music"/>
    <s v="faith"/>
    <x v="2386"/>
    <x v="2367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x v="4"/>
    <n v="0.3125"/>
    <n v="1250"/>
    <s v="theater"/>
    <s v="plays"/>
    <x v="2387"/>
    <x v="236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3"/>
    <n v="0.31114999999999998"/>
    <n v="102.01639344262296"/>
    <s v="technology"/>
    <s v="wearables"/>
    <x v="2388"/>
    <x v="236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x v="27"/>
    <n v="0.309"/>
    <n v="231.75"/>
    <s v="music"/>
    <s v="jazz"/>
    <x v="2389"/>
    <x v="2370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x v="20"/>
    <n v="0.30866666666666664"/>
    <n v="66.142857142857139"/>
    <s v="theater"/>
    <s v="musical"/>
    <x v="2390"/>
    <x v="237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x v="26"/>
    <n v="0.30862068965517242"/>
    <n v="47.10526315789474"/>
    <s v="publishing"/>
    <s v="fiction"/>
    <x v="2391"/>
    <x v="237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x v="3"/>
    <n v="0.30813400000000002"/>
    <n v="124.9191891891892"/>
    <s v="technology"/>
    <s v="wearables"/>
    <x v="2392"/>
    <x v="2373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x v="9"/>
    <n v="0.308"/>
    <n v="71.86666666666666"/>
    <s v="photography"/>
    <s v="photobooks"/>
    <x v="2393"/>
    <x v="237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x v="27"/>
    <n v="0.30666666666666664"/>
    <n v="21.466666666666665"/>
    <s v="music"/>
    <s v="jazz"/>
    <x v="2394"/>
    <x v="237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3"/>
    <n v="0.30599999999999999"/>
    <n v="191.25"/>
    <s v="technology"/>
    <s v="wearables"/>
    <x v="2395"/>
    <x v="237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x v="29"/>
    <n v="0.30433333333333334"/>
    <n v="51.292134831460672"/>
    <s v="games"/>
    <s v="video games"/>
    <x v="2396"/>
    <x v="2377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x v="27"/>
    <n v="0.30399999999999999"/>
    <n v="50.666666666666664"/>
    <s v="music"/>
    <s v="jazz"/>
    <x v="2397"/>
    <x v="237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x v="20"/>
    <n v="0.30333333333333334"/>
    <n v="50.555555555555557"/>
    <s v="theater"/>
    <s v="musical"/>
    <x v="2398"/>
    <x v="2379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x v="30"/>
    <n v="0.2984"/>
    <n v="93.25"/>
    <s v="film &amp; video"/>
    <s v="drama"/>
    <x v="2399"/>
    <x v="2380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x v="12"/>
    <n v="0.29625000000000001"/>
    <n v="237"/>
    <s v="theater"/>
    <s v="spaces"/>
    <x v="2400"/>
    <x v="238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3"/>
    <n v="0.29602960296029601"/>
    <n v="134.54545454545453"/>
    <s v="technology"/>
    <s v="wearables"/>
    <x v="2401"/>
    <x v="23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x v="3"/>
    <n v="0.2950613611721471"/>
    <n v="171.79329608938548"/>
    <s v="technology"/>
    <s v="wearables"/>
    <x v="2402"/>
    <x v="2383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x v="29"/>
    <n v="0.29376000000000002"/>
    <n v="43.976047904191617"/>
    <s v="games"/>
    <s v="video games"/>
    <x v="2403"/>
    <x v="238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33"/>
    <n v="0.29299999999999998"/>
    <n v="61.041666666666664"/>
    <s v="music"/>
    <s v="world music"/>
    <x v="2404"/>
    <x v="238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x v="3"/>
    <n v="0.29276666666666668"/>
    <n v="84.99677419354839"/>
    <s v="technology"/>
    <s v="wearables"/>
    <x v="2405"/>
    <x v="2386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x v="32"/>
    <n v="0.29239999999999999"/>
    <n v="40.611111111111114"/>
    <s v="publishing"/>
    <s v="children's books"/>
    <x v="2406"/>
    <x v="238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x v="24"/>
    <n v="0.29228571428571426"/>
    <n v="44.478260869565219"/>
    <s v="photography"/>
    <s v="places"/>
    <x v="2407"/>
    <x v="238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x v="34"/>
    <n v="0.28899999999999998"/>
    <n v="26.272727272727273"/>
    <s v="photography"/>
    <s v="nature"/>
    <x v="2408"/>
    <x v="2389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x v="29"/>
    <n v="0.28842857142857142"/>
    <n v="34.220338983050844"/>
    <s v="games"/>
    <s v="video games"/>
    <x v="2409"/>
    <x v="239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x v="4"/>
    <n v="0.28799999999999998"/>
    <n v="44.307692307692307"/>
    <s v="theater"/>
    <s v="plays"/>
    <x v="2410"/>
    <x v="239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x v="4"/>
    <n v="0.28666666666666668"/>
    <n v="14.333333333333334"/>
    <s v="theater"/>
    <s v="plays"/>
    <x v="2411"/>
    <x v="239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38"/>
    <n v="0.2857142857142857"/>
    <n v="60"/>
    <s v="technology"/>
    <s v="web"/>
    <x v="2412"/>
    <x v="239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x v="3"/>
    <n v="0.2848"/>
    <n v="19.243243243243242"/>
    <s v="technology"/>
    <s v="wearables"/>
    <x v="2413"/>
    <x v="2394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x v="4"/>
    <n v="0.28466666666666668"/>
    <n v="61"/>
    <s v="theater"/>
    <s v="plays"/>
    <x v="2414"/>
    <x v="239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x v="29"/>
    <n v="0.28405999999999998"/>
    <n v="26.59737827715356"/>
    <s v="games"/>
    <s v="video games"/>
    <x v="2415"/>
    <x v="2396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x v="37"/>
    <n v="0.28299999999999997"/>
    <n v="84.9"/>
    <s v="food"/>
    <s v="food trucks"/>
    <x v="2416"/>
    <x v="2397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x v="29"/>
    <n v="0.28192"/>
    <n v="370.94736842105266"/>
    <s v="games"/>
    <s v="video games"/>
    <x v="2417"/>
    <x v="2398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x v="4"/>
    <n v="0.28050000000000003"/>
    <n v="51"/>
    <s v="theater"/>
    <s v="plays"/>
    <x v="2418"/>
    <x v="2399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x v="3"/>
    <n v="0.28039999999999998"/>
    <n v="58.416666666666664"/>
    <s v="technology"/>
    <s v="wearables"/>
    <x v="2419"/>
    <x v="24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x v="32"/>
    <n v="0.28000000000000003"/>
    <n v="35"/>
    <s v="publishing"/>
    <s v="children's books"/>
    <x v="2420"/>
    <x v="240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x v="3"/>
    <n v="0.27650000000000002"/>
    <n v="55.3"/>
    <s v="technology"/>
    <s v="wearables"/>
    <x v="2421"/>
    <x v="240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2"/>
    <n v="0.27600000000000002"/>
    <n v="55.945945945945944"/>
    <s v="film &amp; video"/>
    <s v="science fiction"/>
    <x v="2422"/>
    <x v="2403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x v="19"/>
    <n v="0.27579999999999999"/>
    <n v="167.15151515151516"/>
    <s v="technology"/>
    <s v="makerspaces"/>
    <x v="2423"/>
    <x v="240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x v="4"/>
    <n v="0.27400000000000002"/>
    <n v="22.833333333333332"/>
    <s v="theater"/>
    <s v="plays"/>
    <x v="2424"/>
    <x v="240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x v="38"/>
    <n v="0.27383999999999997"/>
    <n v="402.70588235294116"/>
    <s v="technology"/>
    <s v="web"/>
    <x v="2425"/>
    <x v="2406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x v="4"/>
    <n v="0.27239999999999998"/>
    <n v="68.099999999999994"/>
    <s v="theater"/>
    <s v="plays"/>
    <x v="2426"/>
    <x v="240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x v="4"/>
    <n v="0.27100000000000002"/>
    <n v="38.714285714285715"/>
    <s v="theater"/>
    <s v="plays"/>
    <x v="2427"/>
    <x v="2408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x v="28"/>
    <n v="0.26953125"/>
    <n v="17.25"/>
    <s v="film &amp; video"/>
    <s v="animation"/>
    <x v="2428"/>
    <x v="2409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x v="4"/>
    <n v="0.26937422295897223"/>
    <n v="46.428571428571431"/>
    <s v="theater"/>
    <s v="plays"/>
    <x v="2429"/>
    <x v="241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x v="39"/>
    <n v="0.26900000000000002"/>
    <n v="36.68181818181818"/>
    <s v="publishing"/>
    <s v="translations"/>
    <x v="2430"/>
    <x v="2411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x v="4"/>
    <n v="0.26840000000000003"/>
    <n v="51.615384615384613"/>
    <s v="theater"/>
    <s v="plays"/>
    <x v="2431"/>
    <x v="2412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x v="4"/>
    <n v="0.26727272727272727"/>
    <n v="35"/>
    <s v="theater"/>
    <s v="plays"/>
    <x v="2432"/>
    <x v="2413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x v="32"/>
    <n v="0.26700000000000002"/>
    <n v="42.157894736842103"/>
    <s v="publishing"/>
    <s v="children's books"/>
    <x v="2433"/>
    <x v="2414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x v="12"/>
    <n v="0.26640000000000003"/>
    <n v="70.10526315789474"/>
    <s v="theater"/>
    <s v="spaces"/>
    <x v="2434"/>
    <x v="241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x v="3"/>
    <n v="0.26600000000000001"/>
    <n v="291.33333333333331"/>
    <s v="technology"/>
    <s v="wearables"/>
    <x v="2435"/>
    <x v="2416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x v="37"/>
    <n v="0.26352173913043481"/>
    <n v="116.55769230769231"/>
    <s v="food"/>
    <s v="food trucks"/>
    <x v="2436"/>
    <x v="2417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x v="35"/>
    <n v="0.26200000000000001"/>
    <n v="218.33333333333334"/>
    <s v="photography"/>
    <s v="people"/>
    <x v="2437"/>
    <x v="2418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x v="30"/>
    <n v="0.26192500000000002"/>
    <n v="87.308333333333337"/>
    <s v="film &amp; video"/>
    <s v="drama"/>
    <x v="2438"/>
    <x v="241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x v="21"/>
    <n v="0.2606"/>
    <n v="65.974683544303801"/>
    <s v="music"/>
    <s v="faith"/>
    <x v="2439"/>
    <x v="242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x v="29"/>
    <n v="0.26"/>
    <n v="13"/>
    <s v="games"/>
    <s v="video games"/>
    <x v="2440"/>
    <x v="242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3"/>
    <n v="0.25976666666666665"/>
    <n v="90.616279069767444"/>
    <s v="technology"/>
    <s v="wearables"/>
    <x v="2441"/>
    <x v="242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x v="3"/>
    <n v="0.25912000000000002"/>
    <n v="150.65116279069767"/>
    <s v="technology"/>
    <s v="wearables"/>
    <x v="2442"/>
    <x v="24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x v="9"/>
    <n v="0.25763636363636366"/>
    <n v="59.041666666666664"/>
    <s v="photography"/>
    <s v="photobooks"/>
    <x v="2443"/>
    <x v="24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x v="4"/>
    <n v="0.25698702928870293"/>
    <n v="65.340319148936175"/>
    <s v="theater"/>
    <s v="plays"/>
    <x v="2444"/>
    <x v="242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x v="3"/>
    <n v="0.25584000000000001"/>
    <n v="133.25"/>
    <s v="technology"/>
    <s v="wearables"/>
    <x v="2445"/>
    <x v="242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x v="32"/>
    <n v="0.25545454545454543"/>
    <n v="93.666666666666671"/>
    <s v="publishing"/>
    <s v="children's books"/>
    <x v="2446"/>
    <x v="2427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x v="28"/>
    <n v="0.25413402061855672"/>
    <n v="725.02941176470586"/>
    <s v="film &amp; video"/>
    <s v="animation"/>
    <x v="2447"/>
    <x v="2428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x v="21"/>
    <n v="0.254"/>
    <n v="57.727272727272727"/>
    <s v="music"/>
    <s v="faith"/>
    <x v="2448"/>
    <x v="242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x v="37"/>
    <n v="0.25259090909090909"/>
    <n v="168.39393939393941"/>
    <s v="food"/>
    <s v="food trucks"/>
    <x v="2449"/>
    <x v="243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x v="30"/>
    <n v="0.2525"/>
    <n v="91.818181818181813"/>
    <s v="film &amp; video"/>
    <s v="drama"/>
    <x v="2450"/>
    <x v="243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x v="3"/>
    <n v="0.25087142857142858"/>
    <n v="89.59693877551021"/>
    <s v="technology"/>
    <s v="wearables"/>
    <x v="2451"/>
    <x v="243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x v="26"/>
    <n v="0.25035714285714283"/>
    <n v="46.733333333333334"/>
    <s v="publishing"/>
    <s v="fiction"/>
    <x v="2452"/>
    <x v="243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x v="12"/>
    <n v="0.25030188679245285"/>
    <n v="58.184210526315788"/>
    <s v="theater"/>
    <s v="spaces"/>
    <x v="2453"/>
    <x v="2434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x v="30"/>
    <n v="0.25"/>
    <n v="50"/>
    <s v="film &amp; video"/>
    <s v="drama"/>
    <x v="2454"/>
    <x v="243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x v="20"/>
    <n v="0.25"/>
    <n v="41.666666666666664"/>
    <s v="theater"/>
    <s v="musical"/>
    <x v="2455"/>
    <x v="243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x v="27"/>
    <n v="0.24333333333333335"/>
    <n v="34.761904761904759"/>
    <s v="music"/>
    <s v="jazz"/>
    <x v="2456"/>
    <x v="243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x v="4"/>
    <n v="0.24333333333333335"/>
    <n v="24.333333333333332"/>
    <s v="theater"/>
    <s v="plays"/>
    <x v="2457"/>
    <x v="243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x v="4"/>
    <n v="0.24285714285714285"/>
    <n v="53.125"/>
    <s v="theater"/>
    <s v="plays"/>
    <x v="2458"/>
    <x v="2439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x v="4"/>
    <n v="0.24194444444444443"/>
    <n v="45.842105263157897"/>
    <s v="theater"/>
    <s v="plays"/>
    <x v="2459"/>
    <x v="244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x v="4"/>
    <n v="0.2411764705882353"/>
    <n v="41"/>
    <s v="theater"/>
    <s v="plays"/>
    <x v="2460"/>
    <x v="244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x v="27"/>
    <n v="0.2402"/>
    <n v="109.18181818181819"/>
    <s v="music"/>
    <s v="jazz"/>
    <x v="2461"/>
    <x v="2442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x v="9"/>
    <n v="0.236925"/>
    <n v="51.227027027027027"/>
    <s v="photography"/>
    <s v="photobooks"/>
    <x v="2462"/>
    <x v="2443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x v="12"/>
    <n v="0.23628571428571429"/>
    <n v="23.62857142857143"/>
    <s v="theater"/>
    <s v="spaces"/>
    <x v="2463"/>
    <x v="2444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x v="37"/>
    <n v="0.23588571428571428"/>
    <n v="305.77777777777777"/>
    <s v="food"/>
    <s v="food trucks"/>
    <x v="2464"/>
    <x v="2445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x v="12"/>
    <n v="0.23416000000000001"/>
    <n v="130.0888888888889"/>
    <s v="theater"/>
    <s v="spaces"/>
    <x v="2465"/>
    <x v="2446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x v="4"/>
    <n v="0.23333333333333334"/>
    <n v="96.551724137931032"/>
    <s v="theater"/>
    <s v="plays"/>
    <x v="2466"/>
    <x v="2447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2"/>
    <n v="0.23163076923076922"/>
    <n v="449.43283582089555"/>
    <s v="film &amp; video"/>
    <s v="science fiction"/>
    <x v="2467"/>
    <x v="244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x v="38"/>
    <n v="0.23"/>
    <n v="16.428571428571427"/>
    <s v="technology"/>
    <s v="web"/>
    <x v="2468"/>
    <x v="244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6"/>
    <n v="0.2291"/>
    <n v="65.457142857142856"/>
    <s v="publishing"/>
    <s v="art books"/>
    <x v="2469"/>
    <x v="245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x v="28"/>
    <n v="0.22881426547787684"/>
    <n v="39.228571428571428"/>
    <s v="film &amp; video"/>
    <s v="animation"/>
    <x v="2470"/>
    <x v="245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3"/>
    <n v="0.22878799999999999"/>
    <n v="161.11830985915492"/>
    <s v="technology"/>
    <s v="wearables"/>
    <x v="2471"/>
    <x v="24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x v="12"/>
    <n v="0.22750000000000001"/>
    <n v="53.529411764705884"/>
    <s v="theater"/>
    <s v="spaces"/>
    <x v="2472"/>
    <x v="1274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x v="37"/>
    <n v="0.22520000000000001"/>
    <n v="56.3"/>
    <s v="food"/>
    <s v="food trucks"/>
    <x v="2473"/>
    <x v="245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x v="4"/>
    <n v="0.22500000000000001"/>
    <n v="18.75"/>
    <s v="theater"/>
    <s v="plays"/>
    <x v="2474"/>
    <x v="245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3"/>
    <n v="0.22494285714285714"/>
    <n v="157.46"/>
    <s v="technology"/>
    <s v="wearables"/>
    <x v="2475"/>
    <x v="2455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x v="30"/>
    <n v="0.224"/>
    <n v="56"/>
    <s v="film &amp; video"/>
    <s v="drama"/>
    <x v="2476"/>
    <x v="2456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x v="27"/>
    <n v="0.22363636363636363"/>
    <n v="24.6"/>
    <s v="music"/>
    <s v="jazz"/>
    <x v="2477"/>
    <x v="245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x v="4"/>
    <n v="0.22142857142857142"/>
    <n v="129.16666666666666"/>
    <s v="theater"/>
    <s v="plays"/>
    <x v="2478"/>
    <x v="245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x v="3"/>
    <n v="0.22092500000000001"/>
    <n v="23.948509485094849"/>
    <s v="technology"/>
    <s v="wearables"/>
    <x v="2479"/>
    <x v="2459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x v="9"/>
    <n v="0.22052631578947368"/>
    <n v="48.720930232558139"/>
    <s v="photography"/>
    <s v="photobooks"/>
    <x v="2480"/>
    <x v="24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x v="4"/>
    <n v="0.22"/>
    <n v="55"/>
    <s v="theater"/>
    <s v="plays"/>
    <x v="2481"/>
    <x v="246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x v="4"/>
    <n v="0.21940000000000001"/>
    <n v="47.695652173913047"/>
    <s v="theater"/>
    <s v="plays"/>
    <x v="2482"/>
    <x v="246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x v="28"/>
    <n v="0.21906971229845085"/>
    <n v="66.520080000000007"/>
    <s v="film &amp; video"/>
    <s v="animation"/>
    <x v="2483"/>
    <x v="2463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x v="32"/>
    <n v="0.21887499999999999"/>
    <n v="35.734693877551024"/>
    <s v="publishing"/>
    <s v="children's books"/>
    <x v="2484"/>
    <x v="2464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x v="4"/>
    <n v="0.2185"/>
    <n v="48.555555555555557"/>
    <s v="theater"/>
    <s v="plays"/>
    <x v="2485"/>
    <x v="2465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x v="21"/>
    <n v="0.21714285714285714"/>
    <n v="76"/>
    <s v="music"/>
    <s v="faith"/>
    <x v="2486"/>
    <x v="2466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x v="4"/>
    <n v="0.21685714285714286"/>
    <n v="126.5"/>
    <s v="theater"/>
    <s v="plays"/>
    <x v="2487"/>
    <x v="246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x v="3"/>
    <n v="0.21628"/>
    <n v="50.29767441860465"/>
    <s v="technology"/>
    <s v="wearables"/>
    <x v="2488"/>
    <x v="246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x v="28"/>
    <n v="0.21575"/>
    <n v="110.64102564102564"/>
    <s v="film &amp; video"/>
    <s v="animation"/>
    <x v="2489"/>
    <x v="2469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x v="4"/>
    <n v="0.2155"/>
    <n v="128.27380952380952"/>
    <s v="theater"/>
    <s v="plays"/>
    <x v="2490"/>
    <x v="2470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x v="3"/>
    <n v="0.21507499999999999"/>
    <n v="1536.25"/>
    <s v="technology"/>
    <s v="wearables"/>
    <x v="2491"/>
    <x v="247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x v="4"/>
    <n v="0.21428571428571427"/>
    <n v="37.5"/>
    <s v="theater"/>
    <s v="plays"/>
    <x v="2492"/>
    <x v="247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x v="4"/>
    <n v="0.21366666666666667"/>
    <n v="45.785714285714285"/>
    <s v="theater"/>
    <s v="plays"/>
    <x v="2493"/>
    <x v="247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38"/>
    <n v="0.21363333333333334"/>
    <n v="105.93388429752066"/>
    <s v="technology"/>
    <s v="web"/>
    <x v="2494"/>
    <x v="247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x v="9"/>
    <n v="0.21309523809523809"/>
    <n v="35.799999999999997"/>
    <s v="photography"/>
    <s v="photobooks"/>
    <x v="2495"/>
    <x v="2475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x v="4"/>
    <n v="0.21299999999999999"/>
    <n v="56.05263157894737"/>
    <s v="theater"/>
    <s v="plays"/>
    <x v="2496"/>
    <x v="247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6"/>
    <n v="0.21249999999999999"/>
    <n v="108.05084745762711"/>
    <s v="publishing"/>
    <s v="art books"/>
    <x v="2497"/>
    <x v="2477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x v="21"/>
    <n v="0.21249999999999999"/>
    <n v="56.666666666666664"/>
    <s v="music"/>
    <s v="faith"/>
    <x v="2498"/>
    <x v="247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x v="35"/>
    <n v="0.21146666666666666"/>
    <n v="453.14285714285717"/>
    <s v="photography"/>
    <s v="people"/>
    <x v="2499"/>
    <x v="2479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x v="4"/>
    <n v="0.21099999999999999"/>
    <n v="26.375"/>
    <s v="theater"/>
    <s v="plays"/>
    <x v="2500"/>
    <x v="2480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x v="30"/>
    <n v="0.21092608822670172"/>
    <n v="180.5"/>
    <s v="film &amp; video"/>
    <s v="drama"/>
    <x v="2501"/>
    <x v="2481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x v="27"/>
    <n v="0.21037037037037037"/>
    <n v="189.33333333333334"/>
    <s v="music"/>
    <s v="jazz"/>
    <x v="2502"/>
    <x v="248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5"/>
    <n v="0.21033333333333334"/>
    <n v="73.372093023255815"/>
    <s v="technology"/>
    <s v="space exploration"/>
    <x v="2503"/>
    <x v="248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x v="4"/>
    <n v="0.20849420849420849"/>
    <n v="23.142857142857142"/>
    <s v="theater"/>
    <s v="plays"/>
    <x v="2504"/>
    <x v="248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x v="4"/>
    <n v="0.20833333333333334"/>
    <n v="52.083333333333336"/>
    <s v="theater"/>
    <s v="plays"/>
    <x v="2505"/>
    <x v="2485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x v="11"/>
    <n v="0.20733333333333334"/>
    <n v="25.491803278688526"/>
    <s v="food"/>
    <s v="small batch"/>
    <x v="2506"/>
    <x v="248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x v="37"/>
    <n v="0.20705000000000001"/>
    <n v="82.82"/>
    <s v="food"/>
    <s v="food trucks"/>
    <x v="2507"/>
    <x v="2487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x v="24"/>
    <n v="0.20499999999999999"/>
    <n v="20.5"/>
    <s v="photography"/>
    <s v="places"/>
    <x v="2508"/>
    <x v="2488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x v="9"/>
    <n v="0.20449632511889321"/>
    <n v="83.716814159292042"/>
    <s v="photography"/>
    <s v="photobooks"/>
    <x v="2509"/>
    <x v="248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x v="12"/>
    <n v="0.20424999999999999"/>
    <n v="202.22772277227722"/>
    <s v="theater"/>
    <s v="spaces"/>
    <x v="2510"/>
    <x v="249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x v="39"/>
    <n v="0.2036"/>
    <n v="109.07142857142857"/>
    <s v="publishing"/>
    <s v="translations"/>
    <x v="2511"/>
    <x v="249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x v="9"/>
    <n v="0.20220833333333332"/>
    <n v="44.935185185185183"/>
    <s v="photography"/>
    <s v="photobooks"/>
    <x v="2512"/>
    <x v="249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x v="21"/>
    <n v="0.20208000000000001"/>
    <n v="114.81818181818181"/>
    <s v="music"/>
    <s v="faith"/>
    <x v="2513"/>
    <x v="2493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x v="4"/>
    <n v="0.2016"/>
    <n v="50.4"/>
    <s v="theater"/>
    <s v="plays"/>
    <x v="2514"/>
    <x v="249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x v="13"/>
    <n v="0.20133333333333334"/>
    <n v="21.571428571428573"/>
    <s v="music"/>
    <s v="indie rock"/>
    <x v="2515"/>
    <x v="249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x v="4"/>
    <n v="0.20125000000000001"/>
    <n v="100.625"/>
    <s v="theater"/>
    <s v="plays"/>
    <x v="2516"/>
    <x v="2496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x v="25"/>
    <n v="0.20080000000000001"/>
    <n v="41.833333333333336"/>
    <s v="games"/>
    <s v="mobile games"/>
    <x v="2517"/>
    <x v="2497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x v="30"/>
    <n v="0.2"/>
    <n v="100"/>
    <s v="film &amp; video"/>
    <s v="drama"/>
    <x v="2518"/>
    <x v="2498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x v="20"/>
    <n v="0.2"/>
    <n v="100"/>
    <s v="theater"/>
    <s v="musical"/>
    <x v="2519"/>
    <x v="249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x v="4"/>
    <n v="0.2"/>
    <n v="34"/>
    <s v="theater"/>
    <s v="plays"/>
    <x v="2520"/>
    <x v="250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x v="4"/>
    <n v="0.2"/>
    <n v="100"/>
    <s v="theater"/>
    <s v="plays"/>
    <x v="2521"/>
    <x v="2501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x v="12"/>
    <n v="0.197625"/>
    <n v="272.58620689655174"/>
    <s v="theater"/>
    <s v="spaces"/>
    <x v="2522"/>
    <x v="250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3"/>
    <n v="0.1976"/>
    <n v="308.75"/>
    <s v="technology"/>
    <s v="wearables"/>
    <x v="2523"/>
    <x v="2503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x v="4"/>
    <n v="0.19736842105263158"/>
    <n v="500"/>
    <s v="theater"/>
    <s v="plays"/>
    <x v="2524"/>
    <x v="2504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x v="20"/>
    <n v="0.19650000000000001"/>
    <n v="58.95"/>
    <s v="theater"/>
    <s v="musical"/>
    <x v="2525"/>
    <x v="250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x v="9"/>
    <n v="0.19600000000000001"/>
    <n v="55.282051282051285"/>
    <s v="photography"/>
    <s v="photobooks"/>
    <x v="2526"/>
    <x v="2506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x v="12"/>
    <n v="0.19566666666666666"/>
    <n v="25.521739130434781"/>
    <s v="theater"/>
    <s v="spaces"/>
    <x v="2527"/>
    <x v="2507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x v="28"/>
    <n v="0.19409999999999999"/>
    <n v="55.457142857142856"/>
    <s v="film &amp; video"/>
    <s v="animation"/>
    <x v="2528"/>
    <x v="250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x v="4"/>
    <n v="0.1925"/>
    <n v="64.166666666666671"/>
    <s v="theater"/>
    <s v="plays"/>
    <x v="2529"/>
    <x v="250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x v="37"/>
    <n v="0.19139999999999999"/>
    <n v="358.875"/>
    <s v="food"/>
    <s v="food trucks"/>
    <x v="2530"/>
    <x v="25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x v="4"/>
    <n v="0.1908"/>
    <n v="381.6"/>
    <s v="theater"/>
    <s v="plays"/>
    <x v="2531"/>
    <x v="2511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x v="32"/>
    <n v="0.19"/>
    <n v="47.5"/>
    <s v="publishing"/>
    <s v="children's books"/>
    <x v="2532"/>
    <x v="251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5"/>
    <n v="0.18737933333333334"/>
    <n v="95.277627118644077"/>
    <s v="technology"/>
    <s v="space exploration"/>
    <x v="2533"/>
    <x v="25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x v="3"/>
    <n v="0.18640000000000001"/>
    <n v="155.33333333333334"/>
    <s v="technology"/>
    <s v="wearables"/>
    <x v="2534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x v="40"/>
    <n v="0.186"/>
    <n v="77.5"/>
    <s v="food"/>
    <s v="restaurants"/>
    <x v="2535"/>
    <x v="2515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x v="29"/>
    <n v="0.18300055555555556"/>
    <n v="122.00037037037038"/>
    <s v="games"/>
    <s v="video games"/>
    <x v="2536"/>
    <x v="2516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x v="27"/>
    <n v="0.18285714285714286"/>
    <n v="58.18181818181818"/>
    <s v="music"/>
    <s v="jazz"/>
    <x v="2537"/>
    <x v="251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x v="39"/>
    <n v="0.18181818181818182"/>
    <n v="88.888888888888886"/>
    <s v="publishing"/>
    <s v="translations"/>
    <x v="2538"/>
    <x v="251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x v="27"/>
    <n v="0.18142857142857144"/>
    <n v="52.916666666666664"/>
    <s v="music"/>
    <s v="jazz"/>
    <x v="2539"/>
    <x v="2519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x v="4"/>
    <n v="0.18"/>
    <n v="45"/>
    <s v="theater"/>
    <s v="plays"/>
    <x v="2540"/>
    <x v="252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x v="4"/>
    <n v="0.18"/>
    <n v="64.285714285714292"/>
    <s v="theater"/>
    <s v="plays"/>
    <x v="2541"/>
    <x v="25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x v="29"/>
    <n v="0.17933333333333334"/>
    <n v="74.206896551724142"/>
    <s v="games"/>
    <s v="video games"/>
    <x v="2542"/>
    <x v="252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x v="4"/>
    <n v="0.17899999999999999"/>
    <n v="25.571428571428573"/>
    <s v="theater"/>
    <s v="plays"/>
    <x v="2543"/>
    <x v="2523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x v="3"/>
    <n v="0.17810000000000001"/>
    <n v="43.97530864197531"/>
    <s v="technology"/>
    <s v="wearables"/>
    <x v="2544"/>
    <x v="252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33"/>
    <n v="0.17799999999999999"/>
    <n v="59.333333333333336"/>
    <s v="music"/>
    <s v="world music"/>
    <x v="2545"/>
    <x v="2525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x v="4"/>
    <n v="0.17771428571428571"/>
    <n v="36.588235294117645"/>
    <s v="theater"/>
    <s v="plays"/>
    <x v="2546"/>
    <x v="252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x v="4"/>
    <n v="0.17666666666666667"/>
    <n v="81.538461538461533"/>
    <s v="theater"/>
    <s v="plays"/>
    <x v="2547"/>
    <x v="25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x v="4"/>
    <n v="0.17652941176470588"/>
    <n v="32.978021978021978"/>
    <s v="theater"/>
    <s v="plays"/>
    <x v="2548"/>
    <x v="2528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x v="30"/>
    <n v="0.17630000000000001"/>
    <n v="115.98684210526316"/>
    <s v="film &amp; video"/>
    <s v="drama"/>
    <x v="2549"/>
    <x v="25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x v="28"/>
    <n v="0.17624999999999999"/>
    <n v="28.2"/>
    <s v="film &amp; video"/>
    <s v="animation"/>
    <x v="2550"/>
    <x v="253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x v="4"/>
    <n v="0.1762"/>
    <n v="41.952380952380949"/>
    <s v="theater"/>
    <s v="plays"/>
    <x v="2551"/>
    <x v="253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x v="4"/>
    <n v="0.17599999999999999"/>
    <n v="44"/>
    <s v="theater"/>
    <s v="plays"/>
    <x v="2552"/>
    <x v="2532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x v="19"/>
    <n v="0.17512820512820512"/>
    <n v="126.48148148148148"/>
    <s v="technology"/>
    <s v="makerspaces"/>
    <x v="2553"/>
    <x v="253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38"/>
    <n v="0.17380000000000001"/>
    <n v="111.41025641025641"/>
    <s v="technology"/>
    <s v="web"/>
    <x v="2554"/>
    <x v="253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x v="3"/>
    <n v="0.17155555555555554"/>
    <n v="110.28571428571429"/>
    <s v="technology"/>
    <s v="wearables"/>
    <x v="2555"/>
    <x v="253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x v="12"/>
    <n v="0.17150000000000001"/>
    <n v="40.833333333333336"/>
    <s v="theater"/>
    <s v="spaces"/>
    <x v="2556"/>
    <x v="2536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x v="35"/>
    <n v="0.16966666666666666"/>
    <n v="101.8"/>
    <s v="photography"/>
    <s v="people"/>
    <x v="2557"/>
    <x v="253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x v="37"/>
    <n v="0.16833333333333333"/>
    <n v="16.833333333333332"/>
    <s v="food"/>
    <s v="food trucks"/>
    <x v="2558"/>
    <x v="253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x v="4"/>
    <n v="0.16826666666666668"/>
    <n v="315.5"/>
    <s v="theater"/>
    <s v="plays"/>
    <x v="2559"/>
    <x v="2539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x v="3"/>
    <n v="0.16769999999999999"/>
    <n v="52.40625"/>
    <s v="technology"/>
    <s v="wearables"/>
    <x v="2560"/>
    <x v="254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2"/>
    <n v="0.16734177215189874"/>
    <n v="66.099999999999994"/>
    <s v="theater"/>
    <s v="spaces"/>
    <x v="2561"/>
    <x v="2541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x v="4"/>
    <n v="0.16666666666666666"/>
    <n v="33.333333333333336"/>
    <s v="theater"/>
    <s v="plays"/>
    <x v="2562"/>
    <x v="2542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x v="4"/>
    <n v="0.16566666666666666"/>
    <n v="29.235294117647058"/>
    <s v="theater"/>
    <s v="plays"/>
    <x v="2563"/>
    <x v="254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x v="4"/>
    <n v="0.16514285714285715"/>
    <n v="82.571428571428569"/>
    <s v="theater"/>
    <s v="plays"/>
    <x v="2564"/>
    <x v="254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x v="4"/>
    <n v="0.16500000000000001"/>
    <n v="27.5"/>
    <s v="theater"/>
    <s v="plays"/>
    <x v="2565"/>
    <x v="254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x v="20"/>
    <n v="0.16420000000000001"/>
    <n v="68.416666666666671"/>
    <s v="theater"/>
    <s v="musical"/>
    <x v="2566"/>
    <x v="254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x v="4"/>
    <n v="0.16376923076923078"/>
    <n v="49.511627906976742"/>
    <s v="theater"/>
    <s v="plays"/>
    <x v="2567"/>
    <x v="2547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x v="4"/>
    <n v="0.16254545454545455"/>
    <n v="89.4"/>
    <s v="theater"/>
    <s v="plays"/>
    <x v="2568"/>
    <x v="254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x v="30"/>
    <n v="0.16250000000000001"/>
    <n v="76.470588235294116"/>
    <s v="film &amp; video"/>
    <s v="drama"/>
    <x v="2569"/>
    <x v="2549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x v="4"/>
    <n v="0.16161904761904761"/>
    <n v="188.55555555555554"/>
    <s v="theater"/>
    <s v="plays"/>
    <x v="2570"/>
    <x v="255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3"/>
    <n v="0.16055"/>
    <n v="214.06666666666666"/>
    <s v="technology"/>
    <s v="wearables"/>
    <x v="2571"/>
    <x v="2551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x v="30"/>
    <n v="0.16"/>
    <n v="160"/>
    <s v="film &amp; video"/>
    <s v="drama"/>
    <x v="2572"/>
    <x v="2552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x v="4"/>
    <n v="0.16"/>
    <n v="66.666666666666671"/>
    <s v="theater"/>
    <s v="plays"/>
    <x v="2573"/>
    <x v="2553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x v="12"/>
    <n v="0.15920000000000001"/>
    <n v="88.444444444444443"/>
    <s v="theater"/>
    <s v="spaces"/>
    <x v="2574"/>
    <x v="255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x v="4"/>
    <n v="0.15770000000000001"/>
    <n v="49.28125"/>
    <s v="theater"/>
    <s v="plays"/>
    <x v="2575"/>
    <x v="2555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x v="4"/>
    <n v="0.15742857142857142"/>
    <n v="91.833333333333329"/>
    <s v="theater"/>
    <s v="plays"/>
    <x v="2576"/>
    <x v="2556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x v="4"/>
    <n v="0.15737410071942445"/>
    <n v="29.166666666666668"/>
    <s v="theater"/>
    <s v="plays"/>
    <x v="2577"/>
    <x v="2557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x v="4"/>
    <n v="0.15731707317073171"/>
    <n v="53.75"/>
    <s v="theater"/>
    <s v="plays"/>
    <x v="2578"/>
    <x v="2558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x v="9"/>
    <n v="0.156"/>
    <n v="45.157894736842103"/>
    <s v="photography"/>
    <s v="photobooks"/>
    <x v="2579"/>
    <x v="2559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x v="30"/>
    <n v="0.15535714285714286"/>
    <n v="43.5"/>
    <s v="film &amp; video"/>
    <s v="drama"/>
    <x v="2580"/>
    <x v="256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3"/>
    <n v="0.155"/>
    <n v="129.16666666666666"/>
    <s v="technology"/>
    <s v="wearables"/>
    <x v="2581"/>
    <x v="256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x v="9"/>
    <n v="0.15491428571428573"/>
    <n v="71.34210526315789"/>
    <s v="photography"/>
    <s v="photobooks"/>
    <x v="2582"/>
    <x v="256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x v="3"/>
    <n v="0.15485964912280703"/>
    <n v="93.90425531914893"/>
    <s v="technology"/>
    <s v="wearables"/>
    <x v="2583"/>
    <x v="2563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x v="4"/>
    <n v="0.15411764705882353"/>
    <n v="32.75"/>
    <s v="theater"/>
    <s v="plays"/>
    <x v="2584"/>
    <x v="256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x v="3"/>
    <n v="0.15390000000000001"/>
    <n v="530.68965517241384"/>
    <s v="technology"/>
    <s v="wearables"/>
    <x v="2585"/>
    <x v="2565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x v="9"/>
    <n v="0.15329999999999999"/>
    <n v="63.875"/>
    <s v="photography"/>
    <s v="photobooks"/>
    <x v="2586"/>
    <x v="256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3"/>
    <n v="0.15325"/>
    <n v="45.407407407407405"/>
    <s v="technology"/>
    <s v="wearables"/>
    <x v="2587"/>
    <x v="2567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x v="4"/>
    <n v="0.153"/>
    <n v="38.25"/>
    <s v="theater"/>
    <s v="plays"/>
    <x v="2588"/>
    <x v="256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x v="4"/>
    <n v="0.15266666666666667"/>
    <n v="57.25"/>
    <s v="theater"/>
    <s v="plays"/>
    <x v="2589"/>
    <x v="256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x v="12"/>
    <n v="0.15225"/>
    <n v="140.53846153846155"/>
    <s v="theater"/>
    <s v="spaces"/>
    <x v="2590"/>
    <x v="2570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x v="30"/>
    <n v="0.15214285714285714"/>
    <n v="163.84615384615384"/>
    <s v="film &amp; video"/>
    <s v="drama"/>
    <x v="2591"/>
    <x v="257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3"/>
    <n v="0.15103448275862069"/>
    <n v="97.333333333333329"/>
    <s v="technology"/>
    <s v="wearables"/>
    <x v="2592"/>
    <x v="2572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x v="12"/>
    <n v="0.15060000000000001"/>
    <n v="30.12"/>
    <s v="theater"/>
    <s v="spaces"/>
    <x v="2593"/>
    <x v="257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x v="4"/>
    <n v="0.15"/>
    <n v="83.333333333333329"/>
    <s v="theater"/>
    <s v="plays"/>
    <x v="2594"/>
    <x v="257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20"/>
    <n v="0.15"/>
    <n v="150"/>
    <s v="theater"/>
    <s v="musical"/>
    <x v="2595"/>
    <x v="2575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x v="3"/>
    <n v="0.14993333333333334"/>
    <n v="80.321428571428569"/>
    <s v="technology"/>
    <s v="wearables"/>
    <x v="2596"/>
    <x v="257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x v="3"/>
    <n v="0.14860000000000001"/>
    <n v="47.935483870967744"/>
    <s v="technology"/>
    <s v="wearables"/>
    <x v="2597"/>
    <x v="257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x v="3"/>
    <n v="0.14849999999999999"/>
    <n v="34.269230769230766"/>
    <s v="technology"/>
    <s v="wearables"/>
    <x v="2598"/>
    <x v="257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x v="37"/>
    <n v="0.14825133372851215"/>
    <n v="69.472222222222229"/>
    <s v="food"/>
    <s v="food trucks"/>
    <x v="2599"/>
    <x v="257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x v="3"/>
    <n v="0.14799999999999999"/>
    <n v="59.2"/>
    <s v="technology"/>
    <s v="wearables"/>
    <x v="2600"/>
    <x v="258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38"/>
    <n v="0.14680000000000001"/>
    <n v="367"/>
    <s v="technology"/>
    <s v="web"/>
    <x v="2601"/>
    <x v="2581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x v="27"/>
    <n v="0.14536842105263159"/>
    <n v="46.033333333333331"/>
    <s v="music"/>
    <s v="jazz"/>
    <x v="2602"/>
    <x v="2582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x v="25"/>
    <n v="0.14380000000000001"/>
    <n v="110.61538461538461"/>
    <s v="games"/>
    <s v="mobile games"/>
    <x v="2603"/>
    <x v="2583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x v="32"/>
    <n v="0.14314285714285716"/>
    <n v="29.470588235294116"/>
    <s v="publishing"/>
    <s v="children's books"/>
    <x v="2604"/>
    <x v="258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x v="32"/>
    <n v="0.14249999999999999"/>
    <n v="43.846153846153847"/>
    <s v="publishing"/>
    <s v="children's books"/>
    <x v="2605"/>
    <x v="258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x v="4"/>
    <n v="0.14249999999999999"/>
    <n v="71.25"/>
    <s v="theater"/>
    <s v="plays"/>
    <x v="2606"/>
    <x v="2586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x v="29"/>
    <n v="0.14182977777777778"/>
    <n v="43.41727891156463"/>
    <s v="games"/>
    <s v="video games"/>
    <x v="2607"/>
    <x v="258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x v="31"/>
    <n v="0.14111428571428572"/>
    <n v="129.97368421052633"/>
    <s v="technology"/>
    <s v="gadgets"/>
    <x v="2608"/>
    <x v="258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x v="12"/>
    <n v="0.14099999999999999"/>
    <n v="20.142857142857142"/>
    <s v="theater"/>
    <s v="spaces"/>
    <x v="2609"/>
    <x v="258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33"/>
    <n v="0.14091666666666666"/>
    <n v="44.5"/>
    <s v="music"/>
    <s v="world music"/>
    <x v="2610"/>
    <x v="259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x v="29"/>
    <n v="0.14083333333333334"/>
    <n v="10.5625"/>
    <s v="games"/>
    <s v="video games"/>
    <x v="2611"/>
    <x v="2591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x v="4"/>
    <n v="0.14058171745152354"/>
    <n v="78.07692307692308"/>
    <s v="theater"/>
    <s v="plays"/>
    <x v="2612"/>
    <x v="259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2"/>
    <n v="0.14000000000000001"/>
    <n v="11.666666666666666"/>
    <s v="film &amp; video"/>
    <s v="science fiction"/>
    <x v="2613"/>
    <x v="2593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x v="4"/>
    <n v="0.14000000000000001"/>
    <n v="10"/>
    <s v="theater"/>
    <s v="plays"/>
    <x v="2614"/>
    <x v="2594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x v="28"/>
    <n v="0.13924"/>
    <n v="102.38235294117646"/>
    <s v="film &amp; video"/>
    <s v="animation"/>
    <x v="2615"/>
    <x v="259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x v="12"/>
    <n v="0.13900000000000001"/>
    <n v="55.6"/>
    <s v="theater"/>
    <s v="spaces"/>
    <x v="2616"/>
    <x v="2596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x v="9"/>
    <n v="0.13852941176470587"/>
    <n v="63.648648648648646"/>
    <s v="photography"/>
    <s v="photobooks"/>
    <x v="2617"/>
    <x v="2597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x v="28"/>
    <n v="0.13833333333333334"/>
    <n v="51.875"/>
    <s v="film &amp; video"/>
    <s v="animation"/>
    <x v="2618"/>
    <x v="259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6"/>
    <n v="0.13639999999999999"/>
    <n v="155"/>
    <s v="publishing"/>
    <s v="art books"/>
    <x v="2619"/>
    <x v="259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x v="9"/>
    <n v="0.136375"/>
    <n v="58.972972972972975"/>
    <s v="photography"/>
    <s v="photobooks"/>
    <x v="2620"/>
    <x v="2600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x v="9"/>
    <n v="0.135625"/>
    <n v="65.099999999999994"/>
    <s v="photography"/>
    <s v="photobooks"/>
    <x v="2621"/>
    <x v="26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x v="34"/>
    <n v="0.13466666666666666"/>
    <n v="14.428571428571429"/>
    <s v="photography"/>
    <s v="nature"/>
    <x v="2622"/>
    <x v="260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2"/>
    <n v="0.13433333333333333"/>
    <n v="80.599999999999994"/>
    <s v="film &amp; video"/>
    <s v="science fiction"/>
    <x v="2623"/>
    <x v="2603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x v="4"/>
    <n v="0.13333333333333333"/>
    <n v="10"/>
    <s v="theater"/>
    <s v="plays"/>
    <x v="2624"/>
    <x v="260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x v="3"/>
    <n v="0.13325999999999999"/>
    <n v="69.40625"/>
    <s v="technology"/>
    <s v="wearables"/>
    <x v="2625"/>
    <x v="260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x v="9"/>
    <n v="0.13307692307692306"/>
    <n v="37.608695652173914"/>
    <s v="photography"/>
    <s v="photobooks"/>
    <x v="2626"/>
    <x v="2606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x v="3"/>
    <n v="0.13220000000000001"/>
    <n v="161.21951219512195"/>
    <s v="technology"/>
    <s v="wearables"/>
    <x v="2627"/>
    <x v="260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3"/>
    <n v="0.1313"/>
    <n v="65"/>
    <s v="technology"/>
    <s v="wearables"/>
    <x v="2628"/>
    <x v="260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20"/>
    <n v="0.13066666666666665"/>
    <n v="57.647058823529413"/>
    <s v="theater"/>
    <s v="musical"/>
    <x v="2629"/>
    <x v="1874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x v="4"/>
    <n v="0.13020000000000001"/>
    <n v="93"/>
    <s v="theater"/>
    <s v="plays"/>
    <x v="2630"/>
    <x v="2609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x v="30"/>
    <n v="0.13"/>
    <n v="65"/>
    <s v="film &amp; video"/>
    <s v="drama"/>
    <x v="2631"/>
    <x v="261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6"/>
    <n v="0.13"/>
    <n v="65"/>
    <s v="publishing"/>
    <s v="art books"/>
    <x v="2632"/>
    <x v="2611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x v="29"/>
    <n v="0.128"/>
    <n v="10.666666666666666"/>
    <s v="games"/>
    <s v="video games"/>
    <x v="2633"/>
    <x v="26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x v="3"/>
    <n v="0.1275"/>
    <n v="110.8695652173913"/>
    <s v="technology"/>
    <s v="wearables"/>
    <x v="2634"/>
    <x v="261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x v="4"/>
    <n v="0.1275"/>
    <n v="25.5"/>
    <s v="theater"/>
    <s v="plays"/>
    <x v="2635"/>
    <x v="261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x v="4"/>
    <n v="0.1255"/>
    <n v="50.2"/>
    <s v="theater"/>
    <s v="plays"/>
    <x v="2636"/>
    <x v="26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x v="29"/>
    <n v="0.125"/>
    <n v="12.5"/>
    <s v="games"/>
    <s v="video games"/>
    <x v="2637"/>
    <x v="261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x v="35"/>
    <n v="0.125"/>
    <n v="25"/>
    <s v="photography"/>
    <s v="people"/>
    <x v="2638"/>
    <x v="26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38"/>
    <n v="0.1245"/>
    <n v="49.8"/>
    <s v="technology"/>
    <s v="web"/>
    <x v="2639"/>
    <x v="2618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x v="3"/>
    <n v="0.1234"/>
    <n v="72.588235294117652"/>
    <s v="technology"/>
    <s v="wearables"/>
    <x v="2640"/>
    <x v="2619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x v="20"/>
    <n v="0.12327272727272727"/>
    <n v="356.84210526315792"/>
    <s v="theater"/>
    <s v="musical"/>
    <x v="2641"/>
    <x v="26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x v="4"/>
    <n v="0.12196620583717357"/>
    <n v="79.400000000000006"/>
    <s v="theater"/>
    <s v="plays"/>
    <x v="2642"/>
    <x v="2621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x v="37"/>
    <n v="0.12166666666666667"/>
    <n v="96.05263157894737"/>
    <s v="food"/>
    <s v="food trucks"/>
    <x v="2643"/>
    <x v="262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x v="4"/>
    <n v="0.12039999999999999"/>
    <n v="75.25"/>
    <s v="theater"/>
    <s v="plays"/>
    <x v="2644"/>
    <x v="2623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x v="4"/>
    <n v="0.12034782608695652"/>
    <n v="81.411764705882348"/>
    <s v="theater"/>
    <s v="plays"/>
    <x v="2645"/>
    <x v="2624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x v="3"/>
    <n v="0.12"/>
    <n v="60"/>
    <s v="technology"/>
    <s v="wearables"/>
    <x v="2646"/>
    <x v="2625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x v="12"/>
    <n v="0.12"/>
    <n v="25"/>
    <s v="theater"/>
    <s v="spaces"/>
    <x v="2647"/>
    <x v="2626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x v="12"/>
    <n v="0.11985714285714286"/>
    <n v="2796.6666666666665"/>
    <s v="theater"/>
    <s v="spaces"/>
    <x v="2648"/>
    <x v="2627"/>
  </r>
  <r>
    <n v="217"/>
    <s v="Bitch"/>
    <s v="A roadmovie by paw"/>
    <n v="100000"/>
    <n v="11943"/>
    <x v="3"/>
    <s v="SE"/>
    <s v="SEK"/>
    <n v="1419780149"/>
    <n v="1417101749"/>
    <b v="0"/>
    <n v="38"/>
    <b v="0"/>
    <x v="30"/>
    <n v="0.11942999999999999"/>
    <n v="314.28947368421052"/>
    <s v="film &amp; video"/>
    <s v="drama"/>
    <x v="2649"/>
    <x v="2628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x v="28"/>
    <n v="0.11892727272727273"/>
    <n v="38.476470588235294"/>
    <s v="film &amp; video"/>
    <s v="animation"/>
    <x v="2650"/>
    <x v="262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x v="27"/>
    <n v="0.11818181818181818"/>
    <n v="346.66666666666669"/>
    <s v="music"/>
    <s v="jazz"/>
    <x v="2651"/>
    <x v="263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x v="29"/>
    <n v="0.11799999999999999"/>
    <n v="19.666666666666668"/>
    <s v="games"/>
    <s v="video games"/>
    <x v="2652"/>
    <x v="2631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x v="37"/>
    <n v="0.11749999999999999"/>
    <n v="69.117647058823536"/>
    <s v="food"/>
    <s v="food trucks"/>
    <x v="2653"/>
    <x v="263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x v="20"/>
    <n v="0.1174"/>
    <n v="24.458333333333332"/>
    <s v="theater"/>
    <s v="musical"/>
    <x v="2654"/>
    <x v="263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x v="21"/>
    <n v="0.11708333333333333"/>
    <n v="61.086956521739133"/>
    <s v="music"/>
    <s v="faith"/>
    <x v="2655"/>
    <x v="263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x v="32"/>
    <n v="0.11700000000000001"/>
    <n v="39"/>
    <s v="publishing"/>
    <s v="children's books"/>
    <x v="2656"/>
    <x v="263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33"/>
    <n v="0.11600000000000001"/>
    <n v="19.333333333333332"/>
    <s v="music"/>
    <s v="world music"/>
    <x v="2657"/>
    <x v="263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x v="12"/>
    <n v="0.11579206701157921"/>
    <n v="78.333333333333329"/>
    <s v="theater"/>
    <s v="spaces"/>
    <x v="2658"/>
    <x v="263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x v="4"/>
    <n v="0.11533333333333333"/>
    <n v="24.714285714285715"/>
    <s v="theater"/>
    <s v="plays"/>
    <x v="2659"/>
    <x v="263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5"/>
    <n v="0.1152156862745098"/>
    <n v="83.942857142857136"/>
    <s v="technology"/>
    <s v="space exploration"/>
    <x v="2660"/>
    <x v="2639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3"/>
    <n v="0.11514000000000001"/>
    <n v="127.93333333333334"/>
    <s v="technology"/>
    <s v="wearables"/>
    <x v="2661"/>
    <x v="26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x v="32"/>
    <n v="0.11458333333333333"/>
    <n v="39.285714285714285"/>
    <s v="publishing"/>
    <s v="children's books"/>
    <x v="2662"/>
    <x v="2641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x v="20"/>
    <n v="0.1145"/>
    <n v="286.25"/>
    <s v="theater"/>
    <s v="musical"/>
    <x v="2663"/>
    <x v="264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5"/>
    <n v="0.11436666666666667"/>
    <n v="112.86184210526316"/>
    <s v="technology"/>
    <s v="space exploration"/>
    <x v="2664"/>
    <x v="264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x v="4"/>
    <n v="0.11428571428571428"/>
    <n v="40"/>
    <s v="theater"/>
    <s v="plays"/>
    <x v="2665"/>
    <x v="264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x v="4"/>
    <n v="0.11428571428571428"/>
    <n v="80"/>
    <s v="theater"/>
    <s v="plays"/>
    <x v="2666"/>
    <x v="2645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3"/>
    <n v="0.11360000000000001"/>
    <n v="29.894736842105264"/>
    <s v="technology"/>
    <s v="wearables"/>
    <x v="2667"/>
    <x v="264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x v="19"/>
    <n v="0.11344"/>
    <n v="33.761904761904759"/>
    <s v="technology"/>
    <s v="makerspaces"/>
    <x v="2668"/>
    <x v="264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x v="3"/>
    <n v="0.11328275684711328"/>
    <n v="51.823529411764703"/>
    <s v="technology"/>
    <s v="wearables"/>
    <x v="2669"/>
    <x v="2648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x v="12"/>
    <n v="0.11294666666666667"/>
    <n v="117.65277777777777"/>
    <s v="theater"/>
    <s v="spaces"/>
    <x v="2670"/>
    <x v="2649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x v="4"/>
    <n v="0.11272727272727273"/>
    <n v="51.666666666666664"/>
    <s v="theater"/>
    <s v="plays"/>
    <x v="2671"/>
    <x v="265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x v="29"/>
    <n v="0.1125"/>
    <n v="45"/>
    <s v="games"/>
    <s v="video games"/>
    <x v="2672"/>
    <x v="2651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x v="9"/>
    <n v="0.11077777777777778"/>
    <n v="55.388888888888886"/>
    <s v="photography"/>
    <s v="photobooks"/>
    <x v="2673"/>
    <x v="265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x v="9"/>
    <n v="0.1106"/>
    <n v="69.125"/>
    <s v="photography"/>
    <s v="photobooks"/>
    <x v="2674"/>
    <x v="2653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x v="21"/>
    <n v="0.11"/>
    <n v="55"/>
    <s v="music"/>
    <s v="faith"/>
    <x v="2675"/>
    <x v="2654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x v="4"/>
    <n v="0.11"/>
    <n v="45.833333333333336"/>
    <s v="theater"/>
    <s v="plays"/>
    <x v="2676"/>
    <x v="2655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x v="27"/>
    <n v="0.109"/>
    <n v="21.8"/>
    <s v="music"/>
    <s v="jazz"/>
    <x v="2677"/>
    <x v="265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38"/>
    <n v="0.10877666666666666"/>
    <n v="81.582499999999996"/>
    <s v="technology"/>
    <s v="web"/>
    <x v="2678"/>
    <x v="2657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x v="27"/>
    <n v="0.10862068965517241"/>
    <n v="56.25"/>
    <s v="music"/>
    <s v="jazz"/>
    <x v="2679"/>
    <x v="2658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x v="9"/>
    <n v="0.10857142857142857"/>
    <n v="42.222222222222221"/>
    <s v="photography"/>
    <s v="photobooks"/>
    <x v="2680"/>
    <x v="265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x v="4"/>
    <n v="0.10833333333333334"/>
    <n v="108.33333333333333"/>
    <s v="theater"/>
    <s v="plays"/>
    <x v="2681"/>
    <x v="26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6"/>
    <n v="0.10806536636794939"/>
    <n v="51.25"/>
    <s v="publishing"/>
    <s v="art books"/>
    <x v="2682"/>
    <x v="2661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x v="4"/>
    <n v="0.108"/>
    <n v="72"/>
    <s v="theater"/>
    <s v="plays"/>
    <x v="2683"/>
    <x v="266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2"/>
    <n v="0.10775"/>
    <n v="46.178571428571431"/>
    <s v="film &amp; video"/>
    <s v="science fiction"/>
    <x v="2684"/>
    <x v="266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3"/>
    <n v="0.10754135338345865"/>
    <n v="51.822463768115945"/>
    <s v="technology"/>
    <s v="wearables"/>
    <x v="2685"/>
    <x v="266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x v="37"/>
    <n v="0.107325"/>
    <n v="72.762711864406782"/>
    <s v="food"/>
    <s v="food trucks"/>
    <x v="2686"/>
    <x v="2665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x v="4"/>
    <n v="0.107"/>
    <n v="26.75"/>
    <s v="theater"/>
    <s v="plays"/>
    <x v="2687"/>
    <x v="2666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x v="4"/>
    <n v="0.10625"/>
    <n v="42.5"/>
    <s v="theater"/>
    <s v="plays"/>
    <x v="2688"/>
    <x v="2667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x v="37"/>
    <n v="0.106"/>
    <n v="48.18181818181818"/>
    <s v="food"/>
    <s v="food trucks"/>
    <x v="2689"/>
    <x v="266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x v="4"/>
    <n v="0.10539999999999999"/>
    <n v="47.909090909090907"/>
    <s v="theater"/>
    <s v="plays"/>
    <x v="2690"/>
    <x v="2669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x v="12"/>
    <n v="0.10539393939393939"/>
    <n v="217.375"/>
    <s v="theater"/>
    <s v="spaces"/>
    <x v="2691"/>
    <x v="267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38"/>
    <n v="0.1052"/>
    <n v="97.407407407407405"/>
    <s v="technology"/>
    <s v="web"/>
    <x v="2692"/>
    <x v="267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9"/>
    <n v="0.105"/>
    <n v="225"/>
    <s v="publishing"/>
    <s v="translations"/>
    <x v="2693"/>
    <x v="267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x v="21"/>
    <n v="0.105"/>
    <n v="525"/>
    <s v="music"/>
    <s v="faith"/>
    <x v="2694"/>
    <x v="267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5"/>
    <n v="0.105"/>
    <n v="91.304347826086953"/>
    <s v="technology"/>
    <s v="space exploration"/>
    <x v="2695"/>
    <x v="267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x v="32"/>
    <n v="0.105"/>
    <n v="52.5"/>
    <s v="publishing"/>
    <s v="children's books"/>
    <x v="2696"/>
    <x v="2675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x v="4"/>
    <n v="0.105"/>
    <n v="437.5"/>
    <s v="theater"/>
    <s v="plays"/>
    <x v="2697"/>
    <x v="2676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x v="30"/>
    <n v="0.1048"/>
    <n v="32.75"/>
    <s v="film &amp; video"/>
    <s v="drama"/>
    <x v="2698"/>
    <x v="2677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x v="32"/>
    <n v="0.1048"/>
    <n v="31.757575757575758"/>
    <s v="publishing"/>
    <s v="children's books"/>
    <x v="2699"/>
    <x v="2678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x v="29"/>
    <n v="0.10454545454545454"/>
    <n v="23"/>
    <s v="games"/>
    <s v="video games"/>
    <x v="2700"/>
    <x v="2679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x v="32"/>
    <n v="0.1041125"/>
    <n v="63.098484848484851"/>
    <s v="publishing"/>
    <s v="children's books"/>
    <x v="2701"/>
    <x v="268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x v="25"/>
    <n v="0.10314285714285715"/>
    <n v="32.81818181818182"/>
    <s v="games"/>
    <s v="mobile games"/>
    <x v="2702"/>
    <x v="2681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x v="3"/>
    <n v="0.10214285714285715"/>
    <n v="44.6875"/>
    <s v="technology"/>
    <s v="wearables"/>
    <x v="2703"/>
    <x v="2682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x v="21"/>
    <n v="0.10181818181818182"/>
    <n v="62.222222222222221"/>
    <s v="music"/>
    <s v="faith"/>
    <x v="2704"/>
    <x v="2683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x v="37"/>
    <n v="0.1008"/>
    <n v="42"/>
    <s v="food"/>
    <s v="food trucks"/>
    <x v="2705"/>
    <x v="2684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x v="4"/>
    <n v="0.10050000000000001"/>
    <n v="100.5"/>
    <s v="theater"/>
    <s v="plays"/>
    <x v="2706"/>
    <x v="2685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x v="3"/>
    <n v="0.1002"/>
    <n v="178.92857142857142"/>
    <s v="technology"/>
    <s v="wearables"/>
    <x v="2707"/>
    <x v="2686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x v="13"/>
    <n v="0.1"/>
    <n v="40"/>
    <s v="music"/>
    <s v="indie rock"/>
    <x v="2708"/>
    <x v="268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x v="29"/>
    <n v="0.1"/>
    <n v="10"/>
    <s v="games"/>
    <s v="video games"/>
    <x v="2709"/>
    <x v="268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x v="4"/>
    <n v="0.1"/>
    <n v="100"/>
    <s v="theater"/>
    <s v="plays"/>
    <x v="2710"/>
    <x v="268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x v="4"/>
    <n v="0.1"/>
    <n v="10"/>
    <s v="theater"/>
    <s v="plays"/>
    <x v="2711"/>
    <x v="269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x v="4"/>
    <n v="0.1"/>
    <n v="142.85714285714286"/>
    <s v="theater"/>
    <s v="plays"/>
    <x v="2712"/>
    <x v="2691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x v="4"/>
    <n v="0.1"/>
    <n v="5"/>
    <s v="theater"/>
    <s v="plays"/>
    <x v="2713"/>
    <x v="2692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x v="4"/>
    <n v="0.1"/>
    <n v="16.666666666666668"/>
    <s v="theater"/>
    <s v="plays"/>
    <x v="2714"/>
    <x v="2693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x v="39"/>
    <n v="9.987804878048781E-2"/>
    <n v="744.5454545454545"/>
    <s v="publishing"/>
    <s v="translations"/>
    <x v="2715"/>
    <x v="269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3"/>
    <n v="9.8400000000000001E-2"/>
    <n v="54.666666666666664"/>
    <s v="technology"/>
    <s v="wearables"/>
    <x v="2716"/>
    <x v="2695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x v="40"/>
    <n v="9.8166666666666666E-2"/>
    <n v="53.545454545454547"/>
    <s v="food"/>
    <s v="restaurants"/>
    <x v="2717"/>
    <x v="2696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x v="4"/>
    <n v="9.7600000000000006E-2"/>
    <n v="37.53846153846154"/>
    <s v="theater"/>
    <s v="plays"/>
    <x v="2718"/>
    <x v="269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x v="21"/>
    <n v="9.74E-2"/>
    <n v="54.111111111111114"/>
    <s v="music"/>
    <s v="faith"/>
    <x v="2719"/>
    <x v="2698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x v="3"/>
    <n v="9.633333333333334E-2"/>
    <n v="24.083333333333332"/>
    <s v="technology"/>
    <s v="wearables"/>
    <x v="2720"/>
    <x v="2699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2"/>
    <n v="9.5687499999999995E-2"/>
    <n v="94.506172839506178"/>
    <s v="film &amp; video"/>
    <s v="science fiction"/>
    <x v="2721"/>
    <x v="27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x v="29"/>
    <n v="9.5600000000000004E-2"/>
    <n v="21.727272727272727"/>
    <s v="games"/>
    <s v="video games"/>
    <x v="2722"/>
    <x v="270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x v="28"/>
    <n v="9.5500000000000002E-2"/>
    <n v="73.461538461538467"/>
    <s v="film &amp; video"/>
    <s v="animation"/>
    <x v="2723"/>
    <x v="2702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x v="28"/>
    <n v="9.5000000000000001E-2"/>
    <n v="71.25"/>
    <s v="film &amp; video"/>
    <s v="animation"/>
    <x v="2724"/>
    <x v="270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x v="13"/>
    <n v="9.4412800000000005E-2"/>
    <n v="73.760000000000005"/>
    <s v="music"/>
    <s v="indie rock"/>
    <x v="2725"/>
    <x v="270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x v="4"/>
    <n v="9.4166666666666662E-2"/>
    <n v="80.714285714285708"/>
    <s v="theater"/>
    <s v="plays"/>
    <x v="2726"/>
    <x v="2705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x v="28"/>
    <n v="9.3799999999999994E-2"/>
    <n v="170.54545454545453"/>
    <s v="film &amp; video"/>
    <s v="animation"/>
    <x v="2727"/>
    <x v="270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x v="21"/>
    <n v="9.3333333333333338E-2"/>
    <n v="35"/>
    <s v="music"/>
    <s v="faith"/>
    <x v="2728"/>
    <x v="2707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x v="4"/>
    <n v="9.3100000000000002E-2"/>
    <n v="60.064516129032256"/>
    <s v="theater"/>
    <s v="plays"/>
    <x v="2729"/>
    <x v="2708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x v="24"/>
    <n v="9.2999999999999999E-2"/>
    <n v="31"/>
    <s v="photography"/>
    <s v="places"/>
    <x v="2730"/>
    <x v="2709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x v="29"/>
    <n v="9.1050000000000006E-2"/>
    <n v="18.581632653061224"/>
    <s v="games"/>
    <s v="video games"/>
    <x v="2731"/>
    <x v="271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x v="4"/>
    <n v="9.0909090909090912E-2"/>
    <n v="29.411764705882351"/>
    <s v="theater"/>
    <s v="plays"/>
    <x v="2732"/>
    <x v="2711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x v="38"/>
    <n v="9.0833333333333335E-2"/>
    <n v="389.28571428571428"/>
    <s v="technology"/>
    <s v="web"/>
    <x v="2733"/>
    <x v="27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x v="31"/>
    <n v="9.0090090090090086E-2"/>
    <n v="30"/>
    <s v="technology"/>
    <s v="gadgets"/>
    <x v="2734"/>
    <x v="271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x v="29"/>
    <n v="8.9744444444444446E-2"/>
    <n v="65.666666666666671"/>
    <s v="games"/>
    <s v="video games"/>
    <x v="2735"/>
    <x v="271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x v="3"/>
    <n v="8.9066666666666669E-2"/>
    <n v="41.75"/>
    <s v="technology"/>
    <s v="wearables"/>
    <x v="2736"/>
    <x v="271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x v="26"/>
    <n v="8.8999999999999996E-2"/>
    <n v="40.454545454545453"/>
    <s v="publishing"/>
    <s v="fiction"/>
    <x v="2737"/>
    <x v="271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x v="4"/>
    <n v="8.8999999999999996E-2"/>
    <n v="222.5"/>
    <s v="theater"/>
    <s v="plays"/>
    <x v="2738"/>
    <x v="271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3"/>
    <n v="8.8800000000000004E-2"/>
    <n v="30.272727272727273"/>
    <s v="technology"/>
    <s v="wearables"/>
    <x v="2739"/>
    <x v="2718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x v="37"/>
    <n v="8.8333333333333333E-2"/>
    <n v="44.166666666666664"/>
    <s v="food"/>
    <s v="food trucks"/>
    <x v="2740"/>
    <x v="271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x v="4"/>
    <n v="8.72E-2"/>
    <n v="25.647058823529413"/>
    <s v="theater"/>
    <s v="plays"/>
    <x v="2741"/>
    <x v="2720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x v="4"/>
    <n v="8.666666666666667E-2"/>
    <n v="16.25"/>
    <s v="theater"/>
    <s v="plays"/>
    <x v="2742"/>
    <x v="2721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x v="4"/>
    <n v="8.666666666666667E-2"/>
    <n v="32.5"/>
    <s v="theater"/>
    <s v="plays"/>
    <x v="2743"/>
    <x v="2722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x v="12"/>
    <n v="8.6400000000000005E-2"/>
    <n v="64.8"/>
    <s v="theater"/>
    <s v="spaces"/>
    <x v="2744"/>
    <x v="2723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x v="34"/>
    <n v="8.5714285714285715E-2"/>
    <n v="60"/>
    <s v="photography"/>
    <s v="nature"/>
    <x v="2745"/>
    <x v="272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23"/>
    <n v="8.5370000000000001E-2"/>
    <n v="29.236301369863014"/>
    <s v="journalism"/>
    <s v="audio"/>
    <x v="2746"/>
    <x v="2725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x v="20"/>
    <n v="8.5199999999999998E-2"/>
    <n v="47.333333333333336"/>
    <s v="theater"/>
    <s v="musical"/>
    <x v="2747"/>
    <x v="2726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x v="4"/>
    <n v="8.5000000000000006E-2"/>
    <n v="8.5"/>
    <s v="theater"/>
    <s v="plays"/>
    <x v="2748"/>
    <x v="272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5"/>
    <n v="8.4172839999999999E-2"/>
    <n v="78.666205607476627"/>
    <s v="technology"/>
    <s v="space exploration"/>
    <x v="2749"/>
    <x v="2728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x v="39"/>
    <n v="8.3799999999999999E-2"/>
    <n v="104.75"/>
    <s v="publishing"/>
    <s v="translations"/>
    <x v="2750"/>
    <x v="2729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x v="26"/>
    <n v="8.3333333333333329E-2"/>
    <n v="100"/>
    <s v="publishing"/>
    <s v="fiction"/>
    <x v="2751"/>
    <x v="273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x v="29"/>
    <n v="8.3000000000000004E-2"/>
    <n v="10.375"/>
    <s v="games"/>
    <s v="video games"/>
    <x v="2752"/>
    <x v="273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x v="4"/>
    <n v="8.2142857142857142E-2"/>
    <n v="38.333333333333336"/>
    <s v="theater"/>
    <s v="plays"/>
    <x v="2753"/>
    <x v="273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x v="28"/>
    <n v="8.2100000000000006E-2"/>
    <n v="16.755102040816325"/>
    <s v="film &amp; video"/>
    <s v="animation"/>
    <x v="2754"/>
    <x v="273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x v="4"/>
    <n v="8.1333333333333327E-2"/>
    <n v="10.166666666666666"/>
    <s v="theater"/>
    <s v="plays"/>
    <x v="2755"/>
    <x v="273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x v="25"/>
    <n v="8.0833333333333326E-2"/>
    <n v="90.9375"/>
    <s v="games"/>
    <s v="mobile games"/>
    <x v="2756"/>
    <x v="273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x v="39"/>
    <n v="8.0600000000000005E-2"/>
    <n v="80.599999999999994"/>
    <s v="publishing"/>
    <s v="translations"/>
    <x v="2757"/>
    <x v="273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2"/>
    <n v="8.0250000000000002E-2"/>
    <n v="200.625"/>
    <s v="theater"/>
    <s v="spaces"/>
    <x v="2758"/>
    <x v="2737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x v="11"/>
    <n v="0.08"/>
    <n v="11.428571428571429"/>
    <s v="food"/>
    <s v="small batch"/>
    <x v="2759"/>
    <x v="273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x v="32"/>
    <n v="7.8809523809523815E-2"/>
    <n v="45.972222222222221"/>
    <s v="publishing"/>
    <s v="children's books"/>
    <x v="2760"/>
    <x v="273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x v="21"/>
    <n v="7.868E-2"/>
    <n v="115.70588235294117"/>
    <s v="music"/>
    <s v="faith"/>
    <x v="2761"/>
    <x v="2740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x v="4"/>
    <n v="7.8378378378378383E-2"/>
    <n v="20.714285714285715"/>
    <s v="theater"/>
    <s v="plays"/>
    <x v="2762"/>
    <x v="274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x v="29"/>
    <n v="7.8266666666666665E-2"/>
    <n v="23.959183673469386"/>
    <s v="games"/>
    <s v="video games"/>
    <x v="2763"/>
    <x v="2742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x v="35"/>
    <n v="7.8E-2"/>
    <n v="26"/>
    <s v="photography"/>
    <s v="people"/>
    <x v="2764"/>
    <x v="274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x v="3"/>
    <n v="7.7886666666666673E-2"/>
    <n v="292.07499999999999"/>
    <s v="technology"/>
    <s v="wearables"/>
    <x v="2765"/>
    <x v="2744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x v="4"/>
    <n v="7.5999999999999998E-2"/>
    <n v="4.75"/>
    <s v="theater"/>
    <s v="plays"/>
    <x v="2766"/>
    <x v="274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x v="19"/>
    <n v="7.5880000000000003E-2"/>
    <n v="65.41379310344827"/>
    <s v="technology"/>
    <s v="makerspaces"/>
    <x v="2767"/>
    <x v="2746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x v="3"/>
    <n v="7.5333333333333335E-2"/>
    <n v="31.172413793103448"/>
    <s v="technology"/>
    <s v="wearables"/>
    <x v="2768"/>
    <x v="2747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2"/>
    <n v="7.5111111111111115E-2"/>
    <n v="37.555555555555557"/>
    <s v="film &amp; video"/>
    <s v="science fiction"/>
    <x v="2769"/>
    <x v="274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x v="29"/>
    <n v="7.4999999999999997E-2"/>
    <n v="9"/>
    <s v="games"/>
    <s v="video games"/>
    <x v="2770"/>
    <x v="274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x v="21"/>
    <n v="7.4999999999999997E-2"/>
    <n v="50"/>
    <s v="music"/>
    <s v="faith"/>
    <x v="2771"/>
    <x v="275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x v="3"/>
    <n v="7.4837500000000001E-2"/>
    <n v="177.39259259259259"/>
    <s v="technology"/>
    <s v="wearables"/>
    <x v="2772"/>
    <x v="275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x v="4"/>
    <n v="7.4690265486725665E-2"/>
    <n v="35.166666666666664"/>
    <s v="theater"/>
    <s v="plays"/>
    <x v="2773"/>
    <x v="2752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x v="24"/>
    <n v="7.3400000000000007E-2"/>
    <n v="40.777777777777779"/>
    <s v="photography"/>
    <s v="places"/>
    <x v="2774"/>
    <x v="2753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x v="28"/>
    <n v="7.2952380952380949E-2"/>
    <n v="47.875"/>
    <s v="film &amp; video"/>
    <s v="animation"/>
    <x v="2775"/>
    <x v="275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x v="3"/>
    <n v="7.2599999999999998E-2"/>
    <n v="80.666666666666671"/>
    <s v="technology"/>
    <s v="wearables"/>
    <x v="2776"/>
    <x v="275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x v="4"/>
    <n v="7.2400000000000006E-2"/>
    <n v="72.400000000000006"/>
    <s v="theater"/>
    <s v="plays"/>
    <x v="2777"/>
    <x v="2756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x v="29"/>
    <n v="7.2120000000000004E-2"/>
    <n v="81.954545454545453"/>
    <s v="games"/>
    <s v="video games"/>
    <x v="2778"/>
    <x v="2757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x v="13"/>
    <n v="7.1999999999999995E-2"/>
    <n v="18"/>
    <s v="music"/>
    <s v="indie rock"/>
    <x v="2779"/>
    <x v="27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x v="39"/>
    <n v="7.1999999999999995E-2"/>
    <n v="12"/>
    <s v="publishing"/>
    <s v="translations"/>
    <x v="2780"/>
    <x v="27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x v="4"/>
    <n v="7.166666666666667E-2"/>
    <n v="30.714285714285715"/>
    <s v="theater"/>
    <s v="plays"/>
    <x v="2781"/>
    <x v="276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33"/>
    <n v="7.0666666666666669E-2"/>
    <n v="58.888888888888886"/>
    <s v="music"/>
    <s v="world music"/>
    <x v="2782"/>
    <x v="276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x v="39"/>
    <n v="7.0634920634920634E-2"/>
    <n v="44.5"/>
    <s v="publishing"/>
    <s v="translations"/>
    <x v="2783"/>
    <x v="276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x v="4"/>
    <n v="7.0433333333333334E-2"/>
    <n v="75.464285714285708"/>
    <s v="theater"/>
    <s v="plays"/>
    <x v="2784"/>
    <x v="2763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x v="35"/>
    <n v="7.0000000000000007E-2"/>
    <n v="46.666666666666664"/>
    <s v="photography"/>
    <s v="people"/>
    <x v="2785"/>
    <x v="276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x v="4"/>
    <n v="6.9696969696969702E-2"/>
    <n v="383.33333333333331"/>
    <s v="theater"/>
    <s v="plays"/>
    <x v="2786"/>
    <x v="2765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x v="37"/>
    <n v="6.9320000000000007E-2"/>
    <n v="115.53333333333333"/>
    <s v="food"/>
    <s v="food trucks"/>
    <x v="2787"/>
    <x v="276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x v="4"/>
    <n v="6.8287037037037035E-2"/>
    <n v="59"/>
    <s v="theater"/>
    <s v="plays"/>
    <x v="2788"/>
    <x v="2767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x v="28"/>
    <n v="6.7966666666666675E-2"/>
    <n v="40.78"/>
    <s v="film &amp; video"/>
    <s v="animation"/>
    <x v="2789"/>
    <x v="276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x v="39"/>
    <n v="6.7083333333333328E-2"/>
    <n v="80.5"/>
    <s v="publishing"/>
    <s v="translations"/>
    <x v="2790"/>
    <x v="276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x v="9"/>
    <n v="6.7000000000000004E-2"/>
    <n v="83.75"/>
    <s v="photography"/>
    <s v="photobooks"/>
    <x v="2791"/>
    <x v="277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x v="4"/>
    <n v="6.6500000000000004E-2"/>
    <n v="29.555555555555557"/>
    <s v="theater"/>
    <s v="plays"/>
    <x v="2792"/>
    <x v="277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3"/>
    <n v="6.6339999999999996E-2"/>
    <n v="89.648648648648646"/>
    <s v="technology"/>
    <s v="wearables"/>
    <x v="2793"/>
    <x v="277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x v="27"/>
    <n v="6.6066666666666662E-2"/>
    <n v="82.583333333333329"/>
    <s v="music"/>
    <s v="jazz"/>
    <x v="2794"/>
    <x v="277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x v="39"/>
    <n v="6.6055045871559637E-2"/>
    <n v="30"/>
    <s v="publishing"/>
    <s v="translations"/>
    <x v="2795"/>
    <x v="2774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x v="29"/>
    <n v="6.5900366666666668E-2"/>
    <n v="63.569485530546629"/>
    <s v="games"/>
    <s v="video games"/>
    <x v="2796"/>
    <x v="277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x v="9"/>
    <n v="6.565384615384616E-2"/>
    <n v="213.375"/>
    <s v="photography"/>
    <s v="photobooks"/>
    <x v="2797"/>
    <x v="277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x v="27"/>
    <n v="6.5500000000000003E-2"/>
    <n v="18.714285714285715"/>
    <s v="music"/>
    <s v="jazz"/>
    <x v="2798"/>
    <x v="2777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x v="20"/>
    <n v="6.545454545454546E-2"/>
    <n v="108"/>
    <s v="theater"/>
    <s v="musical"/>
    <x v="2799"/>
    <x v="277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x v="3"/>
    <n v="6.5299999999999997E-2"/>
    <n v="6.4975124378109452"/>
    <s v="technology"/>
    <s v="wearables"/>
    <x v="2800"/>
    <x v="2779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x v="37"/>
    <n v="6.5000000000000002E-2"/>
    <n v="108.33333333333333"/>
    <s v="food"/>
    <s v="food trucks"/>
    <x v="2801"/>
    <x v="278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x v="21"/>
    <n v="6.5000000000000002E-2"/>
    <n v="216.66666666666666"/>
    <s v="music"/>
    <s v="faith"/>
    <x v="2802"/>
    <x v="278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x v="30"/>
    <n v="6.4850000000000005E-2"/>
    <n v="49.884615384615387"/>
    <s v="film &amp; video"/>
    <s v="drama"/>
    <x v="2803"/>
    <x v="278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x v="25"/>
    <n v="6.4439140811455853E-2"/>
    <n v="45"/>
    <s v="games"/>
    <s v="mobile games"/>
    <x v="2804"/>
    <x v="278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x v="19"/>
    <n v="6.4158609339642042E-2"/>
    <n v="41.583333333333336"/>
    <s v="technology"/>
    <s v="makerspaces"/>
    <x v="2805"/>
    <x v="2784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x v="4"/>
    <n v="6.3333333333333339E-2"/>
    <n v="9.5"/>
    <s v="theater"/>
    <s v="plays"/>
    <x v="2806"/>
    <x v="2785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x v="29"/>
    <n v="6.3092592592592589E-2"/>
    <n v="113.56666666666666"/>
    <s v="games"/>
    <s v="video games"/>
    <x v="2807"/>
    <x v="2786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x v="4"/>
    <n v="6.3E-2"/>
    <n v="42"/>
    <s v="theater"/>
    <s v="plays"/>
    <x v="2808"/>
    <x v="278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x v="3"/>
    <n v="6.2933333333333327E-2"/>
    <n v="82.086956521739125"/>
    <s v="technology"/>
    <s v="wearables"/>
    <x v="2809"/>
    <x v="278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x v="9"/>
    <n v="6.2566666666666673E-2"/>
    <n v="98.78947368421052"/>
    <s v="photography"/>
    <s v="photobooks"/>
    <x v="2810"/>
    <x v="2789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x v="28"/>
    <n v="6.0999999999999999E-2"/>
    <n v="87.142857142857139"/>
    <s v="film &amp; video"/>
    <s v="animation"/>
    <x v="2811"/>
    <x v="279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x v="12"/>
    <n v="6.0263157894736845E-2"/>
    <n v="163.57142857142858"/>
    <s v="theater"/>
    <s v="spaces"/>
    <x v="2812"/>
    <x v="279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x v="27"/>
    <n v="0.06"/>
    <n v="60"/>
    <s v="music"/>
    <s v="jazz"/>
    <x v="2813"/>
    <x v="2792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x v="20"/>
    <n v="0.06"/>
    <n v="15"/>
    <s v="theater"/>
    <s v="musical"/>
    <x v="2814"/>
    <x v="279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x v="4"/>
    <n v="0.06"/>
    <n v="15"/>
    <s v="theater"/>
    <s v="plays"/>
    <x v="2815"/>
    <x v="2794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x v="37"/>
    <n v="5.906666666666667E-2"/>
    <n v="46.631578947368418"/>
    <s v="food"/>
    <s v="food trucks"/>
    <x v="2816"/>
    <x v="279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3"/>
    <n v="5.8500000000000003E-2"/>
    <n v="29.25"/>
    <s v="technology"/>
    <s v="wearables"/>
    <x v="2817"/>
    <x v="2796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x v="27"/>
    <n v="5.7692307692307696E-2"/>
    <n v="41.666666666666664"/>
    <s v="music"/>
    <s v="jazz"/>
    <x v="2818"/>
    <x v="279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3"/>
    <n v="5.7334999999999997E-2"/>
    <n v="603.52631578947364"/>
    <s v="technology"/>
    <s v="wearables"/>
    <x v="2819"/>
    <x v="279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x v="29"/>
    <n v="5.7238095238095241E-2"/>
    <n v="50.083333333333336"/>
    <s v="games"/>
    <s v="video games"/>
    <x v="2820"/>
    <x v="279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x v="37"/>
    <n v="5.6937500000000002E-2"/>
    <n v="60.733333333333334"/>
    <s v="food"/>
    <s v="food trucks"/>
    <x v="2821"/>
    <x v="28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38"/>
    <n v="5.6833333333333333E-2"/>
    <n v="37.888888888888886"/>
    <s v="technology"/>
    <s v="web"/>
    <x v="2822"/>
    <x v="2801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x v="37"/>
    <n v="5.6666666666666664E-2"/>
    <n v="340"/>
    <s v="food"/>
    <s v="food trucks"/>
    <x v="2823"/>
    <x v="280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x v="37"/>
    <n v="5.6666666666666664E-2"/>
    <n v="12.142857142857142"/>
    <s v="food"/>
    <s v="food trucks"/>
    <x v="2824"/>
    <x v="28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x v="3"/>
    <n v="5.6613333333333335E-2"/>
    <n v="182.6236559139785"/>
    <s v="technology"/>
    <s v="wearables"/>
    <x v="2825"/>
    <x v="2804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x v="37"/>
    <n v="5.6500000000000002E-2"/>
    <n v="89.21052631578948"/>
    <s v="food"/>
    <s v="food trucks"/>
    <x v="2826"/>
    <x v="2805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x v="28"/>
    <n v="5.6333333333333332E-2"/>
    <n v="52"/>
    <s v="film &amp; video"/>
    <s v="animation"/>
    <x v="2827"/>
    <x v="2806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x v="21"/>
    <n v="5.6250000000000001E-2"/>
    <n v="28.125"/>
    <s v="music"/>
    <s v="faith"/>
    <x v="2828"/>
    <x v="28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x v="3"/>
    <n v="5.5800000000000002E-2"/>
    <n v="119.57142857142857"/>
    <s v="technology"/>
    <s v="wearables"/>
    <x v="2829"/>
    <x v="280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2"/>
    <n v="5.5480000000000002E-2"/>
    <n v="106.69230769230769"/>
    <s v="film &amp; video"/>
    <s v="science fiction"/>
    <x v="2830"/>
    <x v="2809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x v="30"/>
    <n v="5.5E-2"/>
    <n v="220"/>
    <s v="film &amp; video"/>
    <s v="drama"/>
    <x v="2831"/>
    <x v="28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x v="20"/>
    <n v="5.5E-2"/>
    <n v="18.333333333333332"/>
    <s v="theater"/>
    <s v="musical"/>
    <x v="2832"/>
    <x v="2811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x v="4"/>
    <n v="5.4545454545454543E-2"/>
    <n v="30"/>
    <s v="theater"/>
    <s v="plays"/>
    <x v="2833"/>
    <x v="2812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x v="29"/>
    <n v="5.4199999999999998E-2"/>
    <n v="29.035714285714285"/>
    <s v="games"/>
    <s v="video games"/>
    <x v="2834"/>
    <x v="281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x v="4"/>
    <n v="5.4199999999999998E-2"/>
    <n v="90.333333333333329"/>
    <s v="theater"/>
    <s v="plays"/>
    <x v="2835"/>
    <x v="28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x v="27"/>
    <n v="5.4166666666666669E-2"/>
    <n v="27.083333333333332"/>
    <s v="music"/>
    <s v="jazz"/>
    <x v="2836"/>
    <x v="281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x v="4"/>
    <n v="5.4100000000000002E-2"/>
    <n v="60.111111111111114"/>
    <s v="theater"/>
    <s v="plays"/>
    <x v="2837"/>
    <x v="281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x v="4"/>
    <n v="5.3999999999999999E-2"/>
    <n v="450"/>
    <s v="theater"/>
    <s v="plays"/>
    <x v="2838"/>
    <x v="2817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x v="4"/>
    <n v="5.3999999999999999E-2"/>
    <n v="27"/>
    <s v="theater"/>
    <s v="plays"/>
    <x v="2839"/>
    <x v="2818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x v="4"/>
    <n v="5.3999999999999999E-2"/>
    <n v="45"/>
    <s v="theater"/>
    <s v="plays"/>
    <x v="2840"/>
    <x v="2819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x v="37"/>
    <n v="5.3333333333333337E-2"/>
    <n v="640"/>
    <s v="food"/>
    <s v="food trucks"/>
    <x v="2841"/>
    <x v="282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x v="29"/>
    <n v="5.3124999999999999E-2"/>
    <n v="17.708333333333332"/>
    <s v="games"/>
    <s v="video games"/>
    <x v="2842"/>
    <x v="282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x v="32"/>
    <n v="5.2187499999999998E-2"/>
    <n v="37.954545454545453"/>
    <s v="publishing"/>
    <s v="children's books"/>
    <x v="2843"/>
    <x v="2822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x v="4"/>
    <n v="5.1999999999999998E-2"/>
    <n v="65"/>
    <s v="theater"/>
    <s v="plays"/>
    <x v="2844"/>
    <x v="282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2"/>
    <n v="5.0999999999999997E-2"/>
    <n v="119"/>
    <s v="film &amp; video"/>
    <s v="science fiction"/>
    <x v="2845"/>
    <x v="2824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x v="12"/>
    <n v="5.080888888888889E-2"/>
    <n v="1270.2222222222222"/>
    <s v="theater"/>
    <s v="spaces"/>
    <x v="2846"/>
    <x v="28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x v="35"/>
    <n v="5.0799999999999998E-2"/>
    <n v="31.75"/>
    <s v="photography"/>
    <s v="people"/>
    <x v="2847"/>
    <x v="28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6"/>
    <n v="5.0599999999999999E-2"/>
    <n v="84.333333333333329"/>
    <s v="publishing"/>
    <s v="art books"/>
    <x v="2848"/>
    <x v="2827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x v="3"/>
    <n v="5.0509090909090906E-2"/>
    <n v="115.75"/>
    <s v="technology"/>
    <s v="wearables"/>
    <x v="2849"/>
    <x v="28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x v="38"/>
    <n v="5.0413333333333331E-2"/>
    <n v="135.03571428571428"/>
    <s v="technology"/>
    <s v="web"/>
    <x v="2850"/>
    <x v="2829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x v="29"/>
    <n v="5.0347999999999997E-2"/>
    <n v="267.80851063829789"/>
    <s v="games"/>
    <s v="video games"/>
    <x v="2851"/>
    <x v="28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x v="27"/>
    <n v="5.0256410256410255E-2"/>
    <n v="19.600000000000001"/>
    <s v="music"/>
    <s v="jazz"/>
    <x v="2852"/>
    <x v="2831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x v="30"/>
    <n v="0.05"/>
    <n v="83.333333333333329"/>
    <s v="film &amp; video"/>
    <s v="drama"/>
    <x v="2853"/>
    <x v="2832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x v="28"/>
    <n v="0.05"/>
    <n v="62.5"/>
    <s v="film &amp; video"/>
    <s v="animation"/>
    <x v="2854"/>
    <x v="2833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x v="28"/>
    <n v="0.05"/>
    <n v="50"/>
    <s v="film &amp; video"/>
    <s v="animation"/>
    <x v="2855"/>
    <x v="2834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x v="25"/>
    <n v="0.05"/>
    <n v="50"/>
    <s v="games"/>
    <s v="mobile games"/>
    <x v="2856"/>
    <x v="283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x v="39"/>
    <n v="0.05"/>
    <n v="100"/>
    <s v="publishing"/>
    <s v="translations"/>
    <x v="2857"/>
    <x v="283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6"/>
    <n v="0.05"/>
    <n v="41.666666666666664"/>
    <s v="publishing"/>
    <s v="art books"/>
    <x v="2858"/>
    <x v="2837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x v="29"/>
    <n v="0.05"/>
    <n v="8.3333333333333339"/>
    <s v="games"/>
    <s v="video games"/>
    <x v="2859"/>
    <x v="283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x v="4"/>
    <n v="0.05"/>
    <n v="10"/>
    <s v="theater"/>
    <s v="plays"/>
    <x v="2860"/>
    <x v="2839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x v="4"/>
    <n v="0.05"/>
    <n v="18.75"/>
    <s v="theater"/>
    <s v="plays"/>
    <x v="2861"/>
    <x v="284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x v="4"/>
    <n v="0.05"/>
    <n v="100"/>
    <s v="theater"/>
    <s v="plays"/>
    <x v="2862"/>
    <x v="284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20"/>
    <n v="0.05"/>
    <n v="25"/>
    <s v="theater"/>
    <s v="musical"/>
    <x v="2863"/>
    <x v="2842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x v="4"/>
    <n v="0.05"/>
    <n v="50"/>
    <s v="theater"/>
    <s v="plays"/>
    <x v="2864"/>
    <x v="284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x v="4"/>
    <n v="0.05"/>
    <n v="62.5"/>
    <s v="theater"/>
    <s v="plays"/>
    <x v="2865"/>
    <x v="284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20"/>
    <n v="4.9639999999999997E-2"/>
    <n v="88.642857142857139"/>
    <s v="theater"/>
    <s v="musical"/>
    <x v="2866"/>
    <x v="2845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x v="9"/>
    <n v="4.9575757575757579E-2"/>
    <n v="109.06666666666666"/>
    <s v="photography"/>
    <s v="photobooks"/>
    <x v="2867"/>
    <x v="284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x v="29"/>
    <n v="4.9516666666666667E-2"/>
    <n v="80.297297297297291"/>
    <s v="games"/>
    <s v="video games"/>
    <x v="2868"/>
    <x v="2847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x v="25"/>
    <n v="4.8680000000000001E-2"/>
    <n v="71.588235294117652"/>
    <s v="games"/>
    <s v="mobile games"/>
    <x v="2869"/>
    <x v="2848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x v="4"/>
    <n v="4.8666666666666664E-2"/>
    <n v="24.333333333333332"/>
    <s v="theater"/>
    <s v="plays"/>
    <x v="2870"/>
    <x v="284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x v="21"/>
    <n v="4.8571428571428571E-2"/>
    <n v="21.25"/>
    <s v="music"/>
    <s v="faith"/>
    <x v="2871"/>
    <x v="285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x v="20"/>
    <n v="4.8099999999999997E-2"/>
    <n v="60.125"/>
    <s v="theater"/>
    <s v="musical"/>
    <x v="2872"/>
    <x v="285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x v="4"/>
    <n v="4.8000000000000001E-2"/>
    <n v="30"/>
    <s v="theater"/>
    <s v="plays"/>
    <x v="2873"/>
    <x v="2852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x v="12"/>
    <n v="4.7363636363636365E-2"/>
    <n v="57.888888888888886"/>
    <s v="theater"/>
    <s v="spaces"/>
    <x v="2874"/>
    <x v="2853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x v="26"/>
    <n v="4.7E-2"/>
    <n v="39.166666666666664"/>
    <s v="publishing"/>
    <s v="fiction"/>
    <x v="2875"/>
    <x v="285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x v="4"/>
    <n v="4.7E-2"/>
    <n v="9.4"/>
    <s v="theater"/>
    <s v="plays"/>
    <x v="2876"/>
    <x v="2855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x v="4"/>
    <n v="4.6699999999999998E-2"/>
    <n v="35.92307692307692"/>
    <s v="theater"/>
    <s v="plays"/>
    <x v="2877"/>
    <x v="2856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x v="34"/>
    <n v="4.6666666666666669E-2"/>
    <n v="11.666666666666666"/>
    <s v="photography"/>
    <s v="nature"/>
    <x v="2878"/>
    <x v="285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x v="4"/>
    <n v="4.5999999999999999E-2"/>
    <n v="5.75"/>
    <s v="theater"/>
    <s v="plays"/>
    <x v="2879"/>
    <x v="285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x v="28"/>
    <n v="4.5985132395404561E-2"/>
    <n v="136.09090909090909"/>
    <s v="film &amp; video"/>
    <s v="animation"/>
    <x v="2880"/>
    <x v="2859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x v="4"/>
    <n v="4.583333333333333E-2"/>
    <n v="183.33333333333334"/>
    <s v="theater"/>
    <s v="plays"/>
    <x v="2881"/>
    <x v="2860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x v="39"/>
    <n v="4.5714285714285714E-2"/>
    <n v="24.615384615384617"/>
    <s v="publishing"/>
    <s v="translations"/>
    <x v="2882"/>
    <x v="286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x v="3"/>
    <n v="4.5600000000000002E-2"/>
    <n v="27.36"/>
    <s v="technology"/>
    <s v="wearables"/>
    <x v="2883"/>
    <x v="286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x v="27"/>
    <n v="4.4999999999999998E-2"/>
    <n v="18"/>
    <s v="music"/>
    <s v="jazz"/>
    <x v="2884"/>
    <x v="2863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x v="29"/>
    <n v="4.4999999999999998E-2"/>
    <n v="15"/>
    <s v="games"/>
    <s v="video games"/>
    <x v="2885"/>
    <x v="286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x v="39"/>
    <n v="4.4999999999999998E-2"/>
    <n v="15"/>
    <s v="publishing"/>
    <s v="translations"/>
    <x v="2886"/>
    <x v="286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x v="38"/>
    <n v="4.4600000000000001E-2"/>
    <n v="24.777777777777779"/>
    <s v="technology"/>
    <s v="web"/>
    <x v="2887"/>
    <x v="286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33"/>
    <n v="4.3999999999999997E-2"/>
    <n v="44"/>
    <s v="music"/>
    <s v="world music"/>
    <x v="2888"/>
    <x v="286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38"/>
    <n v="4.3499999999999997E-2"/>
    <n v="145"/>
    <s v="technology"/>
    <s v="web"/>
    <x v="2889"/>
    <x v="286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x v="35"/>
    <n v="4.2999999999999997E-2"/>
    <n v="88.6875"/>
    <s v="photography"/>
    <s v="people"/>
    <x v="2890"/>
    <x v="286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x v="12"/>
    <n v="4.2880000000000001E-2"/>
    <n v="82.461538461538467"/>
    <s v="theater"/>
    <s v="spaces"/>
    <x v="2891"/>
    <x v="287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x v="20"/>
    <n v="4.2466666666666666E-2"/>
    <n v="176.94444444444446"/>
    <s v="theater"/>
    <s v="musical"/>
    <x v="2892"/>
    <x v="2871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x v="12"/>
    <n v="4.2435339894712751E-2"/>
    <n v="125.27027027027027"/>
    <s v="theater"/>
    <s v="spaces"/>
    <x v="2893"/>
    <x v="287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x v="3"/>
    <n v="4.24E-2"/>
    <n v="30.285714285714285"/>
    <s v="technology"/>
    <s v="wearables"/>
    <x v="2894"/>
    <x v="287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x v="21"/>
    <n v="4.2311459353574929E-2"/>
    <n v="54"/>
    <s v="music"/>
    <s v="faith"/>
    <x v="2895"/>
    <x v="2874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x v="4"/>
    <n v="4.2133333333333335E-2"/>
    <n v="26.333333333333332"/>
    <s v="theater"/>
    <s v="plays"/>
    <x v="2896"/>
    <x v="2875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x v="37"/>
    <n v="4.2000000000000003E-2"/>
    <n v="10.5"/>
    <s v="food"/>
    <s v="food trucks"/>
    <x v="2897"/>
    <x v="287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x v="4"/>
    <n v="4.1818181818181817E-2"/>
    <n v="23"/>
    <s v="theater"/>
    <s v="plays"/>
    <x v="2898"/>
    <x v="287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x v="13"/>
    <n v="4.1666666666666664E-2"/>
    <n v="31.25"/>
    <s v="music"/>
    <s v="indie rock"/>
    <x v="2899"/>
    <x v="287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2"/>
    <n v="4.1599999999999998E-2"/>
    <n v="61.176470588235297"/>
    <s v="theater"/>
    <s v="spaces"/>
    <x v="2900"/>
    <x v="287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6"/>
    <n v="4.1176470588235294E-2"/>
    <n v="26.923076923076923"/>
    <s v="publishing"/>
    <s v="art books"/>
    <x v="2901"/>
    <x v="288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x v="12"/>
    <n v="4.1000000000000002E-2"/>
    <n v="10.25"/>
    <s v="theater"/>
    <s v="spaces"/>
    <x v="2902"/>
    <x v="2881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x v="4"/>
    <n v="4.0833333333333333E-2"/>
    <n v="175"/>
    <s v="theater"/>
    <s v="plays"/>
    <x v="2903"/>
    <x v="2882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x v="30"/>
    <n v="4.0625000000000001E-2"/>
    <n v="108.33333333333333"/>
    <s v="film &amp; video"/>
    <s v="drama"/>
    <x v="2904"/>
    <x v="2883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x v="20"/>
    <n v="4.0266666666666666E-2"/>
    <n v="37.75"/>
    <s v="theater"/>
    <s v="musical"/>
    <x v="2905"/>
    <x v="2884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x v="20"/>
    <n v="4.02E-2"/>
    <n v="100.5"/>
    <s v="theater"/>
    <s v="musical"/>
    <x v="2906"/>
    <x v="2885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x v="20"/>
    <n v="4.0045454545454544E-2"/>
    <n v="55.0625"/>
    <s v="theater"/>
    <s v="musical"/>
    <x v="2907"/>
    <x v="2886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x v="37"/>
    <n v="0.04"/>
    <n v="33.333333333333336"/>
    <s v="food"/>
    <s v="food trucks"/>
    <x v="2908"/>
    <x v="2887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x v="34"/>
    <n v="0.04"/>
    <n v="20"/>
    <s v="photography"/>
    <s v="nature"/>
    <x v="2909"/>
    <x v="2888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x v="34"/>
    <n v="0.04"/>
    <n v="100"/>
    <s v="photography"/>
    <s v="nature"/>
    <x v="2910"/>
    <x v="28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x v="12"/>
    <n v="3.9750000000000001E-2"/>
    <n v="56.785714285714285"/>
    <s v="theater"/>
    <s v="spaces"/>
    <x v="2911"/>
    <x v="289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38"/>
    <n v="3.9334666666666664E-2"/>
    <n v="45.386153846153846"/>
    <s v="technology"/>
    <s v="web"/>
    <x v="2912"/>
    <x v="289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x v="4"/>
    <n v="3.8875E-2"/>
    <n v="23.923076923076923"/>
    <s v="theater"/>
    <s v="plays"/>
    <x v="2913"/>
    <x v="289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x v="4"/>
    <n v="3.8860103626943004E-2"/>
    <n v="25"/>
    <s v="theater"/>
    <s v="plays"/>
    <x v="2914"/>
    <x v="289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x v="37"/>
    <n v="3.8833333333333331E-2"/>
    <n v="29.125"/>
    <s v="food"/>
    <s v="food trucks"/>
    <x v="2915"/>
    <x v="289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33"/>
    <n v="3.8739999999999997E-2"/>
    <n v="48.424999999999997"/>
    <s v="music"/>
    <s v="world music"/>
    <x v="2916"/>
    <x v="289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x v="37"/>
    <n v="3.85E-2"/>
    <n v="60.789473684210527"/>
    <s v="food"/>
    <s v="food trucks"/>
    <x v="2917"/>
    <x v="289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x v="3"/>
    <n v="3.8206896551724136E-2"/>
    <n v="65.17647058823529"/>
    <s v="technology"/>
    <s v="wearables"/>
    <x v="2918"/>
    <x v="2897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x v="4"/>
    <n v="3.7999999999999999E-2"/>
    <n v="9.5"/>
    <s v="theater"/>
    <s v="plays"/>
    <x v="2919"/>
    <x v="2898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x v="34"/>
    <n v="3.7600000000000001E-2"/>
    <n v="23.5"/>
    <s v="photography"/>
    <s v="nature"/>
    <x v="2920"/>
    <x v="2899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x v="4"/>
    <n v="3.7499999999999999E-2"/>
    <n v="93.75"/>
    <s v="theater"/>
    <s v="plays"/>
    <x v="2921"/>
    <x v="29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x v="9"/>
    <n v="3.7400000000000003E-2"/>
    <n v="12.466666666666667"/>
    <s v="photography"/>
    <s v="photobooks"/>
    <x v="2922"/>
    <x v="2901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x v="12"/>
    <n v="3.608004104669061E-2"/>
    <n v="65.111111111111114"/>
    <s v="theater"/>
    <s v="spaces"/>
    <x v="2923"/>
    <x v="2902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x v="9"/>
    <n v="3.5666666666666666E-2"/>
    <n v="26.75"/>
    <s v="photography"/>
    <s v="photobooks"/>
    <x v="2924"/>
    <x v="290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3"/>
    <n v="3.5520833333333335E-2"/>
    <n v="41.585365853658537"/>
    <s v="technology"/>
    <s v="wearables"/>
    <x v="2925"/>
    <x v="290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x v="3"/>
    <n v="3.5499999999999997E-2"/>
    <n v="591.66666666666663"/>
    <s v="technology"/>
    <s v="wearables"/>
    <x v="2926"/>
    <x v="290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x v="26"/>
    <n v="3.5400000000000001E-2"/>
    <n v="59"/>
    <s v="publishing"/>
    <s v="fiction"/>
    <x v="2927"/>
    <x v="290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x v="4"/>
    <n v="3.4666666666666665E-2"/>
    <n v="47.272727272727273"/>
    <s v="theater"/>
    <s v="plays"/>
    <x v="2928"/>
    <x v="2907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20"/>
    <n v="3.44748684310884E-2"/>
    <n v="30.133333333333333"/>
    <s v="theater"/>
    <s v="musical"/>
    <x v="2929"/>
    <x v="2908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x v="29"/>
    <n v="3.4200000000000001E-2"/>
    <n v="114"/>
    <s v="games"/>
    <s v="video games"/>
    <x v="2930"/>
    <x v="290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x v="20"/>
    <n v="3.4125000000000003E-2"/>
    <n v="22.75"/>
    <s v="theater"/>
    <s v="musical"/>
    <x v="2931"/>
    <x v="291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x v="30"/>
    <n v="3.4000000000000002E-2"/>
    <n v="25.5"/>
    <s v="film &amp; video"/>
    <s v="drama"/>
    <x v="2932"/>
    <x v="2911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x v="29"/>
    <n v="3.3673333333333333E-2"/>
    <n v="34.128378378378379"/>
    <s v="games"/>
    <s v="video games"/>
    <x v="2933"/>
    <x v="2912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x v="4"/>
    <n v="3.3666666666666664E-2"/>
    <n v="50.5"/>
    <s v="theater"/>
    <s v="plays"/>
    <x v="2934"/>
    <x v="2913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x v="38"/>
    <n v="3.3444444444444443E-2"/>
    <n v="150.5"/>
    <s v="technology"/>
    <s v="web"/>
    <x v="2935"/>
    <x v="291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x v="12"/>
    <n v="3.3399999999999999E-2"/>
    <n v="20.875"/>
    <s v="theater"/>
    <s v="spaces"/>
    <x v="2936"/>
    <x v="2915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x v="28"/>
    <n v="3.3333333333333333E-2"/>
    <n v="16.666666666666668"/>
    <s v="film &amp; video"/>
    <s v="animation"/>
    <x v="2937"/>
    <x v="291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x v="38"/>
    <n v="3.3333333333333333E-2"/>
    <n v="250"/>
    <s v="technology"/>
    <s v="web"/>
    <x v="2938"/>
    <x v="291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x v="26"/>
    <n v="3.3333333333333333E-2"/>
    <n v="50"/>
    <s v="publishing"/>
    <s v="fiction"/>
    <x v="2939"/>
    <x v="2918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x v="9"/>
    <n v="3.3333333333333333E-2"/>
    <n v="7.5"/>
    <s v="photography"/>
    <s v="photobooks"/>
    <x v="2940"/>
    <x v="2919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x v="4"/>
    <n v="3.3333333333333333E-2"/>
    <n v="50"/>
    <s v="theater"/>
    <s v="plays"/>
    <x v="2941"/>
    <x v="292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x v="28"/>
    <n v="3.307692307692308E-2"/>
    <n v="53.75"/>
    <s v="film &amp; video"/>
    <s v="animation"/>
    <x v="2942"/>
    <x v="292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3"/>
    <n v="3.3033333333333331E-2"/>
    <n v="66.066666666666663"/>
    <s v="technology"/>
    <s v="wearables"/>
    <x v="2943"/>
    <x v="2922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x v="28"/>
    <n v="3.2804E-2"/>
    <n v="20.502500000000001"/>
    <s v="film &amp; video"/>
    <s v="animation"/>
    <x v="2944"/>
    <x v="292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38"/>
    <n v="3.272727272727273E-2"/>
    <n v="30"/>
    <s v="technology"/>
    <s v="web"/>
    <x v="2945"/>
    <x v="292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x v="20"/>
    <n v="3.267605633802817E-2"/>
    <n v="29"/>
    <s v="theater"/>
    <s v="musical"/>
    <x v="2946"/>
    <x v="292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x v="30"/>
    <n v="3.2500000000000001E-2"/>
    <n v="32.5"/>
    <s v="film &amp; video"/>
    <s v="drama"/>
    <x v="2947"/>
    <x v="2926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x v="13"/>
    <n v="3.2500000000000001E-2"/>
    <n v="28.888888888888889"/>
    <s v="music"/>
    <s v="indie rock"/>
    <x v="2948"/>
    <x v="29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x v="27"/>
    <n v="3.2500000000000001E-2"/>
    <n v="65"/>
    <s v="music"/>
    <s v="jazz"/>
    <x v="2949"/>
    <x v="2928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x v="4"/>
    <n v="3.2500000000000001E-2"/>
    <n v="39"/>
    <s v="theater"/>
    <s v="plays"/>
    <x v="2950"/>
    <x v="292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x v="4"/>
    <n v="3.214285714285714E-2"/>
    <n v="15"/>
    <s v="theater"/>
    <s v="plays"/>
    <x v="2951"/>
    <x v="293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x v="28"/>
    <n v="3.2000000000000001E-2"/>
    <n v="64"/>
    <s v="film &amp; video"/>
    <s v="animation"/>
    <x v="2952"/>
    <x v="2931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x v="27"/>
    <n v="3.2000000000000001E-2"/>
    <n v="40"/>
    <s v="music"/>
    <s v="jazz"/>
    <x v="2953"/>
    <x v="2932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x v="4"/>
    <n v="3.2000000000000001E-2"/>
    <n v="10.666666666666666"/>
    <s v="theater"/>
    <s v="plays"/>
    <x v="2954"/>
    <x v="2933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x v="35"/>
    <n v="3.1875000000000001E-2"/>
    <n v="12.75"/>
    <s v="photography"/>
    <s v="people"/>
    <x v="2955"/>
    <x v="2934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x v="11"/>
    <n v="3.1481481481481478E-2"/>
    <n v="21.25"/>
    <s v="food"/>
    <s v="small batch"/>
    <x v="2956"/>
    <x v="293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2"/>
    <n v="3.1413333333333335E-2"/>
    <n v="81.241379310344826"/>
    <s v="film &amp; video"/>
    <s v="science fiction"/>
    <x v="2957"/>
    <x v="2936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x v="4"/>
    <n v="3.1333333333333331E-2"/>
    <n v="15.666666666666666"/>
    <s v="theater"/>
    <s v="plays"/>
    <x v="2958"/>
    <x v="293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3"/>
    <n v="3.1050000000000001E-2"/>
    <n v="88.714285714285708"/>
    <s v="technology"/>
    <s v="wearables"/>
    <x v="2959"/>
    <x v="2938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x v="4"/>
    <n v="3.0833333333333334E-2"/>
    <n v="61.666666666666664"/>
    <s v="theater"/>
    <s v="plays"/>
    <x v="2960"/>
    <x v="293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x v="37"/>
    <n v="3.0666666666666665E-2"/>
    <n v="35.384615384615387"/>
    <s v="food"/>
    <s v="food trucks"/>
    <x v="2961"/>
    <x v="294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x v="3"/>
    <n v="3.058E-2"/>
    <n v="84.944444444444443"/>
    <s v="technology"/>
    <s v="wearables"/>
    <x v="2962"/>
    <x v="2941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x v="27"/>
    <n v="3.0153846153846153E-2"/>
    <n v="32.666666666666664"/>
    <s v="music"/>
    <s v="jazz"/>
    <x v="2963"/>
    <x v="294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33"/>
    <n v="3.0124999999999999E-2"/>
    <n v="30.125"/>
    <s v="music"/>
    <s v="world music"/>
    <x v="2964"/>
    <x v="294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x v="12"/>
    <n v="3.0066666666666665E-2"/>
    <n v="41"/>
    <s v="theater"/>
    <s v="spaces"/>
    <x v="2965"/>
    <x v="2944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x v="28"/>
    <n v="0.03"/>
    <n v="30"/>
    <s v="film &amp; video"/>
    <s v="animation"/>
    <x v="2966"/>
    <x v="294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38"/>
    <n v="0.03"/>
    <n v="20"/>
    <s v="technology"/>
    <s v="web"/>
    <x v="2967"/>
    <x v="294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x v="39"/>
    <n v="0.03"/>
    <n v="75"/>
    <s v="publishing"/>
    <s v="translations"/>
    <x v="2968"/>
    <x v="294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38"/>
    <n v="0.03"/>
    <n v="300"/>
    <s v="technology"/>
    <s v="web"/>
    <x v="2969"/>
    <x v="294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x v="32"/>
    <n v="0.03"/>
    <n v="75"/>
    <s v="publishing"/>
    <s v="children's books"/>
    <x v="2970"/>
    <x v="294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x v="12"/>
    <n v="0.03"/>
    <n v="300"/>
    <s v="theater"/>
    <s v="spaces"/>
    <x v="2971"/>
    <x v="295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x v="13"/>
    <n v="2.9894179894179893E-2"/>
    <n v="14.125"/>
    <s v="music"/>
    <s v="indie rock"/>
    <x v="2972"/>
    <x v="2951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x v="9"/>
    <n v="2.955E-2"/>
    <n v="73.875"/>
    <s v="photography"/>
    <s v="photobooks"/>
    <x v="2973"/>
    <x v="2952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x v="29"/>
    <n v="2.93E-2"/>
    <n v="34.88095238095238"/>
    <s v="games"/>
    <s v="video games"/>
    <x v="2974"/>
    <x v="2953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x v="37"/>
    <n v="2.9250000000000002E-2"/>
    <n v="65"/>
    <s v="food"/>
    <s v="food trucks"/>
    <x v="2975"/>
    <x v="295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9"/>
    <n v="2.9000000000000001E-2"/>
    <n v="48.333333333333336"/>
    <s v="publishing"/>
    <s v="translations"/>
    <x v="2976"/>
    <x v="295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x v="28"/>
    <n v="2.87E-2"/>
    <n v="61.5"/>
    <s v="film &amp; video"/>
    <s v="animation"/>
    <x v="2977"/>
    <x v="2956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x v="4"/>
    <n v="2.8500000000000001E-2"/>
    <n v="57"/>
    <s v="theater"/>
    <s v="plays"/>
    <x v="2978"/>
    <x v="295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3"/>
    <n v="2.8420000000000001E-2"/>
    <n v="74.78947368421052"/>
    <s v="technology"/>
    <s v="wearables"/>
    <x v="2979"/>
    <x v="2958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x v="13"/>
    <n v="2.8000000000000001E-2"/>
    <n v="35"/>
    <s v="music"/>
    <s v="indie rock"/>
    <x v="2980"/>
    <x v="29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33"/>
    <n v="2.787363950092912E-2"/>
    <n v="35"/>
    <s v="music"/>
    <s v="world music"/>
    <x v="2981"/>
    <x v="296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x v="30"/>
    <n v="2.75E-2"/>
    <n v="15.714285714285714"/>
    <s v="film &amp; video"/>
    <s v="drama"/>
    <x v="2982"/>
    <x v="296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x v="4"/>
    <n v="2.75E-2"/>
    <n v="52.8"/>
    <s v="theater"/>
    <s v="plays"/>
    <x v="2983"/>
    <x v="2962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x v="4"/>
    <n v="2.7300000000000001E-2"/>
    <n v="27.3"/>
    <s v="theater"/>
    <s v="plays"/>
    <x v="2984"/>
    <x v="296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x v="39"/>
    <n v="2.7272727272727271E-2"/>
    <n v="1"/>
    <s v="publishing"/>
    <s v="translations"/>
    <x v="2985"/>
    <x v="2964"/>
  </r>
  <r>
    <n v="2659"/>
    <s v="test (Canceled)"/>
    <s v="test"/>
    <n v="49000"/>
    <n v="1333"/>
    <x v="1"/>
    <s v="US"/>
    <s v="USD"/>
    <n v="1429321210"/>
    <n v="1426729210"/>
    <b v="0"/>
    <n v="10"/>
    <b v="0"/>
    <x v="5"/>
    <n v="2.720408163265306E-2"/>
    <n v="133.30000000000001"/>
    <s v="technology"/>
    <s v="space exploration"/>
    <x v="2986"/>
    <x v="296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x v="38"/>
    <n v="2.7199999999999998E-2"/>
    <n v="8.5"/>
    <s v="technology"/>
    <s v="web"/>
    <x v="2987"/>
    <x v="2966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x v="9"/>
    <n v="2.7025E-2"/>
    <n v="49.136363636363633"/>
    <s v="photography"/>
    <s v="photobooks"/>
    <x v="2988"/>
    <x v="29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x v="29"/>
    <n v="2.7E-2"/>
    <n v="16.2"/>
    <s v="games"/>
    <s v="video games"/>
    <x v="2989"/>
    <x v="296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x v="4"/>
    <n v="2.7E-2"/>
    <n v="23.625"/>
    <s v="theater"/>
    <s v="plays"/>
    <x v="2990"/>
    <x v="296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x v="31"/>
    <n v="2.696969696969697E-2"/>
    <n v="106.8"/>
    <s v="technology"/>
    <s v="gadgets"/>
    <x v="2991"/>
    <x v="297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x v="3"/>
    <n v="2.6866666666666667E-2"/>
    <n v="13"/>
    <s v="technology"/>
    <s v="wearables"/>
    <x v="2992"/>
    <x v="297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2"/>
    <n v="2.6666666666666668E-2"/>
    <n v="13.333333333333334"/>
    <s v="film &amp; video"/>
    <s v="science fiction"/>
    <x v="2993"/>
    <x v="297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x v="26"/>
    <n v="2.6666666666666668E-2"/>
    <n v="66.666666666666671"/>
    <s v="publishing"/>
    <s v="fiction"/>
    <x v="2994"/>
    <x v="2973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x v="27"/>
    <n v="2.6666666666666668E-2"/>
    <n v="32"/>
    <s v="music"/>
    <s v="jazz"/>
    <x v="2995"/>
    <x v="297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3"/>
    <n v="2.6666666666666668E-2"/>
    <n v="40"/>
    <s v="technology"/>
    <s v="wearables"/>
    <x v="2996"/>
    <x v="297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20"/>
    <n v="2.6666666666666668E-2"/>
    <n v="13.333333333333334"/>
    <s v="theater"/>
    <s v="musical"/>
    <x v="2997"/>
    <x v="2976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x v="4"/>
    <n v="2.6666666666666668E-2"/>
    <n v="800"/>
    <s v="theater"/>
    <s v="plays"/>
    <x v="2998"/>
    <x v="2977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x v="29"/>
    <n v="2.6660714285714284E-2"/>
    <n v="17.987951807228917"/>
    <s v="games"/>
    <s v="video games"/>
    <x v="2999"/>
    <x v="2978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23"/>
    <n v="2.6599999999999999E-2"/>
    <n v="33.25"/>
    <s v="journalism"/>
    <s v="audio"/>
    <x v="3000"/>
    <x v="2979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38"/>
    <n v="2.6200000000000001E-2"/>
    <n v="16.375"/>
    <s v="technology"/>
    <s v="web"/>
    <x v="3001"/>
    <x v="2980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x v="29"/>
    <n v="2.6076923076923077E-2"/>
    <n v="37.666666666666664"/>
    <s v="games"/>
    <s v="video games"/>
    <x v="3002"/>
    <x v="298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x v="3"/>
    <n v="2.6069999999999999E-2"/>
    <n v="108.625"/>
    <s v="technology"/>
    <s v="wearables"/>
    <x v="3003"/>
    <x v="298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x v="40"/>
    <n v="2.5545454545454545E-2"/>
    <n v="40.142857142857146"/>
    <s v="food"/>
    <s v="restaurants"/>
    <x v="3004"/>
    <x v="2983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x v="4"/>
    <n v="2.5333333333333333E-2"/>
    <n v="23.75"/>
    <s v="theater"/>
    <s v="plays"/>
    <x v="3005"/>
    <x v="935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x v="38"/>
    <n v="2.5000000000000001E-2"/>
    <n v="200"/>
    <s v="technology"/>
    <s v="web"/>
    <x v="3006"/>
    <x v="2984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x v="29"/>
    <n v="2.5000000000000001E-2"/>
    <n v="10"/>
    <s v="games"/>
    <s v="video games"/>
    <x v="3007"/>
    <x v="298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6"/>
    <n v="2.5000000000000001E-2"/>
    <n v="100"/>
    <s v="publishing"/>
    <s v="art books"/>
    <x v="3008"/>
    <x v="2986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38"/>
    <n v="2.5000000000000001E-2"/>
    <n v="37.5"/>
    <s v="technology"/>
    <s v="web"/>
    <x v="3009"/>
    <x v="298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x v="12"/>
    <n v="2.5000000000000001E-2"/>
    <n v="12.5"/>
    <s v="theater"/>
    <s v="spaces"/>
    <x v="3010"/>
    <x v="298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x v="12"/>
    <n v="2.5000000000000001E-2"/>
    <n v="200"/>
    <s v="theater"/>
    <s v="spaces"/>
    <x v="3011"/>
    <x v="298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x v="4"/>
    <n v="2.5000000000000001E-2"/>
    <n v="25"/>
    <s v="theater"/>
    <s v="plays"/>
    <x v="3012"/>
    <x v="299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x v="4"/>
    <n v="2.5000000000000001E-2"/>
    <n v="35.714285714285715"/>
    <s v="theater"/>
    <s v="plays"/>
    <x v="3013"/>
    <x v="2991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x v="3"/>
    <n v="2.4840000000000001E-2"/>
    <n v="155.25"/>
    <s v="technology"/>
    <s v="wearables"/>
    <x v="3014"/>
    <x v="299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6"/>
    <n v="2.4777777777777777E-2"/>
    <n v="74.333333333333329"/>
    <s v="publishing"/>
    <s v="art books"/>
    <x v="3015"/>
    <x v="299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x v="4"/>
    <n v="2.4500000000000001E-2"/>
    <n v="163.33333333333334"/>
    <s v="theater"/>
    <s v="plays"/>
    <x v="3016"/>
    <x v="299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x v="12"/>
    <n v="2.4400000000000002E-2"/>
    <n v="67.777777777777771"/>
    <s v="theater"/>
    <s v="spaces"/>
    <x v="3017"/>
    <x v="299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x v="13"/>
    <n v="2.4375000000000001E-2"/>
    <n v="27.857142857142858"/>
    <s v="music"/>
    <s v="indie rock"/>
    <x v="3018"/>
    <x v="299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x v="37"/>
    <n v="2.4340000000000001E-2"/>
    <n v="202.83333333333334"/>
    <s v="food"/>
    <s v="food trucks"/>
    <x v="3019"/>
    <x v="299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3"/>
    <n v="2.4299999999999999E-2"/>
    <n v="60.75"/>
    <s v="technology"/>
    <s v="wearables"/>
    <x v="3020"/>
    <x v="299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x v="29"/>
    <n v="2.4222222222222221E-2"/>
    <n v="36.333333333333336"/>
    <s v="games"/>
    <s v="video games"/>
    <x v="3021"/>
    <x v="299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x v="28"/>
    <n v="2.4E-2"/>
    <n v="4.8"/>
    <s v="film &amp; video"/>
    <s v="animation"/>
    <x v="3022"/>
    <x v="3000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x v="26"/>
    <n v="2.4E-2"/>
    <n v="60"/>
    <s v="publishing"/>
    <s v="fiction"/>
    <x v="3023"/>
    <x v="300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x v="4"/>
    <n v="2.4E-2"/>
    <n v="15"/>
    <s v="theater"/>
    <s v="plays"/>
    <x v="3024"/>
    <x v="300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x v="4"/>
    <n v="2.3764705882352941E-2"/>
    <n v="202"/>
    <s v="theater"/>
    <s v="plays"/>
    <x v="3025"/>
    <x v="300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2"/>
    <n v="2.375E-2"/>
    <n v="47.5"/>
    <s v="film &amp; video"/>
    <s v="science fiction"/>
    <x v="3026"/>
    <x v="300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x v="3"/>
    <n v="2.3345000000000001E-2"/>
    <n v="424.45454545454544"/>
    <s v="technology"/>
    <s v="wearables"/>
    <x v="3027"/>
    <x v="300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3"/>
    <n v="2.3306666666666667E-2"/>
    <n v="116.53333333333333"/>
    <s v="technology"/>
    <s v="wearables"/>
    <x v="3028"/>
    <x v="30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x v="3"/>
    <n v="2.3220000000000001E-2"/>
    <n v="37.451612903225808"/>
    <s v="technology"/>
    <s v="wearables"/>
    <x v="3029"/>
    <x v="3007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x v="24"/>
    <n v="2.3076923076923078E-2"/>
    <n v="25"/>
    <s v="photography"/>
    <s v="places"/>
    <x v="3030"/>
    <x v="3008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x v="29"/>
    <n v="2.3E-2"/>
    <n v="23"/>
    <s v="games"/>
    <s v="video games"/>
    <x v="3031"/>
    <x v="3009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x v="28"/>
    <n v="2.2727272727272728E-2"/>
    <n v="113.63636363636364"/>
    <s v="film &amp; video"/>
    <s v="animation"/>
    <x v="3032"/>
    <x v="30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x v="4"/>
    <n v="2.265E-2"/>
    <n v="32.357142857142854"/>
    <s v="theater"/>
    <s v="plays"/>
    <x v="3033"/>
    <x v="3011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x v="28"/>
    <n v="2.2499999999999999E-2"/>
    <n v="9"/>
    <s v="film &amp; video"/>
    <s v="animation"/>
    <x v="3034"/>
    <x v="301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x v="27"/>
    <n v="2.2444444444444444E-2"/>
    <n v="50.5"/>
    <s v="music"/>
    <s v="jazz"/>
    <x v="3035"/>
    <x v="3013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x v="26"/>
    <n v="2.2388059701492536E-2"/>
    <n v="50"/>
    <s v="publishing"/>
    <s v="fiction"/>
    <x v="3036"/>
    <x v="301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37"/>
    <n v="2.2307692307692306E-2"/>
    <n v="72.5"/>
    <s v="food"/>
    <s v="food trucks"/>
    <x v="3037"/>
    <x v="3015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x v="28"/>
    <n v="2.2302681818181819E-2"/>
    <n v="39.569274193548388"/>
    <s v="film &amp; video"/>
    <s v="animation"/>
    <x v="3038"/>
    <x v="30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3"/>
    <n v="2.2157147647256063E-2"/>
    <n v="3304"/>
    <s v="technology"/>
    <s v="wearables"/>
    <x v="3039"/>
    <x v="30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x v="27"/>
    <n v="2.1999999999999999E-2"/>
    <n v="55"/>
    <s v="music"/>
    <s v="jazz"/>
    <x v="3040"/>
    <x v="301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x v="4"/>
    <n v="2.1999999999999999E-2"/>
    <n v="27.5"/>
    <s v="theater"/>
    <s v="plays"/>
    <x v="3041"/>
    <x v="301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2"/>
    <n v="2.1919999999999999E-2"/>
    <n v="18.896551724137932"/>
    <s v="theater"/>
    <s v="spaces"/>
    <x v="3042"/>
    <x v="3020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x v="20"/>
    <n v="2.1428571428571429E-2"/>
    <n v="7.5"/>
    <s v="theater"/>
    <s v="musical"/>
    <x v="3043"/>
    <x v="3021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x v="4"/>
    <n v="2.1333333333333333E-2"/>
    <n v="8"/>
    <s v="theater"/>
    <s v="plays"/>
    <x v="3044"/>
    <x v="30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x v="32"/>
    <n v="2.12E-2"/>
    <n v="53"/>
    <s v="publishing"/>
    <s v="children's books"/>
    <x v="3045"/>
    <x v="3023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x v="29"/>
    <n v="2.1129899999999997E-2"/>
    <n v="21.34333333333333"/>
    <s v="games"/>
    <s v="video games"/>
    <x v="3046"/>
    <x v="302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x v="4"/>
    <n v="2.1049999999999999E-2"/>
    <n v="70.166666666666671"/>
    <s v="theater"/>
    <s v="plays"/>
    <x v="3047"/>
    <x v="302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x v="26"/>
    <n v="2.1000000000000001E-2"/>
    <n v="17.5"/>
    <s v="publishing"/>
    <s v="fiction"/>
    <x v="3048"/>
    <x v="30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x v="4"/>
    <n v="2.1000000000000001E-2"/>
    <n v="15.75"/>
    <s v="theater"/>
    <s v="plays"/>
    <x v="3049"/>
    <x v="302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x v="9"/>
    <n v="2.0833333333333332E-2"/>
    <n v="6.25"/>
    <s v="photography"/>
    <s v="photobooks"/>
    <x v="3050"/>
    <x v="302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x v="3"/>
    <n v="2.0549999999999999E-2"/>
    <n v="51.375"/>
    <s v="technology"/>
    <s v="wearables"/>
    <x v="3051"/>
    <x v="302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5"/>
    <n v="2.053E-2"/>
    <n v="39.480769230769234"/>
    <s v="technology"/>
    <s v="space exploration"/>
    <x v="3052"/>
    <x v="3030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x v="4"/>
    <n v="2.0500000000000001E-2"/>
    <n v="10.25"/>
    <s v="theater"/>
    <s v="plays"/>
    <x v="3053"/>
    <x v="303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x v="27"/>
    <n v="2.0454545454545454E-2"/>
    <n v="22.5"/>
    <s v="music"/>
    <s v="jazz"/>
    <x v="3054"/>
    <x v="3032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x v="9"/>
    <n v="2.036E-2"/>
    <n v="84.833333333333329"/>
    <s v="photography"/>
    <s v="photobooks"/>
    <x v="3055"/>
    <x v="3033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x v="28"/>
    <n v="2.0066666666666667E-2"/>
    <n v="50.166666666666664"/>
    <s v="film &amp; video"/>
    <s v="animation"/>
    <x v="3056"/>
    <x v="303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x v="30"/>
    <n v="0.02"/>
    <n v="100"/>
    <s v="film &amp; video"/>
    <s v="drama"/>
    <x v="3057"/>
    <x v="303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38"/>
    <n v="0.02"/>
    <n v="100"/>
    <s v="technology"/>
    <s v="web"/>
    <x v="3058"/>
    <x v="3036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x v="29"/>
    <n v="0.02"/>
    <n v="1"/>
    <s v="games"/>
    <s v="video games"/>
    <x v="3059"/>
    <x v="3037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x v="32"/>
    <n v="0.02"/>
    <n v="25"/>
    <s v="publishing"/>
    <s v="children's books"/>
    <x v="3060"/>
    <x v="303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x v="4"/>
    <n v="0.02"/>
    <n v="25"/>
    <s v="theater"/>
    <s v="plays"/>
    <x v="3061"/>
    <x v="30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x v="4"/>
    <n v="0.02"/>
    <n v="10"/>
    <s v="theater"/>
    <s v="plays"/>
    <x v="3062"/>
    <x v="304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x v="4"/>
    <n v="0.02"/>
    <n v="1.5"/>
    <s v="theater"/>
    <s v="plays"/>
    <x v="3063"/>
    <x v="304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x v="9"/>
    <n v="1.9900000000000001E-2"/>
    <n v="66.333333333333329"/>
    <s v="photography"/>
    <s v="photobooks"/>
    <x v="3064"/>
    <x v="304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x v="4"/>
    <n v="1.9666666666666666E-2"/>
    <n v="59"/>
    <s v="theater"/>
    <s v="plays"/>
    <x v="3065"/>
    <x v="3043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x v="3"/>
    <n v="1.9416666666666665E-2"/>
    <n v="33.285714285714285"/>
    <s v="technology"/>
    <s v="wearables"/>
    <x v="3066"/>
    <x v="304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x v="3"/>
    <n v="1.9259999999999999E-2"/>
    <n v="160.5"/>
    <s v="technology"/>
    <s v="wearables"/>
    <x v="3067"/>
    <x v="3045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x v="3"/>
    <n v="1.9066666666666666E-2"/>
    <n v="57.2"/>
    <s v="technology"/>
    <s v="wearables"/>
    <x v="3068"/>
    <x v="304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x v="26"/>
    <n v="1.9E-2"/>
    <n v="19"/>
    <s v="publishing"/>
    <s v="fiction"/>
    <x v="3069"/>
    <x v="3047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x v="4"/>
    <n v="1.9E-2"/>
    <n v="15.833333333333334"/>
    <s v="theater"/>
    <s v="plays"/>
    <x v="3070"/>
    <x v="304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5"/>
    <n v="1.8689285714285714E-2"/>
    <n v="307.8235294117647"/>
    <s v="technology"/>
    <s v="space exploration"/>
    <x v="3071"/>
    <x v="304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2"/>
    <n v="1.8669999999999999E-2"/>
    <n v="311.16666666666669"/>
    <s v="film &amp; video"/>
    <s v="science fiction"/>
    <x v="3072"/>
    <x v="30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2"/>
    <n v="1.8666666666666668E-2"/>
    <n v="93.333333333333329"/>
    <s v="theater"/>
    <s v="spaces"/>
    <x v="3073"/>
    <x v="3051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x v="37"/>
    <n v="1.84E-2"/>
    <n v="76.666666666666671"/>
    <s v="food"/>
    <s v="food trucks"/>
    <x v="3074"/>
    <x v="3052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x v="4"/>
    <n v="1.84E-2"/>
    <n v="5.75"/>
    <s v="theater"/>
    <s v="plays"/>
    <x v="3075"/>
    <x v="30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x v="4"/>
    <n v="1.8333333333333333E-2"/>
    <n v="18.333333333333332"/>
    <s v="theater"/>
    <s v="plays"/>
    <x v="3076"/>
    <x v="3054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38"/>
    <n v="1.8193398957730169E-2"/>
    <n v="224.42857142857142"/>
    <s v="technology"/>
    <s v="web"/>
    <x v="3077"/>
    <x v="3055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x v="4"/>
    <n v="1.7999999999999999E-2"/>
    <n v="30"/>
    <s v="theater"/>
    <s v="plays"/>
    <x v="3078"/>
    <x v="3056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x v="28"/>
    <n v="1.7538461538461537E-2"/>
    <n v="12.666666666666666"/>
    <s v="film &amp; video"/>
    <s v="animation"/>
    <x v="3079"/>
    <x v="3057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x v="40"/>
    <n v="1.7500000000000002E-2"/>
    <n v="52.5"/>
    <s v="food"/>
    <s v="restaurants"/>
    <x v="3080"/>
    <x v="3058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x v="4"/>
    <n v="1.7500000000000002E-2"/>
    <n v="35"/>
    <s v="theater"/>
    <s v="plays"/>
    <x v="3081"/>
    <x v="305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20"/>
    <n v="1.7500000000000002E-2"/>
    <n v="17.5"/>
    <s v="theater"/>
    <s v="musical"/>
    <x v="3082"/>
    <x v="3060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x v="9"/>
    <n v="1.7457500000000001E-2"/>
    <n v="11.638333333333334"/>
    <s v="photography"/>
    <s v="photobooks"/>
    <x v="3083"/>
    <x v="3061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x v="29"/>
    <n v="1.7333333333333333E-2"/>
    <n v="34.666666666666664"/>
    <s v="games"/>
    <s v="video games"/>
    <x v="3084"/>
    <x v="3062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x v="37"/>
    <n v="1.7333333333333333E-2"/>
    <n v="13"/>
    <s v="food"/>
    <s v="food trucks"/>
    <x v="3085"/>
    <x v="306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x v="31"/>
    <n v="1.7319999999999999E-2"/>
    <n v="108.25"/>
    <s v="technology"/>
    <s v="gadgets"/>
    <x v="3086"/>
    <x v="3064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x v="3"/>
    <n v="1.7219999999999999E-2"/>
    <n v="50.647058823529413"/>
    <s v="technology"/>
    <s v="wearables"/>
    <x v="3087"/>
    <x v="3065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x v="29"/>
    <n v="1.7098591549295775E-2"/>
    <n v="25.291666666666668"/>
    <s v="games"/>
    <s v="video games"/>
    <x v="3088"/>
    <x v="3066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x v="26"/>
    <n v="1.7000000000000001E-2"/>
    <n v="34"/>
    <s v="publishing"/>
    <s v="fiction"/>
    <x v="3089"/>
    <x v="3067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x v="24"/>
    <n v="1.7000000000000001E-2"/>
    <n v="510"/>
    <s v="photography"/>
    <s v="places"/>
    <x v="3090"/>
    <x v="3068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x v="25"/>
    <n v="1.6714285714285713E-2"/>
    <n v="25.434782608695652"/>
    <s v="games"/>
    <s v="mobile games"/>
    <x v="3091"/>
    <x v="306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x v="21"/>
    <n v="1.6666666666666666E-2"/>
    <n v="50"/>
    <s v="music"/>
    <s v="faith"/>
    <x v="3092"/>
    <x v="307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x v="20"/>
    <n v="1.6666666666666666E-2"/>
    <n v="5"/>
    <s v="theater"/>
    <s v="musical"/>
    <x v="3093"/>
    <x v="3071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x v="39"/>
    <n v="1.6620689655172414E-2"/>
    <n v="48.2"/>
    <s v="publishing"/>
    <s v="translations"/>
    <x v="3094"/>
    <x v="3072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x v="4"/>
    <n v="1.6363636363636365E-2"/>
    <n v="15"/>
    <s v="theater"/>
    <s v="plays"/>
    <x v="3095"/>
    <x v="3073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x v="37"/>
    <n v="1.6316666666666667E-2"/>
    <n v="61.1875"/>
    <s v="food"/>
    <s v="food trucks"/>
    <x v="3096"/>
    <x v="3074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x v="3"/>
    <n v="1.6250000000000001E-2"/>
    <n v="13"/>
    <s v="technology"/>
    <s v="wearables"/>
    <x v="3097"/>
    <x v="3075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x v="29"/>
    <n v="1.6199999999999999E-2"/>
    <n v="16.2"/>
    <s v="games"/>
    <s v="video games"/>
    <x v="3098"/>
    <x v="3076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x v="31"/>
    <n v="1.6E-2"/>
    <n v="2"/>
    <s v="technology"/>
    <s v="gadgets"/>
    <x v="3099"/>
    <x v="307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x v="29"/>
    <n v="1.6E-2"/>
    <n v="5.333333333333333"/>
    <s v="games"/>
    <s v="video games"/>
    <x v="3100"/>
    <x v="3078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x v="4"/>
    <n v="1.6E-2"/>
    <n v="13.333333333333334"/>
    <s v="theater"/>
    <s v="plays"/>
    <x v="3101"/>
    <x v="3079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23"/>
    <n v="1.5384615384615385E-2"/>
    <n v="10"/>
    <s v="journalism"/>
    <s v="audio"/>
    <x v="3102"/>
    <x v="308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x v="37"/>
    <n v="1.5100000000000001E-2"/>
    <n v="50.333333333333336"/>
    <s v="food"/>
    <s v="food trucks"/>
    <x v="3103"/>
    <x v="308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38"/>
    <n v="1.4999999999999999E-2"/>
    <n v="15"/>
    <s v="technology"/>
    <s v="web"/>
    <x v="3104"/>
    <x v="3082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x v="4"/>
    <n v="1.4999999999999999E-2"/>
    <n v="11.25"/>
    <s v="theater"/>
    <s v="plays"/>
    <x v="3105"/>
    <x v="308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x v="4"/>
    <n v="1.4814814814814815E-2"/>
    <n v="100"/>
    <s v="theater"/>
    <s v="plays"/>
    <x v="3106"/>
    <x v="3084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x v="4"/>
    <n v="1.4749999999999999E-2"/>
    <n v="13.111111111111111"/>
    <s v="theater"/>
    <s v="plays"/>
    <x v="3107"/>
    <x v="308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x v="3"/>
    <n v="1.4710000000000001E-2"/>
    <n v="61.291666666666664"/>
    <s v="technology"/>
    <s v="wearables"/>
    <x v="3108"/>
    <x v="308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x v="20"/>
    <n v="1.4642857142857143E-2"/>
    <n v="205"/>
    <s v="theater"/>
    <s v="musical"/>
    <x v="3109"/>
    <x v="308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x v="38"/>
    <n v="1.4583333333333334E-2"/>
    <n v="35"/>
    <s v="technology"/>
    <s v="web"/>
    <x v="3110"/>
    <x v="308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x v="27"/>
    <n v="1.4545454545454545E-2"/>
    <n v="20"/>
    <s v="music"/>
    <s v="jazz"/>
    <x v="3111"/>
    <x v="3089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x v="4"/>
    <n v="1.4500000000000001E-2"/>
    <n v="217.5"/>
    <s v="theater"/>
    <s v="plays"/>
    <x v="3112"/>
    <x v="309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5"/>
    <n v="1.44E-2"/>
    <n v="12"/>
    <s v="technology"/>
    <s v="space exploration"/>
    <x v="3113"/>
    <x v="309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x v="37"/>
    <n v="1.4321428571428572E-2"/>
    <n v="501.25"/>
    <s v="food"/>
    <s v="food trucks"/>
    <x v="3114"/>
    <x v="3092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x v="27"/>
    <n v="1.4285714285714285E-2"/>
    <n v="25"/>
    <s v="music"/>
    <s v="jazz"/>
    <x v="3115"/>
    <x v="3093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x v="4"/>
    <n v="1.4210526315789474E-2"/>
    <n v="15"/>
    <s v="theater"/>
    <s v="plays"/>
    <x v="3116"/>
    <x v="309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x v="29"/>
    <n v="1.4200000000000001E-2"/>
    <n v="31.555555555555557"/>
    <s v="games"/>
    <s v="video games"/>
    <x v="3117"/>
    <x v="309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6"/>
    <n v="1.4166666666666666E-2"/>
    <n v="42.5"/>
    <s v="publishing"/>
    <s v="art books"/>
    <x v="3118"/>
    <x v="309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23"/>
    <n v="1.4133333333333333E-2"/>
    <n v="53"/>
    <s v="journalism"/>
    <s v="audio"/>
    <x v="3119"/>
    <x v="309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38"/>
    <n v="1.4E-2"/>
    <n v="23.333333333333332"/>
    <s v="technology"/>
    <s v="web"/>
    <x v="3120"/>
    <x v="3098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x v="9"/>
    <n v="1.3818181818181818E-2"/>
    <n v="19"/>
    <s v="photography"/>
    <s v="photobooks"/>
    <x v="3121"/>
    <x v="3099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38"/>
    <n v="1.38E-2"/>
    <n v="76.666666666666671"/>
    <s v="technology"/>
    <s v="web"/>
    <x v="3122"/>
    <x v="31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x v="28"/>
    <n v="1.3673469387755101E-2"/>
    <n v="67"/>
    <s v="film &amp; video"/>
    <s v="animation"/>
    <x v="3123"/>
    <x v="310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3"/>
    <n v="1.3668E-2"/>
    <n v="100.5"/>
    <s v="technology"/>
    <s v="wearables"/>
    <x v="3124"/>
    <x v="310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x v="28"/>
    <n v="1.3666666666666667E-2"/>
    <n v="68.333333333333329"/>
    <s v="film &amp; video"/>
    <s v="animation"/>
    <x v="3125"/>
    <x v="3103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x v="3"/>
    <n v="1.3650000000000001E-2"/>
    <n v="39"/>
    <s v="technology"/>
    <s v="wearables"/>
    <x v="3126"/>
    <x v="310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38"/>
    <n v="1.34E-2"/>
    <n v="47.857142857142854"/>
    <s v="technology"/>
    <s v="web"/>
    <x v="3127"/>
    <x v="3105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x v="29"/>
    <n v="1.3333333333333334E-2"/>
    <n v="10"/>
    <s v="games"/>
    <s v="video games"/>
    <x v="3128"/>
    <x v="310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x v="9"/>
    <n v="1.3333333333333334E-2"/>
    <n v="20"/>
    <s v="photography"/>
    <s v="photobooks"/>
    <x v="3129"/>
    <x v="3107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x v="4"/>
    <n v="1.3333333333333334E-2"/>
    <n v="20"/>
    <s v="theater"/>
    <s v="plays"/>
    <x v="3130"/>
    <x v="3108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x v="28"/>
    <n v="1.3299999999999999E-2"/>
    <n v="16.625"/>
    <s v="film &amp; video"/>
    <s v="animation"/>
    <x v="3131"/>
    <x v="3109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x v="31"/>
    <n v="1.3270833333333334E-2"/>
    <n v="24.5"/>
    <s v="technology"/>
    <s v="gadgets"/>
    <x v="3132"/>
    <x v="311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x v="3"/>
    <n v="1.325E-2"/>
    <n v="26.5"/>
    <s v="technology"/>
    <s v="wearables"/>
    <x v="3133"/>
    <x v="31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3"/>
    <n v="1.3028138528138528E-2"/>
    <n v="859.85714285714289"/>
    <s v="technology"/>
    <s v="wearables"/>
    <x v="3134"/>
    <x v="3112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x v="27"/>
    <n v="1.2999999999999999E-2"/>
    <n v="32.5"/>
    <s v="music"/>
    <s v="jazz"/>
    <x v="3135"/>
    <x v="3113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x v="3"/>
    <n v="1.2999999999999999E-2"/>
    <n v="8.125"/>
    <s v="technology"/>
    <s v="wearables"/>
    <x v="3136"/>
    <x v="311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x v="4"/>
    <n v="1.2999999999999999E-2"/>
    <n v="13"/>
    <s v="theater"/>
    <s v="plays"/>
    <x v="3137"/>
    <x v="311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x v="3"/>
    <n v="1.2933333333333333E-2"/>
    <n v="19.399999999999999"/>
    <s v="technology"/>
    <s v="wearables"/>
    <x v="3138"/>
    <x v="311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x v="27"/>
    <n v="1.2857142857142857E-2"/>
    <n v="9"/>
    <s v="music"/>
    <s v="jazz"/>
    <x v="3139"/>
    <x v="311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38"/>
    <n v="1.2513513513513513E-2"/>
    <n v="57.875"/>
    <s v="technology"/>
    <s v="web"/>
    <x v="3140"/>
    <x v="3118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x v="20"/>
    <n v="1.2500000000000001E-2"/>
    <n v="12.5"/>
    <s v="theater"/>
    <s v="musical"/>
    <x v="3141"/>
    <x v="3119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x v="4"/>
    <n v="1.2500000000000001E-2"/>
    <n v="62.5"/>
    <s v="theater"/>
    <s v="plays"/>
    <x v="3142"/>
    <x v="312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x v="4"/>
    <n v="1.2500000000000001E-2"/>
    <n v="10"/>
    <s v="theater"/>
    <s v="plays"/>
    <x v="3143"/>
    <x v="3121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x v="37"/>
    <n v="1.24E-2"/>
    <n v="34.444444444444443"/>
    <s v="food"/>
    <s v="food trucks"/>
    <x v="3144"/>
    <x v="312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x v="39"/>
    <n v="1.2222222222222223E-2"/>
    <n v="27.5"/>
    <s v="publishing"/>
    <s v="translations"/>
    <x v="3145"/>
    <x v="31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38"/>
    <n v="1.2123076923076924E-2"/>
    <n v="112.57142857142857"/>
    <s v="technology"/>
    <s v="web"/>
    <x v="3146"/>
    <x v="312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x v="38"/>
    <n v="1.2E-2"/>
    <n v="3"/>
    <s v="technology"/>
    <s v="web"/>
    <x v="3147"/>
    <x v="3125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x v="31"/>
    <n v="1.2E-2"/>
    <n v="4"/>
    <s v="technology"/>
    <s v="gadgets"/>
    <x v="3148"/>
    <x v="3126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x v="4"/>
    <n v="1.2E-2"/>
    <n v="20"/>
    <s v="theater"/>
    <s v="plays"/>
    <x v="3149"/>
    <x v="312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x v="3"/>
    <n v="1.192E-2"/>
    <n v="49.666666666666664"/>
    <s v="technology"/>
    <s v="wearables"/>
    <x v="3150"/>
    <x v="312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x v="12"/>
    <n v="1.1831900000000001E-2"/>
    <n v="56.342380952380957"/>
    <s v="theater"/>
    <s v="spaces"/>
    <x v="3151"/>
    <x v="3129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x v="28"/>
    <n v="1.15E-2"/>
    <n v="57.5"/>
    <s v="film &amp; video"/>
    <s v="animation"/>
    <x v="3152"/>
    <x v="313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x v="27"/>
    <n v="1.1428571428571429E-2"/>
    <n v="20"/>
    <s v="music"/>
    <s v="jazz"/>
    <x v="3153"/>
    <x v="3131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x v="37"/>
    <n v="1.1428571428571429E-2"/>
    <n v="200"/>
    <s v="food"/>
    <s v="food trucks"/>
    <x v="3154"/>
    <x v="31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3"/>
    <n v="1.1299999999999999E-2"/>
    <n v="102.72727272727273"/>
    <s v="technology"/>
    <s v="wearables"/>
    <x v="3155"/>
    <x v="313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3"/>
    <n v="1.1266666666666666E-2"/>
    <n v="184.36363636363637"/>
    <s v="technology"/>
    <s v="wearables"/>
    <x v="3156"/>
    <x v="3134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x v="32"/>
    <n v="1.125E-2"/>
    <n v="11.25"/>
    <s v="publishing"/>
    <s v="children's books"/>
    <x v="3157"/>
    <x v="313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x v="39"/>
    <n v="1.1222222222222222E-2"/>
    <n v="673.33333333333337"/>
    <s v="publishing"/>
    <s v="translations"/>
    <x v="3158"/>
    <x v="3136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x v="30"/>
    <n v="1.116E-2"/>
    <n v="46.5"/>
    <s v="film &amp; video"/>
    <s v="drama"/>
    <x v="3159"/>
    <x v="313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x v="4"/>
    <n v="1.1111111111111112E-2"/>
    <n v="50"/>
    <s v="theater"/>
    <s v="plays"/>
    <x v="3160"/>
    <x v="3138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x v="32"/>
    <n v="1.0999999999999999E-2"/>
    <n v="55"/>
    <s v="publishing"/>
    <s v="children's books"/>
    <x v="3161"/>
    <x v="31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x v="3"/>
    <n v="1.0771428571428571E-2"/>
    <n v="41.888888888888886"/>
    <s v="technology"/>
    <s v="wearables"/>
    <x v="3162"/>
    <x v="31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x v="28"/>
    <n v="1.0749999999999999E-2"/>
    <n v="35.833333333333336"/>
    <s v="film &amp; video"/>
    <s v="animation"/>
    <x v="3163"/>
    <x v="3141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x v="3"/>
    <n v="1.06E-2"/>
    <n v="90.857142857142861"/>
    <s v="technology"/>
    <s v="wearables"/>
    <x v="3164"/>
    <x v="314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x v="3"/>
    <n v="1.06E-2"/>
    <n v="35.333333333333336"/>
    <s v="technology"/>
    <s v="wearables"/>
    <x v="3165"/>
    <x v="3143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x v="25"/>
    <n v="1.06E-2"/>
    <n v="16.307692307692307"/>
    <s v="games"/>
    <s v="mobile games"/>
    <x v="3166"/>
    <x v="3144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x v="32"/>
    <n v="1.06E-2"/>
    <n v="13.25"/>
    <s v="publishing"/>
    <s v="children's books"/>
    <x v="3167"/>
    <x v="314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x v="4"/>
    <n v="1.0571428571428572E-2"/>
    <n v="18.5"/>
    <s v="theater"/>
    <s v="plays"/>
    <x v="3168"/>
    <x v="3146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x v="40"/>
    <n v="1.0526315789473684E-2"/>
    <n v="35.714285714285715"/>
    <s v="food"/>
    <s v="restaurants"/>
    <x v="3169"/>
    <x v="314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x v="29"/>
    <n v="1.0500000000000001E-2"/>
    <n v="3"/>
    <s v="games"/>
    <s v="video games"/>
    <x v="3170"/>
    <x v="3148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x v="4"/>
    <n v="1.0500000000000001E-2"/>
    <n v="7"/>
    <s v="theater"/>
    <s v="plays"/>
    <x v="3171"/>
    <x v="314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x v="4"/>
    <n v="1.0500000000000001E-2"/>
    <n v="52.5"/>
    <s v="theater"/>
    <s v="plays"/>
    <x v="3172"/>
    <x v="315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38"/>
    <n v="1.044E-2"/>
    <n v="87"/>
    <s v="technology"/>
    <s v="web"/>
    <x v="3173"/>
    <x v="315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x v="31"/>
    <n v="1.04E-2"/>
    <n v="28.888888888888889"/>
    <s v="technology"/>
    <s v="gadgets"/>
    <x v="3174"/>
    <x v="315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x v="28"/>
    <n v="1.0200000000000001E-2"/>
    <n v="25.5"/>
    <s v="film &amp; video"/>
    <s v="animation"/>
    <x v="3175"/>
    <x v="3153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x v="21"/>
    <n v="1.0200000000000001E-2"/>
    <n v="25.5"/>
    <s v="music"/>
    <s v="faith"/>
    <x v="3176"/>
    <x v="3154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x v="20"/>
    <n v="1.0200000000000001E-2"/>
    <n v="12.75"/>
    <s v="theater"/>
    <s v="musical"/>
    <x v="3177"/>
    <x v="315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x v="38"/>
    <n v="0.01"/>
    <n v="49"/>
    <s v="technology"/>
    <s v="web"/>
    <x v="3178"/>
    <x v="3156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x v="38"/>
    <n v="0.01"/>
    <n v="5"/>
    <s v="technology"/>
    <s v="web"/>
    <x v="3179"/>
    <x v="315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38"/>
    <n v="0.01"/>
    <n v="300"/>
    <s v="technology"/>
    <s v="web"/>
    <x v="3180"/>
    <x v="3158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x v="13"/>
    <n v="0.01"/>
    <n v="10"/>
    <s v="music"/>
    <s v="indie rock"/>
    <x v="3181"/>
    <x v="315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23"/>
    <n v="0.01"/>
    <n v="15"/>
    <s v="journalism"/>
    <s v="audio"/>
    <x v="3182"/>
    <x v="316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23"/>
    <n v="0.01"/>
    <n v="50"/>
    <s v="journalism"/>
    <s v="audio"/>
    <x v="3183"/>
    <x v="316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x v="35"/>
    <n v="0.01"/>
    <n v="50"/>
    <s v="photography"/>
    <s v="people"/>
    <x v="3184"/>
    <x v="3162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37"/>
    <n v="0.01"/>
    <n v="100"/>
    <s v="food"/>
    <s v="food trucks"/>
    <x v="3185"/>
    <x v="3163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x v="5"/>
    <n v="0.01"/>
    <n v="15"/>
    <s v="technology"/>
    <s v="space exploration"/>
    <x v="3186"/>
    <x v="3164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x v="4"/>
    <n v="0.01"/>
    <n v="10"/>
    <s v="theater"/>
    <s v="plays"/>
    <x v="3187"/>
    <x v="3165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x v="4"/>
    <n v="0.01"/>
    <n v="5"/>
    <s v="theater"/>
    <s v="plays"/>
    <x v="3188"/>
    <x v="3166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x v="12"/>
    <n v="0.01"/>
    <n v="100"/>
    <s v="theater"/>
    <s v="spaces"/>
    <x v="3189"/>
    <x v="3167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x v="4"/>
    <n v="0.01"/>
    <n v="25"/>
    <s v="theater"/>
    <s v="plays"/>
    <x v="3190"/>
    <x v="316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x v="20"/>
    <n v="0.01"/>
    <n v="50"/>
    <s v="theater"/>
    <s v="musical"/>
    <x v="3191"/>
    <x v="316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x v="4"/>
    <n v="0.01"/>
    <n v="12.5"/>
    <s v="theater"/>
    <s v="plays"/>
    <x v="3192"/>
    <x v="3170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x v="4"/>
    <n v="0.01"/>
    <n v="34.950000000000003"/>
    <s v="theater"/>
    <s v="plays"/>
    <x v="3193"/>
    <x v="3171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x v="37"/>
    <n v="9.9546510341776348E-3"/>
    <n v="18"/>
    <s v="food"/>
    <s v="food trucks"/>
    <x v="3194"/>
    <x v="3172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x v="3"/>
    <n v="9.7699999999999992E-3"/>
    <n v="195.4"/>
    <s v="technology"/>
    <s v="wearables"/>
    <x v="3195"/>
    <x v="317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38"/>
    <n v="9.7400000000000004E-3"/>
    <n v="292.2"/>
    <s v="technology"/>
    <s v="web"/>
    <x v="3196"/>
    <x v="317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x v="4"/>
    <n v="9.7142857142857135E-3"/>
    <n v="22.666666666666668"/>
    <s v="theater"/>
    <s v="plays"/>
    <x v="3197"/>
    <x v="317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x v="4"/>
    <n v="9.5999999999999992E-3"/>
    <n v="24"/>
    <s v="theater"/>
    <s v="plays"/>
    <x v="3198"/>
    <x v="3176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x v="3"/>
    <n v="9.4999999999999998E-3"/>
    <n v="10.555555555555555"/>
    <s v="technology"/>
    <s v="wearables"/>
    <x v="3199"/>
    <x v="3177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2"/>
    <n v="9.1999999999999998E-3"/>
    <n v="15.333333333333334"/>
    <s v="film &amp; video"/>
    <s v="science fiction"/>
    <x v="3200"/>
    <x v="317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x v="38"/>
    <n v="9.1066666666666674E-3"/>
    <n v="68.3"/>
    <s v="technology"/>
    <s v="web"/>
    <x v="3201"/>
    <x v="317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33"/>
    <n v="9.0909090909090905E-3"/>
    <n v="25"/>
    <s v="music"/>
    <s v="world music"/>
    <x v="3202"/>
    <x v="318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x v="4"/>
    <n v="9.0909090909090905E-3"/>
    <n v="25"/>
    <s v="theater"/>
    <s v="plays"/>
    <x v="3203"/>
    <x v="3181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x v="4"/>
    <n v="8.9999999999999993E-3"/>
    <n v="22.5"/>
    <s v="theater"/>
    <s v="plays"/>
    <x v="3204"/>
    <x v="31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5"/>
    <n v="8.8500000000000002E-3"/>
    <n v="80.454545454545453"/>
    <s v="technology"/>
    <s v="space exploration"/>
    <x v="3205"/>
    <x v="318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x v="4"/>
    <n v="8.8500000000000002E-3"/>
    <n v="35.4"/>
    <s v="theater"/>
    <s v="plays"/>
    <x v="3206"/>
    <x v="318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5"/>
    <n v="8.8333333333333337E-3"/>
    <n v="17.666666666666668"/>
    <s v="technology"/>
    <s v="space exploration"/>
    <x v="3207"/>
    <x v="318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x v="21"/>
    <n v="8.7500000000000008E-3"/>
    <n v="11.666666666666666"/>
    <s v="music"/>
    <s v="faith"/>
    <x v="3208"/>
    <x v="3186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x v="3"/>
    <n v="8.7454545454545458E-3"/>
    <n v="120.25"/>
    <s v="technology"/>
    <s v="wearables"/>
    <x v="3209"/>
    <x v="3187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x v="19"/>
    <n v="8.6250000000000007E-3"/>
    <n v="69"/>
    <s v="technology"/>
    <s v="makerspaces"/>
    <x v="3210"/>
    <x v="3188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x v="30"/>
    <n v="8.6206896551724137E-3"/>
    <n v="125"/>
    <s v="film &amp; video"/>
    <s v="drama"/>
    <x v="3211"/>
    <x v="3189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x v="27"/>
    <n v="8.5714285714285719E-3"/>
    <n v="15"/>
    <s v="music"/>
    <s v="jazz"/>
    <x v="3212"/>
    <x v="319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9"/>
    <n v="8.5714285714285719E-3"/>
    <n v="15"/>
    <s v="publishing"/>
    <s v="translations"/>
    <x v="3213"/>
    <x v="319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x v="3"/>
    <n v="8.5142857142857138E-3"/>
    <n v="99.333333333333329"/>
    <s v="technology"/>
    <s v="wearables"/>
    <x v="3214"/>
    <x v="3192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x v="26"/>
    <n v="8.5129023676509714E-3"/>
    <n v="16"/>
    <s v="publishing"/>
    <s v="fiction"/>
    <x v="3215"/>
    <x v="3193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x v="29"/>
    <n v="8.5000000000000006E-3"/>
    <n v="5.3125"/>
    <s v="games"/>
    <s v="video games"/>
    <x v="3216"/>
    <x v="3194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x v="32"/>
    <n v="8.5000000000000006E-3"/>
    <n v="11.333333333333334"/>
    <s v="publishing"/>
    <s v="children's books"/>
    <x v="3217"/>
    <x v="319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37"/>
    <n v="8.4285714285714294E-3"/>
    <n v="29.5"/>
    <s v="food"/>
    <s v="food trucks"/>
    <x v="3218"/>
    <x v="319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x v="12"/>
    <n v="8.4173998587352451E-3"/>
    <n v="415.77777777777777"/>
    <s v="theater"/>
    <s v="spaces"/>
    <x v="3219"/>
    <x v="319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6"/>
    <n v="8.4008400840084006E-3"/>
    <n v="14"/>
    <s v="publishing"/>
    <s v="art books"/>
    <x v="3220"/>
    <x v="319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x v="3"/>
    <n v="8.3999999999999995E-3"/>
    <n v="25.2"/>
    <s v="technology"/>
    <s v="wearables"/>
    <x v="3221"/>
    <x v="3199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x v="37"/>
    <n v="8.3333333333333332E-3"/>
    <n v="8.3333333333333339"/>
    <s v="food"/>
    <s v="food trucks"/>
    <x v="3222"/>
    <x v="32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x v="4"/>
    <n v="8.3333333333333332E-3"/>
    <n v="25"/>
    <s v="theater"/>
    <s v="plays"/>
    <x v="3223"/>
    <x v="3201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x v="4"/>
    <n v="8.3333333333333332E-3"/>
    <n v="62.5"/>
    <s v="theater"/>
    <s v="plays"/>
    <x v="3224"/>
    <x v="3202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x v="4"/>
    <n v="8.2857142857142851E-3"/>
    <n v="7.25"/>
    <s v="theater"/>
    <s v="plays"/>
    <x v="3225"/>
    <x v="3203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x v="28"/>
    <n v="8.2000000000000007E-3"/>
    <n v="16.399999999999999"/>
    <s v="film &amp; video"/>
    <s v="animation"/>
    <x v="3226"/>
    <x v="320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x v="29"/>
    <n v="8.2000000000000007E-3"/>
    <n v="410"/>
    <s v="games"/>
    <s v="video games"/>
    <x v="3227"/>
    <x v="320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3"/>
    <n v="8.1600000000000006E-3"/>
    <n v="45.333333333333336"/>
    <s v="technology"/>
    <s v="wearables"/>
    <x v="3228"/>
    <x v="320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x v="27"/>
    <n v="8.1250000000000003E-3"/>
    <n v="32.5"/>
    <s v="music"/>
    <s v="jazz"/>
    <x v="3229"/>
    <x v="3207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x v="29"/>
    <n v="8.0999999999999996E-3"/>
    <n v="101.25"/>
    <s v="games"/>
    <s v="video games"/>
    <x v="3230"/>
    <x v="320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x v="28"/>
    <n v="8.0000000000000002E-3"/>
    <n v="133.33333333333334"/>
    <s v="film &amp; video"/>
    <s v="animation"/>
    <x v="3231"/>
    <x v="3209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x v="38"/>
    <n v="8.0000000000000002E-3"/>
    <n v="20"/>
    <s v="technology"/>
    <s v="web"/>
    <x v="3232"/>
    <x v="321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x v="13"/>
    <n v="8.0000000000000002E-3"/>
    <n v="30"/>
    <s v="music"/>
    <s v="indie rock"/>
    <x v="3233"/>
    <x v="32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33"/>
    <n v="8.0000000000000002E-3"/>
    <n v="40"/>
    <s v="music"/>
    <s v="world music"/>
    <x v="3234"/>
    <x v="3212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x v="29"/>
    <n v="8.0000000000000002E-3"/>
    <n v="1"/>
    <s v="games"/>
    <s v="video games"/>
    <x v="3235"/>
    <x v="321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38"/>
    <n v="8.0000000000000002E-3"/>
    <n v="1"/>
    <s v="technology"/>
    <s v="web"/>
    <x v="3236"/>
    <x v="3214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x v="37"/>
    <n v="8.0000000000000002E-3"/>
    <n v="13.333333333333334"/>
    <s v="food"/>
    <s v="food trucks"/>
    <x v="3237"/>
    <x v="3215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x v="4"/>
    <n v="8.0000000000000002E-3"/>
    <n v="3"/>
    <s v="theater"/>
    <s v="plays"/>
    <x v="3238"/>
    <x v="321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x v="4"/>
    <n v="8.0000000000000002E-3"/>
    <n v="10"/>
    <s v="theater"/>
    <s v="plays"/>
    <x v="3239"/>
    <x v="32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x v="3"/>
    <n v="7.9909090909090902E-3"/>
    <n v="30.310344827586206"/>
    <s v="technology"/>
    <s v="wearables"/>
    <x v="3240"/>
    <x v="321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x v="3"/>
    <n v="7.9600000000000001E-3"/>
    <n v="199"/>
    <s v="technology"/>
    <s v="wearables"/>
    <x v="3241"/>
    <x v="3219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x v="28"/>
    <n v="7.92E-3"/>
    <n v="56.571428571428569"/>
    <s v="film &amp; video"/>
    <s v="animation"/>
    <x v="3242"/>
    <x v="32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x v="4"/>
    <n v="7.7999999999999996E-3"/>
    <n v="9.75"/>
    <s v="theater"/>
    <s v="plays"/>
    <x v="3243"/>
    <x v="322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x v="39"/>
    <n v="7.7000000000000002E-3"/>
    <n v="38.5"/>
    <s v="publishing"/>
    <s v="translations"/>
    <x v="3244"/>
    <x v="3222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x v="32"/>
    <n v="7.6923076923076927E-3"/>
    <n v="25"/>
    <s v="publishing"/>
    <s v="children's books"/>
    <x v="3245"/>
    <x v="3223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x v="28"/>
    <n v="7.6499999999999997E-3"/>
    <n v="11.76923076923077"/>
    <s v="film &amp; video"/>
    <s v="animation"/>
    <x v="3246"/>
    <x v="3224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x v="35"/>
    <n v="7.6129032258064515E-3"/>
    <n v="33.714285714285715"/>
    <s v="photography"/>
    <s v="people"/>
    <x v="3247"/>
    <x v="3225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x v="28"/>
    <n v="7.6E-3"/>
    <n v="15.2"/>
    <s v="film &amp; video"/>
    <s v="animation"/>
    <x v="3248"/>
    <x v="322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x v="37"/>
    <n v="7.5199999999999998E-3"/>
    <n v="23.5"/>
    <s v="food"/>
    <s v="food trucks"/>
    <x v="3249"/>
    <x v="3227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x v="3"/>
    <n v="7.4999999999999997E-3"/>
    <n v="22.5"/>
    <s v="technology"/>
    <s v="wearables"/>
    <x v="3250"/>
    <x v="3228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x v="26"/>
    <n v="7.4999999999999997E-3"/>
    <n v="15"/>
    <s v="publishing"/>
    <s v="fiction"/>
    <x v="3251"/>
    <x v="32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37"/>
    <n v="7.4999999999999997E-3"/>
    <n v="25"/>
    <s v="food"/>
    <s v="food trucks"/>
    <x v="3252"/>
    <x v="3230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x v="21"/>
    <n v="7.3333333333333332E-3"/>
    <n v="22"/>
    <s v="music"/>
    <s v="faith"/>
    <x v="3253"/>
    <x v="323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x v="29"/>
    <n v="7.2222222222222219E-3"/>
    <n v="13"/>
    <s v="games"/>
    <s v="video games"/>
    <x v="3254"/>
    <x v="323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x v="30"/>
    <n v="7.1999999999999998E-3"/>
    <n v="120"/>
    <s v="film &amp; video"/>
    <s v="drama"/>
    <x v="3255"/>
    <x v="32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x v="11"/>
    <n v="7.1999999999999998E-3"/>
    <n v="108"/>
    <s v="food"/>
    <s v="small batch"/>
    <x v="3256"/>
    <x v="3234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x v="32"/>
    <n v="7.1999999999999998E-3"/>
    <n v="9"/>
    <s v="publishing"/>
    <s v="children's books"/>
    <x v="3257"/>
    <x v="323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2"/>
    <n v="7.1799999999999998E-3"/>
    <n v="35.9"/>
    <s v="film &amp; video"/>
    <s v="science fiction"/>
    <x v="3258"/>
    <x v="323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x v="37"/>
    <n v="7.1785714285714283E-3"/>
    <n v="22.333333333333332"/>
    <s v="food"/>
    <s v="food trucks"/>
    <x v="3259"/>
    <x v="32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x v="38"/>
    <n v="7.1556350626118068E-3"/>
    <n v="20"/>
    <s v="technology"/>
    <s v="web"/>
    <x v="3260"/>
    <x v="3238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x v="26"/>
    <n v="7.1428571428571426E-3"/>
    <n v="25"/>
    <s v="publishing"/>
    <s v="fiction"/>
    <x v="3261"/>
    <x v="3239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x v="37"/>
    <n v="7.1428571428571426E-3"/>
    <n v="25"/>
    <s v="food"/>
    <s v="food trucks"/>
    <x v="3262"/>
    <x v="324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x v="37"/>
    <n v="7.0007000700070005E-3"/>
    <n v="17.5"/>
    <s v="food"/>
    <s v="food trucks"/>
    <x v="3263"/>
    <x v="324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x v="38"/>
    <n v="7.0000000000000001E-3"/>
    <n v="8.75"/>
    <s v="technology"/>
    <s v="web"/>
    <x v="3264"/>
    <x v="324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x v="26"/>
    <n v="7.0000000000000001E-3"/>
    <n v="7"/>
    <s v="publishing"/>
    <s v="fiction"/>
    <x v="3265"/>
    <x v="324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x v="29"/>
    <n v="7.0000000000000001E-3"/>
    <n v="35"/>
    <s v="games"/>
    <s v="video games"/>
    <x v="3266"/>
    <x v="3244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x v="37"/>
    <n v="7.0000000000000001E-3"/>
    <n v="10.5"/>
    <s v="food"/>
    <s v="food trucks"/>
    <x v="3267"/>
    <x v="3245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x v="29"/>
    <n v="6.9641025641025639E-3"/>
    <n v="49.381818181818183"/>
    <s v="games"/>
    <s v="video games"/>
    <x v="3268"/>
    <x v="3246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38"/>
    <n v="6.875E-3"/>
    <n v="27.5"/>
    <s v="technology"/>
    <s v="web"/>
    <x v="3269"/>
    <x v="3247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x v="37"/>
    <n v="6.875E-3"/>
    <n v="27.5"/>
    <s v="food"/>
    <s v="food trucks"/>
    <x v="3270"/>
    <x v="324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x v="28"/>
    <n v="6.8631863186318634E-3"/>
    <n v="20.333333333333332"/>
    <s v="film &amp; video"/>
    <s v="animation"/>
    <x v="3271"/>
    <x v="324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38"/>
    <n v="6.8399999999999997E-3"/>
    <n v="342"/>
    <s v="technology"/>
    <s v="web"/>
    <x v="3272"/>
    <x v="325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x v="21"/>
    <n v="6.7999999999999996E-3"/>
    <n v="34"/>
    <s v="music"/>
    <s v="faith"/>
    <x v="3273"/>
    <x v="3251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x v="4"/>
    <n v="6.7499999999999999E-3"/>
    <n v="6.75"/>
    <s v="theater"/>
    <s v="plays"/>
    <x v="3274"/>
    <x v="325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6"/>
    <n v="6.7000000000000002E-3"/>
    <n v="67"/>
    <s v="publishing"/>
    <s v="art books"/>
    <x v="3275"/>
    <x v="325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x v="28"/>
    <n v="6.6964285714285711E-3"/>
    <n v="10"/>
    <s v="film &amp; video"/>
    <s v="animation"/>
    <x v="3276"/>
    <x v="325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x v="25"/>
    <n v="6.6666666666666671E-3"/>
    <n v="20"/>
    <s v="games"/>
    <s v="mobile games"/>
    <x v="3277"/>
    <x v="3255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x v="32"/>
    <n v="6.6666666666666671E-3"/>
    <n v="5"/>
    <s v="publishing"/>
    <s v="children's books"/>
    <x v="3278"/>
    <x v="325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2"/>
    <n v="6.6666666666666671E-3"/>
    <n v="10"/>
    <s v="theater"/>
    <s v="spaces"/>
    <x v="3279"/>
    <x v="325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x v="4"/>
    <n v="6.6666666666666671E-3"/>
    <n v="10"/>
    <s v="theater"/>
    <s v="plays"/>
    <x v="3280"/>
    <x v="325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x v="20"/>
    <n v="6.6666666666666671E-3"/>
    <n v="500"/>
    <s v="theater"/>
    <s v="musical"/>
    <x v="3281"/>
    <x v="325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6"/>
    <n v="6.6115702479338841E-3"/>
    <n v="20"/>
    <s v="publishing"/>
    <s v="art books"/>
    <x v="3282"/>
    <x v="326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38"/>
    <n v="6.41025641025641E-3"/>
    <n v="5"/>
    <s v="technology"/>
    <s v="web"/>
    <x v="3283"/>
    <x v="326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x v="37"/>
    <n v="6.2500000000000003E-3"/>
    <n v="50"/>
    <s v="food"/>
    <s v="food trucks"/>
    <x v="3284"/>
    <x v="326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x v="12"/>
    <n v="6.2500000000000003E-3"/>
    <n v="62.5"/>
    <s v="theater"/>
    <s v="spaces"/>
    <x v="3285"/>
    <x v="3263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x v="4"/>
    <n v="6.2500000000000003E-3"/>
    <n v="25"/>
    <s v="theater"/>
    <s v="plays"/>
    <x v="3286"/>
    <x v="3264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3"/>
    <n v="6.0869565217391303E-3"/>
    <n v="28"/>
    <s v="technology"/>
    <s v="wearables"/>
    <x v="3287"/>
    <x v="3265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x v="37"/>
    <n v="6.0400000000000002E-3"/>
    <n v="50.333333333333336"/>
    <s v="food"/>
    <s v="food trucks"/>
    <x v="3288"/>
    <x v="326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x v="27"/>
    <n v="6.0000000000000001E-3"/>
    <n v="30"/>
    <s v="music"/>
    <s v="jazz"/>
    <x v="3289"/>
    <x v="3267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x v="40"/>
    <n v="6.0000000000000001E-3"/>
    <n v="15"/>
    <s v="food"/>
    <s v="restaurants"/>
    <x v="3290"/>
    <x v="326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37"/>
    <n v="6.0000000000000001E-3"/>
    <n v="25.5"/>
    <s v="food"/>
    <s v="food trucks"/>
    <x v="3291"/>
    <x v="3269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x v="4"/>
    <n v="6.0000000000000001E-3"/>
    <n v="22.5"/>
    <s v="theater"/>
    <s v="plays"/>
    <x v="3292"/>
    <x v="327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5"/>
    <n v="5.966666666666667E-3"/>
    <n v="71.599999999999994"/>
    <s v="technology"/>
    <s v="space exploration"/>
    <x v="3293"/>
    <x v="327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x v="21"/>
    <n v="5.8333333333333336E-3"/>
    <n v="8.75"/>
    <s v="music"/>
    <s v="faith"/>
    <x v="3294"/>
    <x v="327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2"/>
    <n v="5.7499999999999999E-3"/>
    <n v="38.333333333333336"/>
    <s v="film &amp; video"/>
    <s v="science fiction"/>
    <x v="3295"/>
    <x v="3273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38"/>
    <n v="5.7142857142857143E-3"/>
    <n v="15.428571428571429"/>
    <s v="technology"/>
    <s v="web"/>
    <x v="3296"/>
    <x v="3274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x v="29"/>
    <n v="5.6800000000000002E-3"/>
    <n v="28.4"/>
    <s v="games"/>
    <s v="video games"/>
    <x v="3297"/>
    <x v="3275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x v="38"/>
    <n v="5.5999999999999999E-3"/>
    <n v="14"/>
    <s v="technology"/>
    <s v="web"/>
    <x v="3298"/>
    <x v="3276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x v="3"/>
    <n v="5.5999999999999999E-3"/>
    <n v="93.333333333333329"/>
    <s v="technology"/>
    <s v="wearables"/>
    <x v="3299"/>
    <x v="3277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x v="29"/>
    <n v="5.5999999999999999E-3"/>
    <n v="18.666666666666668"/>
    <s v="games"/>
    <s v="video games"/>
    <x v="3300"/>
    <x v="3278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x v="37"/>
    <n v="5.5833333333333334E-3"/>
    <n v="55.833333333333336"/>
    <s v="food"/>
    <s v="food trucks"/>
    <x v="3301"/>
    <x v="3279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x v="38"/>
    <n v="5.5555555555555558E-3"/>
    <n v="25"/>
    <s v="technology"/>
    <s v="web"/>
    <x v="3302"/>
    <x v="328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6"/>
    <n v="5.4999999999999997E-3"/>
    <n v="27.5"/>
    <s v="publishing"/>
    <s v="art books"/>
    <x v="3303"/>
    <x v="3281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x v="4"/>
    <n v="5.4999999999999997E-3"/>
    <n v="5.5"/>
    <s v="theater"/>
    <s v="plays"/>
    <x v="3304"/>
    <x v="328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33"/>
    <n v="5.4884742041712408E-3"/>
    <n v="5"/>
    <s v="music"/>
    <s v="world music"/>
    <x v="3305"/>
    <x v="3283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x v="30"/>
    <n v="5.3333333333333332E-3"/>
    <n v="91.428571428571431"/>
    <s v="film &amp; video"/>
    <s v="drama"/>
    <x v="3306"/>
    <x v="328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x v="3"/>
    <n v="5.1999999999999998E-3"/>
    <n v="26"/>
    <s v="technology"/>
    <s v="wearables"/>
    <x v="3307"/>
    <x v="3285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x v="29"/>
    <n v="5.1000000000000004E-3"/>
    <n v="23.181818181818183"/>
    <s v="games"/>
    <s v="video games"/>
    <x v="3308"/>
    <x v="3286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x v="25"/>
    <n v="5.1000000000000004E-3"/>
    <n v="17"/>
    <s v="games"/>
    <s v="mobile games"/>
    <x v="3309"/>
    <x v="3287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x v="31"/>
    <n v="5.1000000000000004E-3"/>
    <n v="17"/>
    <s v="technology"/>
    <s v="gadgets"/>
    <x v="3310"/>
    <x v="328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3"/>
    <n v="5.0299999999999997E-3"/>
    <n v="167.66666666666666"/>
    <s v="technology"/>
    <s v="wearables"/>
    <x v="3311"/>
    <x v="3289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x v="27"/>
    <n v="5.0000000000000001E-3"/>
    <n v="100"/>
    <s v="music"/>
    <s v="jazz"/>
    <x v="3312"/>
    <x v="3290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x v="29"/>
    <n v="5.0000000000000001E-3"/>
    <n v="25"/>
    <s v="games"/>
    <s v="video games"/>
    <x v="3313"/>
    <x v="3291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x v="29"/>
    <n v="5.0000000000000001E-3"/>
    <n v="5"/>
    <s v="games"/>
    <s v="video games"/>
    <x v="3314"/>
    <x v="3292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x v="25"/>
    <n v="5.0000000000000001E-3"/>
    <n v="5"/>
    <s v="games"/>
    <s v="mobile games"/>
    <x v="3315"/>
    <x v="329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x v="39"/>
    <n v="5.0000000000000001E-3"/>
    <n v="7.5"/>
    <s v="publishing"/>
    <s v="translations"/>
    <x v="3316"/>
    <x v="3294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x v="24"/>
    <n v="5.0000000000000001E-3"/>
    <n v="5"/>
    <s v="photography"/>
    <s v="places"/>
    <x v="3317"/>
    <x v="3295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x v="9"/>
    <n v="5.0000000000000001E-3"/>
    <n v="10"/>
    <s v="photography"/>
    <s v="photobooks"/>
    <x v="3318"/>
    <x v="3296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x v="25"/>
    <n v="5.0000000000000001E-3"/>
    <n v="62.5"/>
    <s v="games"/>
    <s v="mobile games"/>
    <x v="3319"/>
    <x v="329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37"/>
    <n v="5.0000000000000001E-3"/>
    <n v="50"/>
    <s v="food"/>
    <s v="food trucks"/>
    <x v="3320"/>
    <x v="3298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x v="37"/>
    <n v="5.0000000000000001E-3"/>
    <n v="1"/>
    <s v="food"/>
    <s v="food trucks"/>
    <x v="3321"/>
    <x v="3299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x v="4"/>
    <n v="5.0000000000000001E-3"/>
    <n v="12.5"/>
    <s v="theater"/>
    <s v="plays"/>
    <x v="3322"/>
    <x v="3300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x v="38"/>
    <n v="4.9199999999999999E-3"/>
    <n v="20.5"/>
    <s v="technology"/>
    <s v="web"/>
    <x v="3323"/>
    <x v="330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x v="37"/>
    <n v="4.8960000000000002E-3"/>
    <n v="306"/>
    <s v="food"/>
    <s v="food trucks"/>
    <x v="3324"/>
    <x v="3302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x v="37"/>
    <n v="4.8666666666666667E-3"/>
    <n v="24.333333333333332"/>
    <s v="food"/>
    <s v="food trucks"/>
    <x v="3325"/>
    <x v="330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x v="12"/>
    <n v="4.7727272727272731E-3"/>
    <n v="52.5"/>
    <s v="theater"/>
    <s v="spaces"/>
    <x v="3326"/>
    <x v="3304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x v="37"/>
    <n v="4.7333333333333333E-3"/>
    <n v="23.666666666666668"/>
    <s v="food"/>
    <s v="food trucks"/>
    <x v="3327"/>
    <x v="330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x v="25"/>
    <n v="4.7222222222222223E-3"/>
    <n v="60.714285714285715"/>
    <s v="games"/>
    <s v="mobile games"/>
    <x v="3328"/>
    <x v="3306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x v="3"/>
    <n v="4.6699999999999997E-3"/>
    <n v="116.75"/>
    <s v="technology"/>
    <s v="wearables"/>
    <x v="3329"/>
    <x v="330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x v="37"/>
    <n v="4.6666666666666671E-3"/>
    <n v="11.666666666666666"/>
    <s v="food"/>
    <s v="food trucks"/>
    <x v="3330"/>
    <x v="33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x v="29"/>
    <n v="4.4999999999999997E-3"/>
    <n v="15"/>
    <s v="games"/>
    <s v="video games"/>
    <x v="3331"/>
    <x v="33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x v="25"/>
    <n v="4.4999999999999997E-3"/>
    <n v="18"/>
    <s v="games"/>
    <s v="mobile games"/>
    <x v="3332"/>
    <x v="331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x v="34"/>
    <n v="4.4444444444444444E-3"/>
    <n v="10"/>
    <s v="photography"/>
    <s v="nature"/>
    <x v="3333"/>
    <x v="33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x v="28"/>
    <n v="4.3939393939393936E-3"/>
    <n v="4.833333333333333"/>
    <s v="film &amp; video"/>
    <s v="animation"/>
    <x v="3334"/>
    <x v="3312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x v="32"/>
    <n v="4.3750000000000004E-3"/>
    <n v="8.75"/>
    <s v="publishing"/>
    <s v="children's books"/>
    <x v="3335"/>
    <x v="3313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x v="28"/>
    <n v="4.3333333333333331E-3"/>
    <n v="3.7142857142857144"/>
    <s v="film &amp; video"/>
    <s v="animation"/>
    <x v="3336"/>
    <x v="331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x v="37"/>
    <n v="4.3333333333333331E-3"/>
    <n v="52"/>
    <s v="food"/>
    <s v="food trucks"/>
    <x v="3337"/>
    <x v="3315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x v="4"/>
    <n v="4.3307086614173228E-3"/>
    <n v="18.333333333333332"/>
    <s v="theater"/>
    <s v="plays"/>
    <x v="3338"/>
    <x v="33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x v="38"/>
    <n v="4.3166666666666666E-3"/>
    <n v="64.75"/>
    <s v="technology"/>
    <s v="web"/>
    <x v="3339"/>
    <x v="3317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x v="38"/>
    <n v="4.2599999999999999E-3"/>
    <n v="53.25"/>
    <s v="technology"/>
    <s v="web"/>
    <x v="3340"/>
    <x v="3318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x v="38"/>
    <n v="4.2399999999999998E-3"/>
    <n v="53"/>
    <s v="technology"/>
    <s v="web"/>
    <x v="3341"/>
    <x v="3319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x v="27"/>
    <n v="4.1999999999999997E-3"/>
    <n v="10.5"/>
    <s v="music"/>
    <s v="jazz"/>
    <x v="3342"/>
    <x v="3320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x v="39"/>
    <n v="4.1999999999999997E-3"/>
    <n v="6.1764705882352944"/>
    <s v="publishing"/>
    <s v="translations"/>
    <x v="3343"/>
    <x v="3321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x v="4"/>
    <n v="4.1999999999999997E-3"/>
    <n v="10.5"/>
    <s v="theater"/>
    <s v="plays"/>
    <x v="3344"/>
    <x v="3322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x v="4"/>
    <n v="4.1999999999999997E-3"/>
    <n v="10.5"/>
    <s v="theater"/>
    <s v="plays"/>
    <x v="3345"/>
    <x v="3323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x v="30"/>
    <n v="4.1666666666666666E-3"/>
    <n v="50"/>
    <s v="film &amp; video"/>
    <s v="drama"/>
    <x v="3346"/>
    <x v="3324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x v="35"/>
    <n v="4.1666666666666666E-3"/>
    <n v="25"/>
    <s v="photography"/>
    <s v="people"/>
    <x v="3347"/>
    <x v="3325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x v="25"/>
    <n v="4.1333333333333335E-3"/>
    <n v="23.25"/>
    <s v="games"/>
    <s v="mobile games"/>
    <x v="3348"/>
    <x v="332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x v="4"/>
    <n v="4.1111111111111114E-3"/>
    <n v="46.25"/>
    <s v="theater"/>
    <s v="plays"/>
    <x v="3349"/>
    <x v="3327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x v="3"/>
    <n v="4.0666666666666663E-3"/>
    <n v="30.5"/>
    <s v="technology"/>
    <s v="wearables"/>
    <x v="3350"/>
    <x v="3328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x v="30"/>
    <n v="4.0000000000000001E-3"/>
    <n v="30"/>
    <s v="film &amp; video"/>
    <s v="drama"/>
    <x v="3351"/>
    <x v="3329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x v="3"/>
    <n v="4.0000000000000001E-3"/>
    <n v="39"/>
    <s v="technology"/>
    <s v="wearables"/>
    <x v="3352"/>
    <x v="3330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x v="26"/>
    <n v="4.0000000000000001E-3"/>
    <n v="2"/>
    <s v="publishing"/>
    <s v="fiction"/>
    <x v="3353"/>
    <x v="3331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x v="37"/>
    <n v="4.0000000000000001E-3"/>
    <n v="50"/>
    <s v="food"/>
    <s v="food trucks"/>
    <x v="3354"/>
    <x v="3332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x v="21"/>
    <n v="4.0000000000000001E-3"/>
    <n v="20"/>
    <s v="music"/>
    <s v="faith"/>
    <x v="3355"/>
    <x v="3333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x v="25"/>
    <n v="4.0000000000000001E-3"/>
    <n v="5"/>
    <s v="games"/>
    <s v="mobile games"/>
    <x v="3356"/>
    <x v="3334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x v="12"/>
    <n v="4.0000000000000001E-3"/>
    <n v="13.333333333333334"/>
    <s v="theater"/>
    <s v="spaces"/>
    <x v="3357"/>
    <x v="333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x v="4"/>
    <n v="4.0000000000000001E-3"/>
    <n v="2"/>
    <s v="theater"/>
    <s v="plays"/>
    <x v="3358"/>
    <x v="3336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x v="3"/>
    <n v="3.933333333333333E-3"/>
    <n v="84.285714285714292"/>
    <s v="technology"/>
    <s v="wearables"/>
    <x v="3359"/>
    <x v="333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x v="38"/>
    <n v="3.892538925389254E-3"/>
    <n v="38.444444444444443"/>
    <s v="technology"/>
    <s v="web"/>
    <x v="3360"/>
    <x v="3338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x v="29"/>
    <n v="3.875E-3"/>
    <n v="103.33333333333333"/>
    <s v="games"/>
    <s v="video games"/>
    <x v="3361"/>
    <x v="333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38"/>
    <n v="3.8571428571428572E-3"/>
    <n v="54"/>
    <s v="technology"/>
    <s v="web"/>
    <x v="3362"/>
    <x v="334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3"/>
    <n v="3.7499999999999999E-3"/>
    <n v="75"/>
    <s v="technology"/>
    <s v="wearables"/>
    <x v="3363"/>
    <x v="3341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x v="38"/>
    <n v="3.6666666666666666E-3"/>
    <n v="27.5"/>
    <s v="technology"/>
    <s v="web"/>
    <x v="3364"/>
    <x v="3342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38"/>
    <n v="3.6666666666666666E-3"/>
    <n v="18.333333333333332"/>
    <s v="technology"/>
    <s v="web"/>
    <x v="3365"/>
    <x v="3343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x v="20"/>
    <n v="3.6666666666666666E-3"/>
    <n v="36.666666666666664"/>
    <s v="theater"/>
    <s v="musical"/>
    <x v="3366"/>
    <x v="334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x v="21"/>
    <n v="3.5999999999999999E-3"/>
    <n v="18"/>
    <s v="music"/>
    <s v="faith"/>
    <x v="3367"/>
    <x v="3345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x v="27"/>
    <n v="3.5714285714285713E-3"/>
    <n v="25"/>
    <s v="music"/>
    <s v="jazz"/>
    <x v="3368"/>
    <x v="33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x v="25"/>
    <n v="3.5714285714285713E-3"/>
    <n v="31.25"/>
    <s v="games"/>
    <s v="mobile games"/>
    <x v="3369"/>
    <x v="33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x v="3"/>
    <n v="3.5000000000000001E-3"/>
    <n v="100"/>
    <s v="technology"/>
    <s v="wearables"/>
    <x v="3370"/>
    <x v="3348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x v="27"/>
    <n v="3.3999999999999998E-3"/>
    <n v="42.5"/>
    <s v="music"/>
    <s v="jazz"/>
    <x v="3371"/>
    <x v="3349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x v="12"/>
    <n v="3.351206434316354E-3"/>
    <n v="50"/>
    <s v="theater"/>
    <s v="spaces"/>
    <x v="3372"/>
    <x v="335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2"/>
    <n v="3.3333333333333335E-3"/>
    <n v="10"/>
    <s v="film &amp; video"/>
    <s v="science fiction"/>
    <x v="3373"/>
    <x v="3351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x v="30"/>
    <n v="3.3333333333333335E-3"/>
    <n v="50"/>
    <s v="film &amp; video"/>
    <s v="drama"/>
    <x v="3374"/>
    <x v="335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x v="39"/>
    <n v="3.3333333333333335E-3"/>
    <n v="100"/>
    <s v="publishing"/>
    <s v="translations"/>
    <x v="3375"/>
    <x v="3353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x v="34"/>
    <n v="3.3333333333333335E-3"/>
    <n v="50"/>
    <s v="photography"/>
    <s v="nature"/>
    <x v="3376"/>
    <x v="335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x v="37"/>
    <n v="3.3333333333333335E-3"/>
    <n v="50"/>
    <s v="food"/>
    <s v="food trucks"/>
    <x v="3377"/>
    <x v="335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x v="32"/>
    <n v="3.3333333333333335E-3"/>
    <n v="10"/>
    <s v="publishing"/>
    <s v="children's books"/>
    <x v="3378"/>
    <x v="3356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x v="4"/>
    <n v="3.3333333333333335E-3"/>
    <n v="5"/>
    <s v="theater"/>
    <s v="plays"/>
    <x v="3379"/>
    <x v="3357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x v="4"/>
    <n v="3.3333333333333335E-3"/>
    <n v="10"/>
    <s v="theater"/>
    <s v="plays"/>
    <x v="3380"/>
    <x v="3358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x v="19"/>
    <n v="3.3E-3"/>
    <n v="44"/>
    <s v="technology"/>
    <s v="makerspaces"/>
    <x v="3381"/>
    <x v="335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38"/>
    <n v="3.2799999999999999E-3"/>
    <n v="20.5"/>
    <s v="technology"/>
    <s v="web"/>
    <x v="3382"/>
    <x v="336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x v="37"/>
    <n v="3.2512500000000002E-3"/>
    <n v="13.005000000000001"/>
    <s v="food"/>
    <s v="food trucks"/>
    <x v="3383"/>
    <x v="336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x v="38"/>
    <n v="3.1818181818181819E-3"/>
    <n v="35"/>
    <s v="technology"/>
    <s v="web"/>
    <x v="3384"/>
    <x v="336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x v="27"/>
    <n v="3.0999999999999999E-3"/>
    <n v="12.4"/>
    <s v="music"/>
    <s v="jazz"/>
    <x v="3385"/>
    <x v="3363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x v="12"/>
    <n v="3.0999999999999999E-3"/>
    <n v="775"/>
    <s v="theater"/>
    <s v="spaces"/>
    <x v="3386"/>
    <x v="3364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x v="3"/>
    <n v="3.0500000000000002E-3"/>
    <n v="76.25"/>
    <s v="technology"/>
    <s v="wearables"/>
    <x v="3387"/>
    <x v="336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3"/>
    <n v="3.0285714285714286E-3"/>
    <n v="26.5"/>
    <s v="technology"/>
    <s v="wearables"/>
    <x v="3388"/>
    <x v="3366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x v="27"/>
    <n v="3.0200000000000001E-3"/>
    <n v="50.333333333333336"/>
    <s v="music"/>
    <s v="jazz"/>
    <x v="3389"/>
    <x v="336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x v="27"/>
    <n v="3.0000000000000001E-3"/>
    <n v="30"/>
    <s v="music"/>
    <s v="jazz"/>
    <x v="3390"/>
    <x v="3368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x v="4"/>
    <n v="3.0000000000000001E-3"/>
    <n v="15"/>
    <s v="theater"/>
    <s v="plays"/>
    <x v="3391"/>
    <x v="3369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x v="28"/>
    <n v="2.9411764705882353E-3"/>
    <n v="12.5"/>
    <s v="film &amp; video"/>
    <s v="animation"/>
    <x v="3392"/>
    <x v="337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23"/>
    <n v="2.9411764705882353E-3"/>
    <n v="250"/>
    <s v="journalism"/>
    <s v="audio"/>
    <x v="3393"/>
    <x v="3371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x v="28"/>
    <n v="2.8667813379201833E-3"/>
    <n v="71.666666666666671"/>
    <s v="film &amp; video"/>
    <s v="animation"/>
    <x v="3394"/>
    <x v="337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x v="4"/>
    <n v="2.8571428571428571E-3"/>
    <n v="10"/>
    <s v="theater"/>
    <s v="plays"/>
    <x v="3395"/>
    <x v="337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x v="4"/>
    <n v="2.8571428571428571E-3"/>
    <n v="10"/>
    <s v="theater"/>
    <s v="plays"/>
    <x v="3396"/>
    <x v="337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x v="31"/>
    <n v="2.8333333333333335E-3"/>
    <n v="21.25"/>
    <s v="technology"/>
    <s v="gadgets"/>
    <x v="3397"/>
    <x v="337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x v="24"/>
    <n v="2.8E-3"/>
    <n v="40"/>
    <s v="photography"/>
    <s v="places"/>
    <x v="3398"/>
    <x v="337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x v="12"/>
    <n v="2.8E-3"/>
    <n v="18.666666666666668"/>
    <s v="theater"/>
    <s v="spaces"/>
    <x v="3399"/>
    <x v="3377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x v="20"/>
    <n v="2.8E-3"/>
    <n v="17.5"/>
    <s v="theater"/>
    <s v="musical"/>
    <x v="3400"/>
    <x v="337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2"/>
    <n v="2.7454545454545453E-3"/>
    <n v="25.166666666666668"/>
    <s v="film &amp; video"/>
    <s v="science fiction"/>
    <x v="3401"/>
    <x v="3379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x v="12"/>
    <n v="2.6829268292682929E-3"/>
    <n v="5.5"/>
    <s v="theater"/>
    <s v="spaces"/>
    <x v="3402"/>
    <x v="338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3"/>
    <n v="2.6737967914438501E-3"/>
    <n v="250"/>
    <s v="technology"/>
    <s v="wearables"/>
    <x v="3403"/>
    <x v="3381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2"/>
    <n v="2.671118530884808E-3"/>
    <n v="4"/>
    <s v="film &amp; video"/>
    <s v="science fiction"/>
    <x v="3404"/>
    <x v="338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x v="38"/>
    <n v="2.6666666666666666E-3"/>
    <n v="10"/>
    <s v="technology"/>
    <s v="web"/>
    <x v="3405"/>
    <x v="338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37"/>
    <n v="2.6666666666666666E-3"/>
    <n v="60"/>
    <s v="food"/>
    <s v="food trucks"/>
    <x v="3406"/>
    <x v="3384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x v="29"/>
    <n v="2.6222222222222224E-3"/>
    <n v="19.666666666666668"/>
    <s v="games"/>
    <s v="video games"/>
    <x v="3407"/>
    <x v="3385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x v="4"/>
    <n v="2.5892857142857141E-3"/>
    <n v="29"/>
    <s v="theater"/>
    <s v="plays"/>
    <x v="3408"/>
    <x v="3386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x v="26"/>
    <n v="2.5000000000000001E-3"/>
    <n v="5"/>
    <s v="publishing"/>
    <s v="fiction"/>
    <x v="3409"/>
    <x v="338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38"/>
    <n v="2.5000000000000001E-3"/>
    <n v="50"/>
    <s v="technology"/>
    <s v="web"/>
    <x v="3410"/>
    <x v="338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37"/>
    <n v="2.5000000000000001E-3"/>
    <n v="62.5"/>
    <s v="food"/>
    <s v="food trucks"/>
    <x v="3411"/>
    <x v="3389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x v="32"/>
    <n v="2.5000000000000001E-3"/>
    <n v="1"/>
    <s v="publishing"/>
    <s v="children's books"/>
    <x v="3412"/>
    <x v="339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x v="12"/>
    <n v="2.5000000000000001E-3"/>
    <n v="16.666666666666668"/>
    <s v="theater"/>
    <s v="spaces"/>
    <x v="3413"/>
    <x v="339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x v="4"/>
    <n v="2.5000000000000001E-3"/>
    <n v="5"/>
    <s v="theater"/>
    <s v="plays"/>
    <x v="3414"/>
    <x v="339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x v="4"/>
    <n v="2.5000000000000001E-3"/>
    <n v="5"/>
    <s v="theater"/>
    <s v="plays"/>
    <x v="3415"/>
    <x v="3393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x v="4"/>
    <n v="2.5000000000000001E-3"/>
    <n v="5"/>
    <s v="theater"/>
    <s v="plays"/>
    <x v="3416"/>
    <x v="339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x v="26"/>
    <n v="2.3999999999999998E-3"/>
    <n v="16"/>
    <s v="publishing"/>
    <s v="fiction"/>
    <x v="3417"/>
    <x v="3395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x v="37"/>
    <n v="2.3999999999999998E-3"/>
    <n v="12"/>
    <s v="food"/>
    <s v="food trucks"/>
    <x v="3418"/>
    <x v="339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x v="29"/>
    <n v="2.3809523809523812E-3"/>
    <n v="5"/>
    <s v="games"/>
    <s v="video games"/>
    <x v="3419"/>
    <x v="339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x v="39"/>
    <n v="2.3333333333333335E-3"/>
    <n v="2.3333333333333335"/>
    <s v="publishing"/>
    <s v="translations"/>
    <x v="3420"/>
    <x v="339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x v="32"/>
    <n v="2.2842639593908631E-3"/>
    <n v="30"/>
    <s v="publishing"/>
    <s v="children's books"/>
    <x v="3421"/>
    <x v="339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x v="30"/>
    <n v="2.2727272727272726E-3"/>
    <n v="10"/>
    <s v="film &amp; video"/>
    <s v="drama"/>
    <x v="3422"/>
    <x v="34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x v="3"/>
    <n v="2.2599999999999999E-3"/>
    <n v="45.2"/>
    <s v="technology"/>
    <s v="wearables"/>
    <x v="3423"/>
    <x v="3401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x v="4"/>
    <n v="2.2499999999999998E-3"/>
    <n v="33.75"/>
    <s v="theater"/>
    <s v="plays"/>
    <x v="3424"/>
    <x v="340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x v="29"/>
    <n v="2.2000000000000001E-3"/>
    <n v="3.6666666666666665"/>
    <s v="games"/>
    <s v="video games"/>
    <x v="3425"/>
    <x v="340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x v="25"/>
    <n v="2.2000000000000001E-3"/>
    <n v="3.6666666666666665"/>
    <s v="games"/>
    <s v="mobile games"/>
    <x v="3426"/>
    <x v="3404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x v="21"/>
    <n v="2.2000000000000001E-3"/>
    <n v="5.5"/>
    <s v="music"/>
    <s v="faith"/>
    <x v="3427"/>
    <x v="3405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x v="4"/>
    <n v="2.2000000000000001E-3"/>
    <n v="5.5"/>
    <s v="theater"/>
    <s v="plays"/>
    <x v="3428"/>
    <x v="340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x v="3"/>
    <n v="2.1649484536082476E-3"/>
    <n v="26.25"/>
    <s v="technology"/>
    <s v="wearables"/>
    <x v="3429"/>
    <x v="3407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x v="21"/>
    <n v="2.142857142857143E-3"/>
    <n v="37.5"/>
    <s v="music"/>
    <s v="faith"/>
    <x v="3430"/>
    <x v="340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x v="12"/>
    <n v="2.1029999999999998E-3"/>
    <n v="420.6"/>
    <s v="theater"/>
    <s v="spaces"/>
    <x v="3431"/>
    <x v="3409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x v="4"/>
    <n v="2.0999999999999999E-3"/>
    <n v="7"/>
    <s v="theater"/>
    <s v="plays"/>
    <x v="3432"/>
    <x v="341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x v="3"/>
    <n v="2.0500000000000002E-3"/>
    <n v="68.333333333333329"/>
    <s v="technology"/>
    <s v="wearables"/>
    <x v="3433"/>
    <x v="3411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x v="29"/>
    <n v="2.0238095238095236E-3"/>
    <n v="21.25"/>
    <s v="games"/>
    <s v="video games"/>
    <x v="3434"/>
    <x v="3412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x v="28"/>
    <n v="2E-3"/>
    <n v="10"/>
    <s v="film &amp; video"/>
    <s v="animation"/>
    <x v="3435"/>
    <x v="3413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x v="38"/>
    <n v="2E-3"/>
    <n v="10"/>
    <s v="technology"/>
    <s v="web"/>
    <x v="3436"/>
    <x v="341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38"/>
    <n v="2E-3"/>
    <n v="10"/>
    <s v="technology"/>
    <s v="web"/>
    <x v="3437"/>
    <x v="341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38"/>
    <n v="2E-3"/>
    <n v="4"/>
    <s v="technology"/>
    <s v="web"/>
    <x v="3438"/>
    <x v="34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3"/>
    <n v="2E-3"/>
    <n v="100"/>
    <s v="technology"/>
    <s v="wearables"/>
    <x v="3439"/>
    <x v="3417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x v="39"/>
    <n v="2E-3"/>
    <n v="1"/>
    <s v="publishing"/>
    <s v="translations"/>
    <x v="3440"/>
    <x v="3418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x v="39"/>
    <n v="2E-3"/>
    <n v="6"/>
    <s v="publishing"/>
    <s v="translations"/>
    <x v="3441"/>
    <x v="3419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38"/>
    <n v="2E-3"/>
    <n v="10"/>
    <s v="technology"/>
    <s v="web"/>
    <x v="3442"/>
    <x v="3420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x v="37"/>
    <n v="2E-3"/>
    <n v="15"/>
    <s v="food"/>
    <s v="food trucks"/>
    <x v="3443"/>
    <x v="3421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x v="37"/>
    <n v="2E-3"/>
    <n v="1"/>
    <s v="food"/>
    <s v="food trucks"/>
    <x v="3444"/>
    <x v="3422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x v="37"/>
    <n v="2E-3"/>
    <n v="5"/>
    <s v="food"/>
    <s v="food trucks"/>
    <x v="3445"/>
    <x v="342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x v="4"/>
    <n v="2E-3"/>
    <n v="23.333333333333332"/>
    <s v="theater"/>
    <s v="plays"/>
    <x v="3446"/>
    <x v="342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x v="4"/>
    <n v="2E-3"/>
    <n v="10"/>
    <s v="theater"/>
    <s v="plays"/>
    <x v="3447"/>
    <x v="342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20"/>
    <n v="2E-3"/>
    <n v="10"/>
    <s v="theater"/>
    <s v="musical"/>
    <x v="3448"/>
    <x v="3426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x v="4"/>
    <n v="2E-3"/>
    <n v="40"/>
    <s v="theater"/>
    <s v="plays"/>
    <x v="3449"/>
    <x v="3427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x v="4"/>
    <n v="2E-3"/>
    <n v="1"/>
    <s v="theater"/>
    <s v="plays"/>
    <x v="3450"/>
    <x v="342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x v="4"/>
    <n v="2E-3"/>
    <n v="1"/>
    <s v="theater"/>
    <s v="plays"/>
    <x v="3451"/>
    <x v="342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x v="21"/>
    <n v="1.9801980198019802E-3"/>
    <n v="5"/>
    <s v="music"/>
    <s v="faith"/>
    <x v="3452"/>
    <x v="343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x v="12"/>
    <n v="1.9384615384615384E-3"/>
    <n v="42"/>
    <s v="theater"/>
    <s v="spaces"/>
    <x v="3453"/>
    <x v="343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3"/>
    <n v="1.9088937093275488E-3"/>
    <n v="55"/>
    <s v="technology"/>
    <s v="wearables"/>
    <x v="3454"/>
    <x v="3432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x v="32"/>
    <n v="1.8867924528301887E-3"/>
    <n v="1"/>
    <s v="publishing"/>
    <s v="children's books"/>
    <x v="3455"/>
    <x v="343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38"/>
    <n v="1.8749999999999999E-3"/>
    <n v="30"/>
    <s v="technology"/>
    <s v="web"/>
    <x v="3456"/>
    <x v="343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x v="28"/>
    <n v="1.8625E-3"/>
    <n v="13.545454545454545"/>
    <s v="film &amp; video"/>
    <s v="animation"/>
    <x v="3457"/>
    <x v="343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38"/>
    <n v="1.75E-3"/>
    <n v="116.66666666666667"/>
    <s v="technology"/>
    <s v="web"/>
    <x v="3458"/>
    <x v="3436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x v="37"/>
    <n v="1.6999999999999999E-3"/>
    <n v="5.666666666666667"/>
    <s v="food"/>
    <s v="food trucks"/>
    <x v="3459"/>
    <x v="34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x v="31"/>
    <n v="1.6800000000000001E-3"/>
    <n v="10.5"/>
    <s v="technology"/>
    <s v="gadgets"/>
    <x v="3460"/>
    <x v="3438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x v="38"/>
    <n v="1.6705882352941177E-3"/>
    <n v="142"/>
    <s v="technology"/>
    <s v="web"/>
    <x v="3461"/>
    <x v="3439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x v="29"/>
    <n v="1.6666666666666668E-3"/>
    <n v="3.3333333333333335"/>
    <s v="games"/>
    <s v="video games"/>
    <x v="3462"/>
    <x v="3440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x v="29"/>
    <n v="1.6666666666666668E-3"/>
    <n v="25"/>
    <s v="games"/>
    <s v="video games"/>
    <x v="3463"/>
    <x v="3441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x v="29"/>
    <n v="1.6666666666666668E-3"/>
    <n v="12.5"/>
    <s v="games"/>
    <s v="video games"/>
    <x v="3464"/>
    <x v="34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x v="37"/>
    <n v="1.6666666666666668E-3"/>
    <n v="50"/>
    <s v="food"/>
    <s v="food trucks"/>
    <x v="3465"/>
    <x v="3443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x v="37"/>
    <n v="1.6666666666666668E-3"/>
    <n v="5"/>
    <s v="food"/>
    <s v="food trucks"/>
    <x v="3466"/>
    <x v="3444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x v="37"/>
    <n v="1.6666666666666668E-3"/>
    <n v="50"/>
    <s v="food"/>
    <s v="food trucks"/>
    <x v="3467"/>
    <x v="344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x v="4"/>
    <n v="1.6666666666666668E-3"/>
    <n v="5"/>
    <s v="theater"/>
    <s v="plays"/>
    <x v="3468"/>
    <x v="344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x v="4"/>
    <n v="1.6666666666666668E-3"/>
    <n v="25"/>
    <s v="theater"/>
    <s v="plays"/>
    <x v="3469"/>
    <x v="344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x v="4"/>
    <n v="1.6666666666666668E-3"/>
    <n v="5"/>
    <s v="theater"/>
    <s v="plays"/>
    <x v="3470"/>
    <x v="3448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x v="29"/>
    <n v="1.5900000000000001E-3"/>
    <n v="71.55"/>
    <s v="games"/>
    <s v="video games"/>
    <x v="3471"/>
    <x v="3449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x v="28"/>
    <n v="1.5499999999999999E-3"/>
    <n v="10.333333333333334"/>
    <s v="film &amp; video"/>
    <s v="animation"/>
    <x v="3472"/>
    <x v="345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x v="12"/>
    <n v="1.5227272727272728E-3"/>
    <n v="55.833333333333336"/>
    <s v="theater"/>
    <s v="spaces"/>
    <x v="3473"/>
    <x v="345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2"/>
    <n v="1.5125E-3"/>
    <n v="201.66666666666666"/>
    <s v="theater"/>
    <s v="spaces"/>
    <x v="3474"/>
    <x v="345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x v="29"/>
    <n v="1.5E-3"/>
    <n v="11.25"/>
    <s v="games"/>
    <s v="video games"/>
    <x v="3475"/>
    <x v="3453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x v="37"/>
    <n v="1.5E-3"/>
    <n v="37.5"/>
    <s v="food"/>
    <s v="food trucks"/>
    <x v="3476"/>
    <x v="345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x v="40"/>
    <n v="1.5E-3"/>
    <n v="37.5"/>
    <s v="food"/>
    <s v="restaurants"/>
    <x v="3477"/>
    <x v="3455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x v="12"/>
    <n v="1.5E-3"/>
    <n v="37.5"/>
    <s v="theater"/>
    <s v="spaces"/>
    <x v="3478"/>
    <x v="3456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x v="37"/>
    <n v="1.48E-3"/>
    <n v="5.2857142857142856"/>
    <s v="food"/>
    <s v="food trucks"/>
    <x v="3479"/>
    <x v="345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37"/>
    <n v="1.3849999999999999E-3"/>
    <n v="23.083333333333332"/>
    <s v="food"/>
    <s v="food trucks"/>
    <x v="3480"/>
    <x v="3458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x v="28"/>
    <n v="1.3749999999999999E-3"/>
    <n v="5.5"/>
    <s v="film &amp; video"/>
    <s v="animation"/>
    <x v="3481"/>
    <x v="3459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x v="35"/>
    <n v="1.3333333333333333E-3"/>
    <n v="1"/>
    <s v="photography"/>
    <s v="people"/>
    <x v="3482"/>
    <x v="346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x v="29"/>
    <n v="1.325E-3"/>
    <n v="13.25"/>
    <s v="games"/>
    <s v="video games"/>
    <x v="3483"/>
    <x v="3461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x v="37"/>
    <n v="1.2999999999999999E-3"/>
    <n v="13"/>
    <s v="food"/>
    <s v="food trucks"/>
    <x v="3484"/>
    <x v="3462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x v="28"/>
    <n v="1.25E-3"/>
    <n v="250"/>
    <s v="film &amp; video"/>
    <s v="animation"/>
    <x v="3485"/>
    <x v="3463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x v="37"/>
    <n v="1.25E-3"/>
    <n v="100"/>
    <s v="food"/>
    <s v="food trucks"/>
    <x v="3486"/>
    <x v="3464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x v="39"/>
    <n v="1.25E-3"/>
    <n v="5"/>
    <s v="publishing"/>
    <s v="translations"/>
    <x v="3487"/>
    <x v="3465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x v="24"/>
    <n v="1.25E-3"/>
    <n v="1"/>
    <s v="photography"/>
    <s v="places"/>
    <x v="3488"/>
    <x v="3466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38"/>
    <n v="1.25E-3"/>
    <n v="25"/>
    <s v="technology"/>
    <s v="web"/>
    <x v="3489"/>
    <x v="3467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x v="4"/>
    <n v="1.25E-3"/>
    <n v="10"/>
    <s v="theater"/>
    <s v="plays"/>
    <x v="3490"/>
    <x v="3468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x v="30"/>
    <n v="1.1999999999999999E-3"/>
    <n v="1"/>
    <s v="film &amp; video"/>
    <s v="drama"/>
    <x v="3491"/>
    <x v="3469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x v="25"/>
    <n v="1.1999999999999999E-3"/>
    <n v="3"/>
    <s v="games"/>
    <s v="mobile games"/>
    <x v="3492"/>
    <x v="347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x v="12"/>
    <n v="1.1833333333333333E-3"/>
    <n v="23.666666666666668"/>
    <s v="theater"/>
    <s v="spaces"/>
    <x v="3493"/>
    <x v="3471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x v="26"/>
    <n v="1.1655011655011655E-3"/>
    <n v="5"/>
    <s v="publishing"/>
    <s v="fiction"/>
    <x v="3494"/>
    <x v="347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x v="29"/>
    <n v="1.1199999999999999E-3"/>
    <n v="50.909090909090907"/>
    <s v="games"/>
    <s v="video games"/>
    <x v="3495"/>
    <x v="347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x v="27"/>
    <n v="1.1111111111111111E-3"/>
    <n v="50"/>
    <s v="music"/>
    <s v="jazz"/>
    <x v="3496"/>
    <x v="347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x v="3"/>
    <n v="1.06E-3"/>
    <n v="13.25"/>
    <s v="technology"/>
    <s v="wearables"/>
    <x v="3497"/>
    <x v="3475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x v="25"/>
    <n v="1.0499999999999999E-3"/>
    <n v="10.5"/>
    <s v="games"/>
    <s v="mobile games"/>
    <x v="3498"/>
    <x v="3476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x v="38"/>
    <n v="1.0399999999999999E-3"/>
    <n v="13"/>
    <s v="technology"/>
    <s v="web"/>
    <x v="3499"/>
    <x v="347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x v="3"/>
    <n v="1.0399999999999999E-3"/>
    <n v="13"/>
    <s v="technology"/>
    <s v="wearables"/>
    <x v="3500"/>
    <x v="347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x v="39"/>
    <n v="1.0399999999999999E-3"/>
    <n v="13"/>
    <s v="publishing"/>
    <s v="translations"/>
    <x v="3501"/>
    <x v="3479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x v="28"/>
    <n v="1E-3"/>
    <n v="5"/>
    <s v="film &amp; video"/>
    <s v="animation"/>
    <x v="3502"/>
    <x v="3480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x v="28"/>
    <n v="1E-3"/>
    <n v="5"/>
    <s v="film &amp; video"/>
    <s v="animation"/>
    <x v="3503"/>
    <x v="348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x v="28"/>
    <n v="1E-3"/>
    <n v="10"/>
    <s v="film &amp; video"/>
    <s v="animation"/>
    <x v="3504"/>
    <x v="3482"/>
  </r>
  <r>
    <n v="1128"/>
    <s v="Flying Turds"/>
    <s v="#havingfunFTW"/>
    <n v="1000"/>
    <n v="1"/>
    <x v="3"/>
    <s v="GB"/>
    <s v="GBP"/>
    <n v="1407425717"/>
    <n v="1404833717"/>
    <b v="0"/>
    <n v="1"/>
    <b v="0"/>
    <x v="25"/>
    <n v="1E-3"/>
    <n v="1"/>
    <s v="games"/>
    <s v="mobile games"/>
    <x v="3505"/>
    <x v="3483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x v="37"/>
    <n v="1E-3"/>
    <n v="25"/>
    <s v="food"/>
    <s v="food trucks"/>
    <x v="3506"/>
    <x v="348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x v="39"/>
    <n v="1E-3"/>
    <n v="100"/>
    <s v="publishing"/>
    <s v="translations"/>
    <x v="3507"/>
    <x v="3485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x v="39"/>
    <n v="1E-3"/>
    <n v="7.5"/>
    <s v="publishing"/>
    <s v="translations"/>
    <x v="3508"/>
    <x v="348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x v="26"/>
    <n v="1E-3"/>
    <n v="5"/>
    <s v="publishing"/>
    <s v="fiction"/>
    <x v="3509"/>
    <x v="3487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6"/>
    <n v="1E-3"/>
    <n v="10"/>
    <s v="publishing"/>
    <s v="art books"/>
    <x v="3510"/>
    <x v="348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x v="21"/>
    <n v="1E-3"/>
    <n v="1"/>
    <s v="music"/>
    <s v="faith"/>
    <x v="3511"/>
    <x v="348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x v="31"/>
    <n v="1E-3"/>
    <n v="25"/>
    <s v="technology"/>
    <s v="gadgets"/>
    <x v="3512"/>
    <x v="349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38"/>
    <n v="1E-3"/>
    <n v="1"/>
    <s v="technology"/>
    <s v="web"/>
    <x v="3513"/>
    <x v="3491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x v="12"/>
    <n v="1E-3"/>
    <n v="1"/>
    <s v="theater"/>
    <s v="spaces"/>
    <x v="3514"/>
    <x v="349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x v="12"/>
    <n v="1E-3"/>
    <n v="1"/>
    <s v="theater"/>
    <s v="spaces"/>
    <x v="3515"/>
    <x v="3493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x v="20"/>
    <n v="1E-3"/>
    <n v="1"/>
    <s v="theater"/>
    <s v="musical"/>
    <x v="3516"/>
    <x v="3494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x v="4"/>
    <n v="1E-3"/>
    <n v="5"/>
    <s v="theater"/>
    <s v="plays"/>
    <x v="3517"/>
    <x v="3495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5"/>
    <n v="9.9200000000000004E-4"/>
    <n v="41.333333333333336"/>
    <s v="technology"/>
    <s v="space exploration"/>
    <x v="3518"/>
    <x v="3496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x v="28"/>
    <n v="9.9009900990099011E-4"/>
    <n v="1"/>
    <s v="film &amp; video"/>
    <s v="animation"/>
    <x v="3519"/>
    <x v="349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x v="4"/>
    <n v="9.6153846153846159E-4"/>
    <n v="25"/>
    <s v="theater"/>
    <s v="plays"/>
    <x v="3520"/>
    <x v="349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5"/>
    <n v="9.5E-4"/>
    <n v="3.8"/>
    <s v="technology"/>
    <s v="space exploration"/>
    <x v="3521"/>
    <x v="349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5"/>
    <n v="9.2857142857142856E-4"/>
    <n v="22.75"/>
    <s v="technology"/>
    <s v="space exploration"/>
    <x v="3522"/>
    <x v="35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x v="38"/>
    <n v="9.0666666666666662E-4"/>
    <n v="34"/>
    <s v="technology"/>
    <s v="web"/>
    <x v="3523"/>
    <x v="350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x v="38"/>
    <n v="8.9999999999999998E-4"/>
    <n v="9"/>
    <s v="technology"/>
    <s v="web"/>
    <x v="3524"/>
    <x v="350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x v="12"/>
    <n v="8.8000000000000003E-4"/>
    <n v="7.333333333333333"/>
    <s v="theater"/>
    <s v="spaces"/>
    <x v="3525"/>
    <x v="350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x v="38"/>
    <n v="8.6666666666666663E-4"/>
    <n v="26"/>
    <s v="technology"/>
    <s v="web"/>
    <x v="3526"/>
    <x v="350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23"/>
    <n v="8.571428571428571E-4"/>
    <n v="3"/>
    <s v="journalism"/>
    <s v="audio"/>
    <x v="3527"/>
    <x v="350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38"/>
    <n v="8.3340278356529708E-4"/>
    <n v="10"/>
    <s v="technology"/>
    <s v="web"/>
    <x v="3528"/>
    <x v="3506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x v="29"/>
    <n v="8.3333333333333339E-4"/>
    <n v="7.5"/>
    <s v="games"/>
    <s v="video games"/>
    <x v="3529"/>
    <x v="350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2"/>
    <n v="8.0000000000000004E-4"/>
    <n v="20"/>
    <s v="film &amp; video"/>
    <s v="science fiction"/>
    <x v="3530"/>
    <x v="3508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x v="4"/>
    <n v="8.0000000000000004E-4"/>
    <n v="1"/>
    <s v="theater"/>
    <s v="plays"/>
    <x v="3531"/>
    <x v="350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x v="4"/>
    <n v="8.0000000000000004E-4"/>
    <n v="16"/>
    <s v="theater"/>
    <s v="plays"/>
    <x v="3532"/>
    <x v="351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x v="40"/>
    <n v="7.8181818181818181E-4"/>
    <n v="17.2"/>
    <s v="food"/>
    <s v="restaurants"/>
    <x v="3533"/>
    <x v="351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x v="24"/>
    <n v="7.5000000000000002E-4"/>
    <n v="15"/>
    <s v="photography"/>
    <s v="places"/>
    <x v="3534"/>
    <x v="3512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x v="9"/>
    <n v="7.407407407407407E-4"/>
    <n v="1.5384615384615385"/>
    <s v="photography"/>
    <s v="photobooks"/>
    <x v="3535"/>
    <x v="351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x v="4"/>
    <n v="7.3333333333333334E-4"/>
    <n v="5.5"/>
    <s v="theater"/>
    <s v="plays"/>
    <x v="3536"/>
    <x v="351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38"/>
    <n v="7.1428571428571429E-4"/>
    <n v="25"/>
    <s v="technology"/>
    <s v="web"/>
    <x v="3537"/>
    <x v="35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x v="12"/>
    <n v="6.9999999999999999E-4"/>
    <n v="87.5"/>
    <s v="theater"/>
    <s v="spaces"/>
    <x v="3538"/>
    <x v="3516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x v="28"/>
    <n v="6.9230769230769226E-4"/>
    <n v="22.5"/>
    <s v="film &amp; video"/>
    <s v="animation"/>
    <x v="3539"/>
    <x v="3517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x v="30"/>
    <n v="6.8999999999999997E-4"/>
    <n v="69"/>
    <s v="film &amp; video"/>
    <s v="drama"/>
    <x v="3540"/>
    <x v="3518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x v="29"/>
    <n v="6.8000000000000005E-4"/>
    <n v="12.75"/>
    <s v="games"/>
    <s v="video games"/>
    <x v="3541"/>
    <x v="351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x v="20"/>
    <n v="6.6666666666666664E-4"/>
    <n v="5"/>
    <s v="theater"/>
    <s v="musical"/>
    <x v="3542"/>
    <x v="3520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x v="4"/>
    <n v="6.6666666666666664E-4"/>
    <n v="1"/>
    <s v="theater"/>
    <s v="plays"/>
    <x v="3543"/>
    <x v="352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38"/>
    <n v="6.4999999999999997E-4"/>
    <n v="13"/>
    <s v="technology"/>
    <s v="web"/>
    <x v="3544"/>
    <x v="352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x v="28"/>
    <n v="6.4102564102564103E-4"/>
    <n v="25"/>
    <s v="film &amp; video"/>
    <s v="animation"/>
    <x v="3545"/>
    <x v="3523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x v="25"/>
    <n v="6.2500000000000001E-4"/>
    <n v="5"/>
    <s v="games"/>
    <s v="mobile games"/>
    <x v="3546"/>
    <x v="3524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x v="38"/>
    <n v="6.2E-4"/>
    <n v="15.5"/>
    <s v="technology"/>
    <s v="web"/>
    <x v="3547"/>
    <x v="35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x v="38"/>
    <n v="6.0999999999999997E-4"/>
    <n v="30.5"/>
    <s v="technology"/>
    <s v="web"/>
    <x v="3548"/>
    <x v="352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38"/>
    <n v="5.9999999999999995E-4"/>
    <n v="1.5"/>
    <s v="technology"/>
    <s v="web"/>
    <x v="3549"/>
    <x v="3527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x v="20"/>
    <n v="5.9999999999999995E-4"/>
    <n v="300"/>
    <s v="theater"/>
    <s v="musical"/>
    <x v="3550"/>
    <x v="3528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x v="29"/>
    <n v="5.9612499999999998E-4"/>
    <n v="11.922499999999999"/>
    <s v="games"/>
    <s v="video games"/>
    <x v="3551"/>
    <x v="35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x v="37"/>
    <n v="5.8333333333333338E-4"/>
    <n v="17.5"/>
    <s v="food"/>
    <s v="food trucks"/>
    <x v="3552"/>
    <x v="353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2"/>
    <n v="5.5999999999999995E-4"/>
    <n v="28"/>
    <s v="film &amp; video"/>
    <s v="science fiction"/>
    <x v="3553"/>
    <x v="353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20"/>
    <n v="5.5555555555555556E-4"/>
    <n v="10"/>
    <s v="theater"/>
    <s v="musical"/>
    <x v="3554"/>
    <x v="3532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x v="37"/>
    <n v="5.3846153846153844E-4"/>
    <n v="17.5"/>
    <s v="food"/>
    <s v="food trucks"/>
    <x v="3555"/>
    <x v="3533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x v="12"/>
    <n v="5.1999999999999995E-4"/>
    <n v="13"/>
    <s v="theater"/>
    <s v="spaces"/>
    <x v="3556"/>
    <x v="353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5"/>
    <n v="5.1000000000000004E-4"/>
    <n v="8.5"/>
    <s v="technology"/>
    <s v="space exploration"/>
    <x v="3557"/>
    <x v="353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23"/>
    <n v="5.0000000000000001E-4"/>
    <n v="1"/>
    <s v="journalism"/>
    <s v="audio"/>
    <x v="3558"/>
    <x v="3536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x v="21"/>
    <n v="5.0000000000000001E-4"/>
    <n v="5"/>
    <s v="music"/>
    <s v="faith"/>
    <x v="3559"/>
    <x v="353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x v="25"/>
    <n v="5.0000000000000001E-4"/>
    <n v="10"/>
    <s v="games"/>
    <s v="mobile games"/>
    <x v="3560"/>
    <x v="353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x v="35"/>
    <n v="5.0000000000000001E-4"/>
    <n v="1"/>
    <s v="photography"/>
    <s v="people"/>
    <x v="3561"/>
    <x v="353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x v="29"/>
    <n v="5.0000000000000001E-4"/>
    <n v="5"/>
    <s v="games"/>
    <s v="video games"/>
    <x v="3562"/>
    <x v="35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38"/>
    <n v="5.0000000000000001E-4"/>
    <n v="50"/>
    <s v="technology"/>
    <s v="web"/>
    <x v="3563"/>
    <x v="354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x v="12"/>
    <n v="5.0000000000000001E-4"/>
    <n v="5"/>
    <s v="theater"/>
    <s v="spaces"/>
    <x v="3564"/>
    <x v="3542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x v="29"/>
    <n v="4.6999999999999999E-4"/>
    <n v="6.7142857142857144"/>
    <s v="games"/>
    <s v="video games"/>
    <x v="3565"/>
    <x v="354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38"/>
    <n v="4.5454545454545455E-4"/>
    <n v="10"/>
    <s v="technology"/>
    <s v="web"/>
    <x v="3566"/>
    <x v="3544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x v="40"/>
    <n v="4.3333333333333331E-4"/>
    <n v="16.25"/>
    <s v="food"/>
    <s v="restaurants"/>
    <x v="3567"/>
    <x v="3545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x v="29"/>
    <n v="4.0999999999999999E-4"/>
    <n v="6.833333333333333"/>
    <s v="games"/>
    <s v="video games"/>
    <x v="3568"/>
    <x v="3546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x v="30"/>
    <n v="4.0000000000000002E-4"/>
    <n v="20"/>
    <s v="film &amp; video"/>
    <s v="drama"/>
    <x v="3569"/>
    <x v="354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x v="3"/>
    <n v="4.0000000000000002E-4"/>
    <n v="1"/>
    <s v="technology"/>
    <s v="wearables"/>
    <x v="3570"/>
    <x v="3548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x v="29"/>
    <n v="4.0000000000000002E-4"/>
    <n v="1"/>
    <s v="games"/>
    <s v="video games"/>
    <x v="3571"/>
    <x v="354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38"/>
    <n v="4.0000000000000002E-4"/>
    <n v="2"/>
    <s v="technology"/>
    <s v="web"/>
    <x v="3572"/>
    <x v="3550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x v="4"/>
    <n v="4.0000000000000002E-4"/>
    <n v="20"/>
    <s v="theater"/>
    <s v="plays"/>
    <x v="3573"/>
    <x v="3551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x v="12"/>
    <n v="4.0000000000000002E-4"/>
    <n v="5"/>
    <s v="theater"/>
    <s v="spaces"/>
    <x v="3574"/>
    <x v="355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x v="12"/>
    <n v="4.0000000000000002E-4"/>
    <n v="10"/>
    <s v="theater"/>
    <s v="spaces"/>
    <x v="3575"/>
    <x v="355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x v="4"/>
    <n v="4.0000000000000002E-4"/>
    <n v="1"/>
    <s v="theater"/>
    <s v="plays"/>
    <x v="3576"/>
    <x v="355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x v="4"/>
    <n v="4.0000000000000002E-4"/>
    <n v="1"/>
    <s v="theater"/>
    <s v="plays"/>
    <x v="3577"/>
    <x v="3555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x v="29"/>
    <n v="3.8464497269020693E-4"/>
    <n v="5"/>
    <s v="games"/>
    <s v="video games"/>
    <x v="3578"/>
    <x v="355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x v="37"/>
    <n v="3.8461538461538462E-4"/>
    <n v="22.5"/>
    <s v="food"/>
    <s v="food trucks"/>
    <x v="3579"/>
    <x v="3557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x v="29"/>
    <n v="3.5704000000000004E-4"/>
    <n v="17.852"/>
    <s v="games"/>
    <s v="video games"/>
    <x v="3580"/>
    <x v="355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x v="4"/>
    <n v="3.5E-4"/>
    <n v="2.3333333333333335"/>
    <s v="theater"/>
    <s v="plays"/>
    <x v="3581"/>
    <x v="3559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x v="21"/>
    <n v="3.4722222222222224E-4"/>
    <n v="1"/>
    <s v="music"/>
    <s v="faith"/>
    <x v="3582"/>
    <x v="356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2"/>
    <n v="3.3333333333333332E-4"/>
    <n v="1"/>
    <s v="film &amp; video"/>
    <s v="science fiction"/>
    <x v="3583"/>
    <x v="3561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x v="38"/>
    <n v="3.3333333333333332E-4"/>
    <n v="1"/>
    <s v="technology"/>
    <s v="web"/>
    <x v="3584"/>
    <x v="3562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x v="34"/>
    <n v="3.3333333333333332E-4"/>
    <n v="3"/>
    <s v="photography"/>
    <s v="nature"/>
    <x v="3585"/>
    <x v="3563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x v="34"/>
    <n v="3.3333333333333332E-4"/>
    <n v="1"/>
    <s v="photography"/>
    <s v="nature"/>
    <x v="3586"/>
    <x v="356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x v="21"/>
    <n v="3.3333333333333332E-4"/>
    <n v="1"/>
    <s v="music"/>
    <s v="faith"/>
    <x v="3587"/>
    <x v="3565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x v="4"/>
    <n v="3.3333333333333332E-4"/>
    <n v="10"/>
    <s v="theater"/>
    <s v="plays"/>
    <x v="3588"/>
    <x v="3566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x v="20"/>
    <n v="3.3333333333333332E-4"/>
    <n v="1"/>
    <s v="theater"/>
    <s v="musical"/>
    <x v="3589"/>
    <x v="3567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x v="28"/>
    <n v="3.0303030303030303E-4"/>
    <n v="1"/>
    <s v="film &amp; video"/>
    <s v="animation"/>
    <x v="3590"/>
    <x v="356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x v="38"/>
    <n v="2.9999999999999997E-4"/>
    <n v="3"/>
    <s v="technology"/>
    <s v="web"/>
    <x v="3591"/>
    <x v="3569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x v="3"/>
    <n v="2.9999999999999997E-4"/>
    <n v="7.5"/>
    <s v="technology"/>
    <s v="wearables"/>
    <x v="3592"/>
    <x v="357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x v="4"/>
    <n v="2.9999999999999997E-4"/>
    <n v="1.5"/>
    <s v="theater"/>
    <s v="plays"/>
    <x v="3593"/>
    <x v="357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x v="37"/>
    <n v="2.8571428571428574E-4"/>
    <n v="1"/>
    <s v="food"/>
    <s v="food trucks"/>
    <x v="3594"/>
    <x v="3572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x v="28"/>
    <n v="2.740447957839262E-4"/>
    <n v="13"/>
    <s v="film &amp; video"/>
    <s v="animation"/>
    <x v="3595"/>
    <x v="3573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x v="26"/>
    <n v="2.631578947368421E-4"/>
    <n v="10"/>
    <s v="publishing"/>
    <s v="fiction"/>
    <x v="3596"/>
    <x v="3574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x v="4"/>
    <n v="2.5999999999999998E-4"/>
    <n v="13"/>
    <s v="theater"/>
    <s v="plays"/>
    <x v="3597"/>
    <x v="357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x v="37"/>
    <n v="2.5000000000000001E-4"/>
    <n v="5"/>
    <s v="food"/>
    <s v="food trucks"/>
    <x v="3598"/>
    <x v="3576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x v="12"/>
    <n v="2.5000000000000001E-4"/>
    <n v="25"/>
    <s v="theater"/>
    <s v="spaces"/>
    <x v="3599"/>
    <x v="3577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x v="4"/>
    <n v="2.5000000000000001E-4"/>
    <n v="7"/>
    <s v="theater"/>
    <s v="plays"/>
    <x v="3600"/>
    <x v="357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x v="37"/>
    <n v="2.4000000000000001E-4"/>
    <n v="30"/>
    <s v="food"/>
    <s v="food trucks"/>
    <x v="3601"/>
    <x v="3579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x v="31"/>
    <n v="2.3529411764705883E-4"/>
    <n v="10"/>
    <s v="technology"/>
    <s v="gadgets"/>
    <x v="3602"/>
    <x v="358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x v="12"/>
    <n v="2.3035714285714285E-4"/>
    <n v="92.142857142857139"/>
    <s v="theater"/>
    <s v="spaces"/>
    <x v="3603"/>
    <x v="3581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x v="21"/>
    <n v="2.2222222222222223E-4"/>
    <n v="1"/>
    <s v="music"/>
    <s v="faith"/>
    <x v="3604"/>
    <x v="358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x v="38"/>
    <n v="2.0833333333333335E-4"/>
    <n v="50"/>
    <s v="technology"/>
    <s v="web"/>
    <x v="3605"/>
    <x v="3583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x v="38"/>
    <n v="2.0000000000000001E-4"/>
    <n v="1"/>
    <s v="technology"/>
    <s v="web"/>
    <x v="3606"/>
    <x v="358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38"/>
    <n v="2.0000000000000001E-4"/>
    <n v="90"/>
    <s v="technology"/>
    <s v="web"/>
    <x v="3607"/>
    <x v="358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38"/>
    <n v="2.0000000000000001E-4"/>
    <n v="1"/>
    <s v="technology"/>
    <s v="web"/>
    <x v="3608"/>
    <x v="3586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x v="29"/>
    <n v="2.0000000000000001E-4"/>
    <n v="1"/>
    <s v="games"/>
    <s v="video games"/>
    <x v="3609"/>
    <x v="358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x v="37"/>
    <n v="2.0000000000000001E-4"/>
    <n v="1"/>
    <s v="food"/>
    <s v="food trucks"/>
    <x v="3610"/>
    <x v="3588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x v="37"/>
    <n v="2.0000000000000001E-4"/>
    <n v="10"/>
    <s v="food"/>
    <s v="food trucks"/>
    <x v="3611"/>
    <x v="3589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x v="4"/>
    <n v="2.0000000000000001E-4"/>
    <n v="1"/>
    <s v="theater"/>
    <s v="plays"/>
    <x v="3612"/>
    <x v="359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x v="4"/>
    <n v="2.0000000000000001E-4"/>
    <n v="1"/>
    <s v="theater"/>
    <s v="plays"/>
    <x v="3613"/>
    <x v="3591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x v="4"/>
    <n v="2.0000000000000001E-4"/>
    <n v="1"/>
    <s v="theater"/>
    <s v="plays"/>
    <x v="3614"/>
    <x v="359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x v="12"/>
    <n v="1.8799999999999999E-4"/>
    <n v="53.714285714285715"/>
    <s v="theater"/>
    <s v="spaces"/>
    <x v="3615"/>
    <x v="3593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x v="4"/>
    <n v="1.8181818181818181E-4"/>
    <n v="20"/>
    <s v="theater"/>
    <s v="plays"/>
    <x v="3616"/>
    <x v="3594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x v="29"/>
    <n v="1.7647058823529413E-4"/>
    <n v="3"/>
    <s v="games"/>
    <s v="video games"/>
    <x v="3617"/>
    <x v="3595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x v="3"/>
    <n v="1.7142857142857143E-4"/>
    <n v="1"/>
    <s v="technology"/>
    <s v="wearables"/>
    <x v="3618"/>
    <x v="359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x v="28"/>
    <n v="1.6666666666666666E-4"/>
    <n v="5"/>
    <s v="film &amp; video"/>
    <s v="animation"/>
    <x v="3619"/>
    <x v="359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x v="39"/>
    <n v="1.6666666666666666E-4"/>
    <n v="1"/>
    <s v="publishing"/>
    <s v="translations"/>
    <x v="3620"/>
    <x v="3598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x v="37"/>
    <n v="1.6666666666666666E-4"/>
    <n v="1"/>
    <s v="food"/>
    <s v="food trucks"/>
    <x v="3621"/>
    <x v="3599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x v="4"/>
    <n v="1.6666666666666666E-4"/>
    <n v="25"/>
    <s v="theater"/>
    <s v="plays"/>
    <x v="3622"/>
    <x v="360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x v="12"/>
    <n v="1.6666666666666666E-4"/>
    <n v="1"/>
    <s v="theater"/>
    <s v="spaces"/>
    <x v="3623"/>
    <x v="3601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x v="12"/>
    <n v="1.6666666666666666E-4"/>
    <n v="1"/>
    <s v="theater"/>
    <s v="spaces"/>
    <x v="3624"/>
    <x v="360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x v="25"/>
    <n v="1.6249999999999999E-4"/>
    <n v="13"/>
    <s v="games"/>
    <s v="mobile games"/>
    <x v="3625"/>
    <x v="3603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x v="30"/>
    <n v="1.5873015873015873E-4"/>
    <n v="1"/>
    <s v="film &amp; video"/>
    <s v="drama"/>
    <x v="3626"/>
    <x v="3604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x v="39"/>
    <n v="1.4999999999999999E-4"/>
    <n v="25"/>
    <s v="publishing"/>
    <s v="translations"/>
    <x v="3627"/>
    <x v="360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2"/>
    <n v="1.4285714285714287E-4"/>
    <n v="10"/>
    <s v="film &amp; video"/>
    <s v="science fiction"/>
    <x v="3628"/>
    <x v="3606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x v="37"/>
    <n v="1.4285714285714287E-4"/>
    <n v="1"/>
    <s v="food"/>
    <s v="food trucks"/>
    <x v="3629"/>
    <x v="360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x v="4"/>
    <n v="1.4285714285714287E-4"/>
    <n v="1"/>
    <s v="theater"/>
    <s v="plays"/>
    <x v="3630"/>
    <x v="360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x v="19"/>
    <n v="1.3750000000000001E-4"/>
    <n v="550"/>
    <s v="technology"/>
    <s v="makerspaces"/>
    <x v="3631"/>
    <x v="3609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x v="24"/>
    <n v="1.3636363636363637E-4"/>
    <n v="1"/>
    <s v="photography"/>
    <s v="places"/>
    <x v="3632"/>
    <x v="361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x v="38"/>
    <n v="1.3333333333333334E-4"/>
    <n v="1"/>
    <s v="technology"/>
    <s v="web"/>
    <x v="3633"/>
    <x v="361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x v="24"/>
    <n v="1.3333333333333334E-4"/>
    <n v="1"/>
    <s v="photography"/>
    <s v="places"/>
    <x v="3634"/>
    <x v="3612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x v="37"/>
    <n v="1.3333333333333334E-4"/>
    <n v="8"/>
    <s v="food"/>
    <s v="food trucks"/>
    <x v="3635"/>
    <x v="3613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x v="4"/>
    <n v="1.3333333333333334E-4"/>
    <n v="1"/>
    <s v="theater"/>
    <s v="plays"/>
    <x v="3636"/>
    <x v="36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x v="3"/>
    <n v="1.2375123751237513E-4"/>
    <n v="2.75"/>
    <s v="technology"/>
    <s v="wearables"/>
    <x v="3637"/>
    <x v="3615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x v="28"/>
    <n v="1.2E-4"/>
    <n v="3"/>
    <s v="film &amp; video"/>
    <s v="animation"/>
    <x v="3638"/>
    <x v="3616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x v="38"/>
    <n v="1.2E-4"/>
    <n v="4"/>
    <s v="technology"/>
    <s v="web"/>
    <x v="3639"/>
    <x v="3617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x v="29"/>
    <n v="1.16E-4"/>
    <n v="5.8"/>
    <s v="games"/>
    <s v="video games"/>
    <x v="3640"/>
    <x v="3618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x v="38"/>
    <n v="1.12E-4"/>
    <n v="2"/>
    <s v="technology"/>
    <s v="web"/>
    <x v="3641"/>
    <x v="3619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x v="38"/>
    <n v="1.1111111111111112E-4"/>
    <n v="1"/>
    <s v="technology"/>
    <s v="web"/>
    <x v="3642"/>
    <x v="362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x v="4"/>
    <n v="1.1111111111111112E-4"/>
    <n v="20"/>
    <s v="theater"/>
    <s v="plays"/>
    <x v="3643"/>
    <x v="362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9"/>
    <n v="1.0554089709762533E-4"/>
    <n v="1"/>
    <s v="publishing"/>
    <s v="translations"/>
    <x v="3644"/>
    <x v="3622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x v="30"/>
    <n v="1E-4"/>
    <n v="5"/>
    <s v="film &amp; video"/>
    <s v="drama"/>
    <x v="3645"/>
    <x v="3623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x v="30"/>
    <n v="1E-4"/>
    <n v="5.5"/>
    <s v="film &amp; video"/>
    <s v="drama"/>
    <x v="3646"/>
    <x v="362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x v="37"/>
    <n v="1E-4"/>
    <n v="5"/>
    <s v="food"/>
    <s v="food trucks"/>
    <x v="3647"/>
    <x v="3625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x v="12"/>
    <n v="9.8461538461538464E-5"/>
    <n v="12.8"/>
    <s v="theater"/>
    <s v="spaces"/>
    <x v="3648"/>
    <x v="3626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x v="29"/>
    <n v="9.1244548809124457E-5"/>
    <n v="8.5"/>
    <s v="games"/>
    <s v="video games"/>
    <x v="3649"/>
    <x v="362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x v="28"/>
    <n v="9.0909090909090904E-5"/>
    <n v="50"/>
    <s v="film &amp; video"/>
    <s v="animation"/>
    <x v="3650"/>
    <x v="3628"/>
  </r>
  <r>
    <n v="638"/>
    <s v="W (Canceled)"/>
    <s v="O0"/>
    <n v="200000"/>
    <n v="18"/>
    <x v="1"/>
    <s v="DE"/>
    <s v="EUR"/>
    <n v="1490447662"/>
    <n v="1485267262"/>
    <b v="0"/>
    <n v="6"/>
    <b v="0"/>
    <x v="38"/>
    <n v="9.0000000000000006E-5"/>
    <n v="3"/>
    <s v="technology"/>
    <s v="web"/>
    <x v="3651"/>
    <x v="36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x v="4"/>
    <n v="8.3333333333333331E-5"/>
    <n v="1"/>
    <s v="theater"/>
    <s v="plays"/>
    <x v="3652"/>
    <x v="36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x v="30"/>
    <n v="8.0000000000000007E-5"/>
    <n v="1"/>
    <s v="film &amp; video"/>
    <s v="drama"/>
    <x v="3653"/>
    <x v="363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38"/>
    <n v="8.0000000000000007E-5"/>
    <n v="2"/>
    <s v="technology"/>
    <s v="web"/>
    <x v="3654"/>
    <x v="363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x v="37"/>
    <n v="8.0000000000000007E-5"/>
    <n v="1.3333333333333333"/>
    <s v="food"/>
    <s v="food trucks"/>
    <x v="3655"/>
    <x v="3633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2"/>
    <n v="7.8947368421052633E-5"/>
    <n v="15"/>
    <s v="film &amp; video"/>
    <s v="science fiction"/>
    <x v="3656"/>
    <x v="363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x v="39"/>
    <n v="7.6923076923076926E-5"/>
    <n v="1"/>
    <s v="publishing"/>
    <s v="translations"/>
    <x v="3657"/>
    <x v="3635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x v="38"/>
    <n v="6.666666666666667E-5"/>
    <n v="1"/>
    <s v="technology"/>
    <s v="web"/>
    <x v="3658"/>
    <x v="36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x v="37"/>
    <n v="6.666666666666667E-5"/>
    <n v="5"/>
    <s v="food"/>
    <s v="food trucks"/>
    <x v="3659"/>
    <x v="3637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x v="26"/>
    <n v="6.666666666666667E-5"/>
    <n v="1"/>
    <s v="publishing"/>
    <s v="fiction"/>
    <x v="3660"/>
    <x v="3638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x v="4"/>
    <n v="6.666666666666667E-5"/>
    <n v="1"/>
    <s v="theater"/>
    <s v="plays"/>
    <x v="3661"/>
    <x v="363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x v="4"/>
    <n v="6.666666666666667E-5"/>
    <n v="2"/>
    <s v="theater"/>
    <s v="plays"/>
    <x v="3662"/>
    <x v="3640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x v="21"/>
    <n v="6.0606060606060605E-5"/>
    <n v="1"/>
    <s v="music"/>
    <s v="faith"/>
    <x v="3663"/>
    <x v="364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2"/>
    <n v="6.0000000000000002E-5"/>
    <n v="20.25"/>
    <s v="film &amp; video"/>
    <s v="science fiction"/>
    <x v="3664"/>
    <x v="3642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x v="4"/>
    <n v="6.0000000000000002E-5"/>
    <n v="3"/>
    <s v="theater"/>
    <s v="plays"/>
    <x v="3665"/>
    <x v="3643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38"/>
    <n v="5.8823529411764708E-5"/>
    <n v="50"/>
    <s v="technology"/>
    <s v="web"/>
    <x v="3666"/>
    <x v="364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x v="37"/>
    <n v="5.7142857142857142E-5"/>
    <n v="10"/>
    <s v="food"/>
    <s v="food trucks"/>
    <x v="3667"/>
    <x v="3645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x v="38"/>
    <n v="5.5555555555555558E-5"/>
    <n v="1"/>
    <s v="technology"/>
    <s v="web"/>
    <x v="3668"/>
    <x v="3646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x v="12"/>
    <n v="5.0000000000000002E-5"/>
    <n v="1"/>
    <s v="theater"/>
    <s v="spaces"/>
    <x v="3669"/>
    <x v="3647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x v="12"/>
    <n v="4.8000000000000001E-5"/>
    <n v="2.6666666666666665"/>
    <s v="theater"/>
    <s v="spaces"/>
    <x v="3670"/>
    <x v="3648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x v="20"/>
    <n v="4.4444444444444447E-5"/>
    <n v="1"/>
    <s v="theater"/>
    <s v="musical"/>
    <x v="3671"/>
    <x v="3649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x v="3"/>
    <n v="4.0000000000000003E-5"/>
    <n v="2"/>
    <s v="technology"/>
    <s v="wearables"/>
    <x v="3672"/>
    <x v="3650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x v="25"/>
    <n v="4.0000000000000003E-5"/>
    <n v="1"/>
    <s v="games"/>
    <s v="mobile games"/>
    <x v="3673"/>
    <x v="3651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x v="4"/>
    <n v="4.0000000000000003E-5"/>
    <n v="1"/>
    <s v="theater"/>
    <s v="plays"/>
    <x v="3674"/>
    <x v="3652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x v="12"/>
    <n v="4.0000000000000003E-5"/>
    <n v="1"/>
    <s v="theater"/>
    <s v="spaces"/>
    <x v="3675"/>
    <x v="3653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x v="20"/>
    <n v="4.0000000000000003E-5"/>
    <n v="1"/>
    <s v="theater"/>
    <s v="musical"/>
    <x v="3676"/>
    <x v="3654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x v="25"/>
    <n v="3.6363636363636364E-5"/>
    <n v="2"/>
    <s v="games"/>
    <s v="mobile games"/>
    <x v="3677"/>
    <x v="365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x v="28"/>
    <n v="3.3333333333333335E-5"/>
    <n v="1"/>
    <s v="film &amp; video"/>
    <s v="animation"/>
    <x v="3678"/>
    <x v="365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x v="37"/>
    <n v="3.3333333333333335E-5"/>
    <n v="1"/>
    <s v="food"/>
    <s v="food trucks"/>
    <x v="3679"/>
    <x v="3657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x v="4"/>
    <n v="3.3333333333333335E-5"/>
    <n v="1"/>
    <s v="theater"/>
    <s v="plays"/>
    <x v="3680"/>
    <x v="36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2"/>
    <n v="3.2499999999999997E-5"/>
    <n v="6.5"/>
    <s v="theater"/>
    <s v="spaces"/>
    <x v="3681"/>
    <x v="3659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x v="37"/>
    <n v="2.8571428571428571E-5"/>
    <n v="1"/>
    <s v="food"/>
    <s v="food trucks"/>
    <x v="3682"/>
    <x v="366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x v="37"/>
    <n v="2.8571428571428571E-5"/>
    <n v="1"/>
    <s v="food"/>
    <s v="food trucks"/>
    <x v="3683"/>
    <x v="3661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x v="28"/>
    <n v="2.7272727272727273E-5"/>
    <n v="1"/>
    <s v="film &amp; video"/>
    <s v="animation"/>
    <x v="3684"/>
    <x v="366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2"/>
    <n v="2.0000000000000002E-5"/>
    <n v="10"/>
    <s v="film &amp; video"/>
    <s v="science fiction"/>
    <x v="3685"/>
    <x v="3663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x v="30"/>
    <n v="2.0000000000000002E-5"/>
    <n v="1"/>
    <s v="film &amp; video"/>
    <s v="drama"/>
    <x v="3686"/>
    <x v="366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x v="37"/>
    <n v="2.0000000000000002E-5"/>
    <n v="1"/>
    <s v="food"/>
    <s v="food trucks"/>
    <x v="3687"/>
    <x v="3665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x v="37"/>
    <n v="2.0000000000000002E-5"/>
    <n v="1"/>
    <s v="food"/>
    <s v="food trucks"/>
    <x v="3688"/>
    <x v="3666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x v="20"/>
    <n v="2.0000000000000002E-5"/>
    <n v="1"/>
    <s v="theater"/>
    <s v="musical"/>
    <x v="3689"/>
    <x v="3667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x v="20"/>
    <n v="2.0000000000000002E-5"/>
    <n v="1.5"/>
    <s v="theater"/>
    <s v="musical"/>
    <x v="3690"/>
    <x v="366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x v="30"/>
    <n v="1.7E-5"/>
    <n v="5.666666666666667"/>
    <s v="film &amp; video"/>
    <s v="drama"/>
    <x v="3691"/>
    <x v="3669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x v="28"/>
    <n v="1.6666666666666667E-5"/>
    <n v="1"/>
    <s v="film &amp; video"/>
    <s v="animation"/>
    <x v="3692"/>
    <x v="367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3"/>
    <n v="1.3333333333333333E-5"/>
    <n v="1"/>
    <s v="technology"/>
    <s v="wearables"/>
    <x v="3693"/>
    <x v="3671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x v="38"/>
    <n v="1.2500000000000001E-5"/>
    <n v="1"/>
    <s v="technology"/>
    <s v="web"/>
    <x v="3694"/>
    <x v="367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x v="37"/>
    <n v="1.2500000000000001E-5"/>
    <n v="1"/>
    <s v="food"/>
    <s v="food trucks"/>
    <x v="3695"/>
    <x v="367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x v="37"/>
    <n v="1.1111111111111112E-5"/>
    <n v="1"/>
    <s v="food"/>
    <s v="food trucks"/>
    <x v="3696"/>
    <x v="367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x v="39"/>
    <n v="1.0000000000000001E-5"/>
    <n v="1"/>
    <s v="publishing"/>
    <s v="translations"/>
    <x v="3697"/>
    <x v="3675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x v="3"/>
    <n v="5.7142857142857145E-6"/>
    <n v="1"/>
    <s v="technology"/>
    <s v="wearables"/>
    <x v="3698"/>
    <x v="367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x v="4"/>
    <n v="5.0000000000000004E-6"/>
    <n v="1"/>
    <s v="theater"/>
    <s v="plays"/>
    <x v="3699"/>
    <x v="367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x v="38"/>
    <n v="3.9999999999999998E-6"/>
    <n v="1"/>
    <s v="technology"/>
    <s v="web"/>
    <x v="3700"/>
    <x v="367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x v="20"/>
    <n v="1.9999999999999999E-6"/>
    <n v="1"/>
    <s v="theater"/>
    <s v="musical"/>
    <x v="3701"/>
    <x v="367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38"/>
    <n v="9.9999999999999995E-7"/>
    <n v="1"/>
    <s v="technology"/>
    <s v="web"/>
    <x v="3702"/>
    <x v="368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38"/>
    <n v="3.9999999999999998E-7"/>
    <n v="1"/>
    <s v="technology"/>
    <s v="web"/>
    <x v="3703"/>
    <x v="368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2"/>
    <n v="0"/>
    <n v="0"/>
    <s v="film &amp; video"/>
    <s v="science fiction"/>
    <x v="3704"/>
    <x v="368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2"/>
    <n v="0"/>
    <n v="0"/>
    <s v="film &amp; video"/>
    <s v="science fiction"/>
    <x v="3705"/>
    <x v="368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2"/>
    <n v="0"/>
    <n v="0"/>
    <s v="film &amp; video"/>
    <s v="science fiction"/>
    <x v="3706"/>
    <x v="368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2"/>
    <n v="0"/>
    <n v="0"/>
    <s v="film &amp; video"/>
    <s v="science fiction"/>
    <x v="3707"/>
    <x v="3685"/>
  </r>
  <r>
    <n v="131"/>
    <s v="I (Canceled)"/>
    <s v="I"/>
    <n v="1200"/>
    <n v="0"/>
    <x v="1"/>
    <s v="US"/>
    <s v="USD"/>
    <n v="1467763200"/>
    <n v="1466453161"/>
    <b v="0"/>
    <n v="0"/>
    <b v="0"/>
    <x v="22"/>
    <n v="0"/>
    <n v="0"/>
    <s v="film &amp; video"/>
    <s v="science fiction"/>
    <x v="3708"/>
    <x v="3686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2"/>
    <n v="0"/>
    <n v="0"/>
    <s v="film &amp; video"/>
    <s v="science fiction"/>
    <x v="3709"/>
    <x v="3687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2"/>
    <n v="0"/>
    <n v="0"/>
    <s v="film &amp; video"/>
    <s v="science fiction"/>
    <x v="3710"/>
    <x v="368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2"/>
    <n v="0"/>
    <n v="0"/>
    <s v="film &amp; video"/>
    <s v="science fiction"/>
    <x v="3711"/>
    <x v="368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2"/>
    <n v="0"/>
    <n v="0"/>
    <s v="film &amp; video"/>
    <s v="science fiction"/>
    <x v="3712"/>
    <x v="369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2"/>
    <n v="0"/>
    <n v="0"/>
    <s v="film &amp; video"/>
    <s v="science fiction"/>
    <x v="3713"/>
    <x v="369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2"/>
    <n v="0"/>
    <n v="0"/>
    <s v="film &amp; video"/>
    <s v="science fiction"/>
    <x v="3714"/>
    <x v="369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2"/>
    <n v="0"/>
    <n v="0"/>
    <s v="film &amp; video"/>
    <s v="science fiction"/>
    <x v="3715"/>
    <x v="369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2"/>
    <n v="0"/>
    <n v="0"/>
    <s v="film &amp; video"/>
    <s v="science fiction"/>
    <x v="3716"/>
    <x v="369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x v="30"/>
    <n v="0"/>
    <n v="0"/>
    <s v="film &amp; video"/>
    <s v="drama"/>
    <x v="3717"/>
    <x v="369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x v="30"/>
    <n v="0"/>
    <n v="0"/>
    <s v="film &amp; video"/>
    <s v="drama"/>
    <x v="3718"/>
    <x v="3696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x v="30"/>
    <n v="0"/>
    <n v="0"/>
    <s v="film &amp; video"/>
    <s v="drama"/>
    <x v="3719"/>
    <x v="3697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x v="30"/>
    <n v="0"/>
    <n v="0"/>
    <s v="film &amp; video"/>
    <s v="drama"/>
    <x v="3720"/>
    <x v="3698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x v="30"/>
    <n v="0"/>
    <n v="0"/>
    <s v="film &amp; video"/>
    <s v="drama"/>
    <x v="3721"/>
    <x v="3699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x v="30"/>
    <n v="0"/>
    <n v="0"/>
    <s v="film &amp; video"/>
    <s v="drama"/>
    <x v="3722"/>
    <x v="3700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x v="30"/>
    <n v="0"/>
    <n v="0"/>
    <s v="film &amp; video"/>
    <s v="drama"/>
    <x v="3723"/>
    <x v="3701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x v="30"/>
    <n v="0"/>
    <n v="0"/>
    <s v="film &amp; video"/>
    <s v="drama"/>
    <x v="3724"/>
    <x v="3702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x v="30"/>
    <n v="0"/>
    <n v="0"/>
    <s v="film &amp; video"/>
    <s v="drama"/>
    <x v="3725"/>
    <x v="3703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x v="30"/>
    <n v="0"/>
    <n v="0"/>
    <s v="film &amp; video"/>
    <s v="drama"/>
    <x v="3726"/>
    <x v="3704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x v="30"/>
    <n v="0"/>
    <n v="0"/>
    <s v="film &amp; video"/>
    <s v="drama"/>
    <x v="3727"/>
    <x v="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x v="30"/>
    <n v="0"/>
    <n v="0"/>
    <s v="film &amp; video"/>
    <s v="drama"/>
    <x v="3728"/>
    <x v="37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x v="30"/>
    <n v="0"/>
    <n v="0"/>
    <s v="film &amp; video"/>
    <s v="drama"/>
    <x v="3729"/>
    <x v="370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x v="30"/>
    <n v="0"/>
    <n v="0"/>
    <s v="film &amp; video"/>
    <s v="drama"/>
    <x v="3730"/>
    <x v="3708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x v="30"/>
    <n v="0"/>
    <n v="0"/>
    <s v="film &amp; video"/>
    <s v="drama"/>
    <x v="3731"/>
    <x v="3709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x v="30"/>
    <n v="0"/>
    <n v="0"/>
    <s v="film &amp; video"/>
    <s v="drama"/>
    <x v="3732"/>
    <x v="371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x v="30"/>
    <n v="0"/>
    <n v="0"/>
    <s v="film &amp; video"/>
    <s v="drama"/>
    <x v="3733"/>
    <x v="3711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x v="30"/>
    <n v="0"/>
    <n v="0"/>
    <s v="film &amp; video"/>
    <s v="drama"/>
    <x v="3734"/>
    <x v="3712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x v="30"/>
    <n v="0"/>
    <n v="0"/>
    <s v="film &amp; video"/>
    <s v="drama"/>
    <x v="3735"/>
    <x v="3713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x v="30"/>
    <n v="0"/>
    <n v="0"/>
    <s v="film &amp; video"/>
    <s v="drama"/>
    <x v="3736"/>
    <x v="37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x v="30"/>
    <n v="0"/>
    <n v="0"/>
    <s v="film &amp; video"/>
    <s v="drama"/>
    <x v="3737"/>
    <x v="3715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x v="30"/>
    <n v="0"/>
    <n v="0"/>
    <s v="film &amp; video"/>
    <s v="drama"/>
    <x v="3738"/>
    <x v="3716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x v="30"/>
    <n v="0"/>
    <n v="0"/>
    <s v="film &amp; video"/>
    <s v="drama"/>
    <x v="3739"/>
    <x v="3717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x v="30"/>
    <n v="0"/>
    <n v="0"/>
    <s v="film &amp; video"/>
    <s v="drama"/>
    <x v="3740"/>
    <x v="3718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x v="30"/>
    <n v="0"/>
    <n v="0"/>
    <s v="film &amp; video"/>
    <s v="drama"/>
    <x v="3741"/>
    <x v="371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x v="30"/>
    <n v="0"/>
    <n v="0"/>
    <s v="film &amp; video"/>
    <s v="drama"/>
    <x v="3742"/>
    <x v="3720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x v="30"/>
    <n v="0"/>
    <n v="0"/>
    <s v="film &amp; video"/>
    <s v="drama"/>
    <x v="3743"/>
    <x v="3721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x v="30"/>
    <n v="0"/>
    <n v="0"/>
    <s v="film &amp; video"/>
    <s v="drama"/>
    <x v="3744"/>
    <x v="37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x v="30"/>
    <n v="0"/>
    <n v="0"/>
    <s v="film &amp; video"/>
    <s v="drama"/>
    <x v="3745"/>
    <x v="3723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x v="30"/>
    <n v="0"/>
    <n v="0"/>
    <s v="film &amp; video"/>
    <s v="drama"/>
    <x v="3746"/>
    <x v="372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x v="28"/>
    <n v="0"/>
    <n v="0"/>
    <s v="film &amp; video"/>
    <s v="animation"/>
    <x v="3747"/>
    <x v="3725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x v="28"/>
    <n v="0"/>
    <n v="0"/>
    <s v="film &amp; video"/>
    <s v="animation"/>
    <x v="3748"/>
    <x v="372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x v="28"/>
    <n v="0"/>
    <n v="0"/>
    <s v="film &amp; video"/>
    <s v="animation"/>
    <x v="3749"/>
    <x v="3727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x v="28"/>
    <n v="0"/>
    <n v="0"/>
    <s v="film &amp; video"/>
    <s v="animation"/>
    <x v="3750"/>
    <x v="37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x v="28"/>
    <n v="0"/>
    <n v="0"/>
    <s v="film &amp; video"/>
    <s v="animation"/>
    <x v="3751"/>
    <x v="3729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x v="28"/>
    <n v="0"/>
    <n v="0"/>
    <s v="film &amp; video"/>
    <s v="animation"/>
    <x v="3752"/>
    <x v="373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x v="28"/>
    <n v="0"/>
    <n v="0"/>
    <s v="film &amp; video"/>
    <s v="animation"/>
    <x v="3753"/>
    <x v="3731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x v="28"/>
    <n v="0"/>
    <n v="0"/>
    <s v="film &amp; video"/>
    <s v="animation"/>
    <x v="3754"/>
    <x v="3732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x v="28"/>
    <n v="0"/>
    <n v="0"/>
    <s v="film &amp; video"/>
    <s v="animation"/>
    <x v="3755"/>
    <x v="3733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x v="28"/>
    <n v="0"/>
    <n v="0"/>
    <s v="film &amp; video"/>
    <s v="animation"/>
    <x v="3756"/>
    <x v="3734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x v="28"/>
    <n v="0"/>
    <n v="0"/>
    <s v="film &amp; video"/>
    <s v="animation"/>
    <x v="3757"/>
    <x v="373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x v="28"/>
    <n v="0"/>
    <n v="0"/>
    <s v="film &amp; video"/>
    <s v="animation"/>
    <x v="3758"/>
    <x v="3736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x v="28"/>
    <n v="0"/>
    <n v="0"/>
    <s v="film &amp; video"/>
    <s v="animation"/>
    <x v="3759"/>
    <x v="373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x v="28"/>
    <n v="0"/>
    <n v="0"/>
    <s v="film &amp; video"/>
    <s v="animation"/>
    <x v="3760"/>
    <x v="3738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x v="28"/>
    <n v="0"/>
    <n v="0"/>
    <s v="film &amp; video"/>
    <s v="animation"/>
    <x v="3761"/>
    <x v="373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x v="28"/>
    <n v="0"/>
    <n v="0"/>
    <s v="film &amp; video"/>
    <s v="animation"/>
    <x v="3762"/>
    <x v="3740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x v="28"/>
    <n v="0"/>
    <n v="0"/>
    <s v="film &amp; video"/>
    <s v="animation"/>
    <x v="3763"/>
    <x v="3741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x v="28"/>
    <n v="0"/>
    <n v="0"/>
    <s v="film &amp; video"/>
    <s v="animation"/>
    <x v="3764"/>
    <x v="3742"/>
  </r>
  <r>
    <n v="490"/>
    <s v="PROJECT IS CANCELLED"/>
    <s v="Cancelled"/>
    <n v="1000"/>
    <n v="0"/>
    <x v="3"/>
    <s v="US"/>
    <s v="USD"/>
    <n v="1345677285"/>
    <n v="1343085285"/>
    <b v="0"/>
    <n v="0"/>
    <b v="0"/>
    <x v="28"/>
    <n v="0"/>
    <n v="0"/>
    <s v="film &amp; video"/>
    <s v="animation"/>
    <x v="3765"/>
    <x v="3743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x v="28"/>
    <n v="0"/>
    <n v="0"/>
    <s v="film &amp; video"/>
    <s v="animation"/>
    <x v="3766"/>
    <x v="374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x v="28"/>
    <n v="0"/>
    <n v="0"/>
    <s v="film &amp; video"/>
    <s v="animation"/>
    <x v="3767"/>
    <x v="3745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x v="28"/>
    <n v="0"/>
    <n v="0"/>
    <s v="film &amp; video"/>
    <s v="animation"/>
    <x v="3768"/>
    <x v="3746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x v="28"/>
    <n v="0"/>
    <n v="0"/>
    <s v="film &amp; video"/>
    <s v="animation"/>
    <x v="3769"/>
    <x v="3747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x v="28"/>
    <n v="0"/>
    <n v="0"/>
    <s v="film &amp; video"/>
    <s v="animation"/>
    <x v="3770"/>
    <x v="3748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x v="28"/>
    <n v="0"/>
    <n v="0"/>
    <s v="film &amp; video"/>
    <s v="animation"/>
    <x v="3771"/>
    <x v="374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x v="28"/>
    <n v="0"/>
    <n v="0"/>
    <s v="film &amp; video"/>
    <s v="animation"/>
    <x v="3772"/>
    <x v="375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x v="28"/>
    <n v="0"/>
    <n v="0"/>
    <s v="film &amp; video"/>
    <s v="animation"/>
    <x v="3773"/>
    <x v="3751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x v="38"/>
    <n v="0"/>
    <n v="0"/>
    <s v="technology"/>
    <s v="web"/>
    <x v="3774"/>
    <x v="3752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x v="38"/>
    <n v="0"/>
    <n v="0"/>
    <s v="technology"/>
    <s v="web"/>
    <x v="3775"/>
    <x v="37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x v="38"/>
    <n v="0"/>
    <n v="0"/>
    <s v="technology"/>
    <s v="web"/>
    <x v="3776"/>
    <x v="3754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x v="38"/>
    <n v="0"/>
    <n v="0"/>
    <s v="technology"/>
    <s v="web"/>
    <x v="3777"/>
    <x v="375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x v="38"/>
    <n v="0"/>
    <n v="0"/>
    <s v="technology"/>
    <s v="web"/>
    <x v="3778"/>
    <x v="3756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x v="38"/>
    <n v="0"/>
    <n v="0"/>
    <s v="technology"/>
    <s v="web"/>
    <x v="3779"/>
    <x v="3757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x v="38"/>
    <n v="0"/>
    <n v="0"/>
    <s v="technology"/>
    <s v="web"/>
    <x v="3780"/>
    <x v="375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x v="38"/>
    <n v="0"/>
    <n v="0"/>
    <s v="technology"/>
    <s v="web"/>
    <x v="3781"/>
    <x v="3759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x v="38"/>
    <n v="0"/>
    <n v="0"/>
    <s v="technology"/>
    <s v="web"/>
    <x v="3782"/>
    <x v="3760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x v="38"/>
    <n v="0"/>
    <n v="0"/>
    <s v="technology"/>
    <s v="web"/>
    <x v="3783"/>
    <x v="3761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x v="38"/>
    <n v="0"/>
    <n v="0"/>
    <s v="technology"/>
    <s v="web"/>
    <x v="3784"/>
    <x v="376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38"/>
    <n v="0"/>
    <n v="0"/>
    <s v="technology"/>
    <s v="web"/>
    <x v="3785"/>
    <x v="376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38"/>
    <n v="0"/>
    <n v="0"/>
    <s v="technology"/>
    <s v="web"/>
    <x v="3786"/>
    <x v="376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38"/>
    <n v="0"/>
    <n v="0"/>
    <s v="technology"/>
    <s v="web"/>
    <x v="3787"/>
    <x v="376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38"/>
    <n v="0"/>
    <n v="0"/>
    <s v="technology"/>
    <s v="web"/>
    <x v="3788"/>
    <x v="376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38"/>
    <n v="0"/>
    <n v="0"/>
    <s v="technology"/>
    <s v="web"/>
    <x v="3789"/>
    <x v="376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38"/>
    <n v="0"/>
    <n v="0"/>
    <s v="technology"/>
    <s v="web"/>
    <x v="3790"/>
    <x v="376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38"/>
    <n v="0"/>
    <n v="0"/>
    <s v="technology"/>
    <s v="web"/>
    <x v="3791"/>
    <x v="376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38"/>
    <n v="0"/>
    <n v="0"/>
    <s v="technology"/>
    <s v="web"/>
    <x v="3792"/>
    <x v="377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38"/>
    <n v="0"/>
    <n v="0"/>
    <s v="technology"/>
    <s v="web"/>
    <x v="3793"/>
    <x v="377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38"/>
    <n v="0"/>
    <n v="0"/>
    <s v="technology"/>
    <s v="web"/>
    <x v="3794"/>
    <x v="377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38"/>
    <n v="0"/>
    <n v="0"/>
    <s v="technology"/>
    <s v="web"/>
    <x v="3795"/>
    <x v="377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38"/>
    <n v="0"/>
    <n v="0"/>
    <s v="technology"/>
    <s v="web"/>
    <x v="3796"/>
    <x v="377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38"/>
    <n v="0"/>
    <n v="0"/>
    <s v="technology"/>
    <s v="web"/>
    <x v="3797"/>
    <x v="377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38"/>
    <n v="0"/>
    <n v="0"/>
    <s v="technology"/>
    <s v="web"/>
    <x v="3798"/>
    <x v="377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38"/>
    <n v="0"/>
    <n v="0"/>
    <s v="technology"/>
    <s v="web"/>
    <x v="3799"/>
    <x v="37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38"/>
    <n v="0"/>
    <n v="0"/>
    <s v="technology"/>
    <s v="web"/>
    <x v="3800"/>
    <x v="3778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x v="3"/>
    <n v="0"/>
    <n v="0"/>
    <s v="technology"/>
    <s v="wearables"/>
    <x v="3801"/>
    <x v="3779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x v="3"/>
    <n v="0"/>
    <n v="0"/>
    <s v="technology"/>
    <s v="wearables"/>
    <x v="3802"/>
    <x v="378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x v="3"/>
    <n v="0"/>
    <n v="0"/>
    <s v="technology"/>
    <s v="wearables"/>
    <x v="3803"/>
    <x v="3781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x v="26"/>
    <n v="0"/>
    <n v="0"/>
    <s v="publishing"/>
    <s v="fiction"/>
    <x v="3804"/>
    <x v="3782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x v="26"/>
    <n v="0"/>
    <n v="0"/>
    <s v="publishing"/>
    <s v="fiction"/>
    <x v="3805"/>
    <x v="3783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x v="26"/>
    <n v="0"/>
    <n v="0"/>
    <s v="publishing"/>
    <s v="fiction"/>
    <x v="3806"/>
    <x v="378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x v="26"/>
    <n v="0"/>
    <n v="0"/>
    <s v="publishing"/>
    <s v="fiction"/>
    <x v="3807"/>
    <x v="3785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x v="26"/>
    <n v="0"/>
    <n v="0"/>
    <s v="publishing"/>
    <s v="fiction"/>
    <x v="3808"/>
    <x v="378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x v="26"/>
    <n v="0"/>
    <n v="0"/>
    <s v="publishing"/>
    <s v="fiction"/>
    <x v="3809"/>
    <x v="378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x v="27"/>
    <n v="0"/>
    <n v="0"/>
    <s v="music"/>
    <s v="jazz"/>
    <x v="3810"/>
    <x v="378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x v="13"/>
    <n v="0"/>
    <n v="0"/>
    <s v="music"/>
    <s v="indie rock"/>
    <x v="3811"/>
    <x v="3789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x v="13"/>
    <n v="0"/>
    <n v="0"/>
    <s v="music"/>
    <s v="indie rock"/>
    <x v="3812"/>
    <x v="379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x v="27"/>
    <n v="0"/>
    <n v="0"/>
    <s v="music"/>
    <s v="jazz"/>
    <x v="3813"/>
    <x v="3791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x v="27"/>
    <n v="0"/>
    <n v="0"/>
    <s v="music"/>
    <s v="jazz"/>
    <x v="3814"/>
    <x v="379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x v="27"/>
    <n v="0"/>
    <n v="0"/>
    <s v="music"/>
    <s v="jazz"/>
    <x v="3815"/>
    <x v="379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x v="27"/>
    <n v="0"/>
    <n v="0"/>
    <s v="music"/>
    <s v="jazz"/>
    <x v="3816"/>
    <x v="379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x v="27"/>
    <n v="0"/>
    <n v="0"/>
    <s v="music"/>
    <s v="jazz"/>
    <x v="3817"/>
    <x v="379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x v="27"/>
    <n v="0"/>
    <n v="0"/>
    <s v="music"/>
    <s v="jazz"/>
    <x v="3818"/>
    <x v="379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x v="27"/>
    <n v="0"/>
    <n v="0"/>
    <s v="music"/>
    <s v="jazz"/>
    <x v="3819"/>
    <x v="379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x v="27"/>
    <n v="0"/>
    <n v="0"/>
    <s v="music"/>
    <s v="jazz"/>
    <x v="3820"/>
    <x v="379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x v="27"/>
    <n v="0"/>
    <n v="0"/>
    <s v="music"/>
    <s v="jazz"/>
    <x v="3821"/>
    <x v="3799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x v="27"/>
    <n v="0"/>
    <n v="0"/>
    <s v="music"/>
    <s v="jazz"/>
    <x v="3822"/>
    <x v="3800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x v="27"/>
    <n v="0"/>
    <n v="0"/>
    <s v="music"/>
    <s v="jazz"/>
    <x v="3823"/>
    <x v="3801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x v="27"/>
    <n v="0"/>
    <n v="0"/>
    <s v="music"/>
    <s v="jazz"/>
    <x v="3824"/>
    <x v="3802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x v="3"/>
    <n v="0"/>
    <n v="0"/>
    <s v="technology"/>
    <s v="wearables"/>
    <x v="3825"/>
    <x v="380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x v="3"/>
    <n v="0"/>
    <n v="0"/>
    <s v="technology"/>
    <s v="wearables"/>
    <x v="3826"/>
    <x v="380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23"/>
    <n v="0"/>
    <n v="0"/>
    <s v="journalism"/>
    <s v="audio"/>
    <x v="3827"/>
    <x v="380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23"/>
    <n v="0"/>
    <n v="0"/>
    <s v="journalism"/>
    <s v="audio"/>
    <x v="3828"/>
    <x v="3806"/>
  </r>
  <r>
    <n v="1049"/>
    <s v="J1 (Canceled)"/>
    <s v="------"/>
    <n v="12000"/>
    <n v="0"/>
    <x v="1"/>
    <s v="US"/>
    <s v="USD"/>
    <n v="1455272445"/>
    <n v="1452680445"/>
    <b v="0"/>
    <n v="0"/>
    <b v="0"/>
    <x v="23"/>
    <n v="0"/>
    <n v="0"/>
    <s v="journalism"/>
    <s v="audio"/>
    <x v="3829"/>
    <x v="380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23"/>
    <n v="0"/>
    <n v="0"/>
    <s v="journalism"/>
    <s v="audio"/>
    <x v="3830"/>
    <x v="380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23"/>
    <n v="0"/>
    <n v="0"/>
    <s v="journalism"/>
    <s v="audio"/>
    <x v="3831"/>
    <x v="38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23"/>
    <n v="0"/>
    <n v="0"/>
    <s v="journalism"/>
    <s v="audio"/>
    <x v="3832"/>
    <x v="38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23"/>
    <n v="0"/>
    <n v="0"/>
    <s v="journalism"/>
    <s v="audio"/>
    <x v="3833"/>
    <x v="381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23"/>
    <n v="0"/>
    <n v="0"/>
    <s v="journalism"/>
    <s v="audio"/>
    <x v="3834"/>
    <x v="381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23"/>
    <n v="0"/>
    <n v="0"/>
    <s v="journalism"/>
    <s v="audio"/>
    <x v="3835"/>
    <x v="381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23"/>
    <n v="0"/>
    <n v="0"/>
    <s v="journalism"/>
    <s v="audio"/>
    <x v="3836"/>
    <x v="381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23"/>
    <n v="0"/>
    <n v="0"/>
    <s v="journalism"/>
    <s v="audio"/>
    <x v="3837"/>
    <x v="38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23"/>
    <n v="0"/>
    <n v="0"/>
    <s v="journalism"/>
    <s v="audio"/>
    <x v="3838"/>
    <x v="38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23"/>
    <n v="0"/>
    <n v="0"/>
    <s v="journalism"/>
    <s v="audio"/>
    <x v="3839"/>
    <x v="38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23"/>
    <n v="0"/>
    <n v="0"/>
    <s v="journalism"/>
    <s v="audio"/>
    <x v="3840"/>
    <x v="3818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x v="29"/>
    <n v="0"/>
    <n v="0"/>
    <s v="games"/>
    <s v="video games"/>
    <x v="3841"/>
    <x v="3819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x v="29"/>
    <n v="0"/>
    <n v="0"/>
    <s v="games"/>
    <s v="video games"/>
    <x v="3842"/>
    <x v="3820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x v="29"/>
    <n v="0"/>
    <n v="0"/>
    <s v="games"/>
    <s v="video games"/>
    <x v="3843"/>
    <x v="38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x v="29"/>
    <n v="0"/>
    <n v="0"/>
    <s v="games"/>
    <s v="video games"/>
    <x v="3844"/>
    <x v="382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x v="29"/>
    <n v="0"/>
    <n v="0"/>
    <s v="games"/>
    <s v="video games"/>
    <x v="3845"/>
    <x v="3823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x v="29"/>
    <n v="0"/>
    <n v="0"/>
    <s v="games"/>
    <s v="video games"/>
    <x v="3846"/>
    <x v="3824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x v="25"/>
    <n v="0"/>
    <n v="0"/>
    <s v="games"/>
    <s v="mobile games"/>
    <x v="3847"/>
    <x v="3825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x v="25"/>
    <n v="0"/>
    <n v="0"/>
    <s v="games"/>
    <s v="mobile games"/>
    <x v="3848"/>
    <x v="38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x v="25"/>
    <n v="0"/>
    <n v="0"/>
    <s v="games"/>
    <s v="mobile games"/>
    <x v="3849"/>
    <x v="3827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x v="25"/>
    <n v="0"/>
    <n v="0"/>
    <s v="games"/>
    <s v="mobile games"/>
    <x v="3850"/>
    <x v="3828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x v="25"/>
    <n v="0"/>
    <n v="0"/>
    <s v="games"/>
    <s v="mobile games"/>
    <x v="3851"/>
    <x v="3829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x v="37"/>
    <n v="0"/>
    <n v="0"/>
    <s v="food"/>
    <s v="food trucks"/>
    <x v="3852"/>
    <x v="383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x v="37"/>
    <n v="0"/>
    <n v="0"/>
    <s v="food"/>
    <s v="food trucks"/>
    <x v="3853"/>
    <x v="3831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x v="37"/>
    <n v="0"/>
    <n v="0"/>
    <s v="food"/>
    <s v="food trucks"/>
    <x v="3854"/>
    <x v="3832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x v="37"/>
    <n v="0"/>
    <n v="0"/>
    <s v="food"/>
    <s v="food trucks"/>
    <x v="3855"/>
    <x v="3833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x v="37"/>
    <n v="0"/>
    <n v="0"/>
    <s v="food"/>
    <s v="food trucks"/>
    <x v="3856"/>
    <x v="38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x v="37"/>
    <n v="0"/>
    <n v="0"/>
    <s v="food"/>
    <s v="food trucks"/>
    <x v="3857"/>
    <x v="38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x v="37"/>
    <n v="0"/>
    <n v="0"/>
    <s v="food"/>
    <s v="food trucks"/>
    <x v="3858"/>
    <x v="3836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x v="37"/>
    <n v="0"/>
    <n v="0"/>
    <s v="food"/>
    <s v="food trucks"/>
    <x v="3859"/>
    <x v="383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x v="37"/>
    <n v="0"/>
    <n v="0"/>
    <s v="food"/>
    <s v="food trucks"/>
    <x v="3860"/>
    <x v="3838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x v="37"/>
    <n v="0"/>
    <n v="0"/>
    <s v="food"/>
    <s v="food trucks"/>
    <x v="3861"/>
    <x v="38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33"/>
    <n v="0"/>
    <n v="0"/>
    <s v="music"/>
    <s v="world music"/>
    <x v="3862"/>
    <x v="38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33"/>
    <n v="0"/>
    <n v="0"/>
    <s v="music"/>
    <s v="world music"/>
    <x v="3863"/>
    <x v="384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33"/>
    <n v="0"/>
    <n v="0"/>
    <s v="music"/>
    <s v="world music"/>
    <x v="3864"/>
    <x v="38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33"/>
    <n v="0"/>
    <n v="0"/>
    <s v="music"/>
    <s v="world music"/>
    <x v="3865"/>
    <x v="384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33"/>
    <n v="0"/>
    <n v="0"/>
    <s v="music"/>
    <s v="world music"/>
    <x v="3866"/>
    <x v="38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33"/>
    <n v="0"/>
    <n v="0"/>
    <s v="music"/>
    <s v="world music"/>
    <x v="3867"/>
    <x v="38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33"/>
    <n v="0"/>
    <n v="0"/>
    <s v="music"/>
    <s v="world music"/>
    <x v="3868"/>
    <x v="384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3"/>
    <n v="0"/>
    <n v="0"/>
    <s v="technology"/>
    <s v="wearables"/>
    <x v="3869"/>
    <x v="384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3"/>
    <n v="0"/>
    <n v="0"/>
    <s v="technology"/>
    <s v="wearables"/>
    <x v="3870"/>
    <x v="384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3"/>
    <n v="0"/>
    <n v="0"/>
    <s v="technology"/>
    <s v="wearables"/>
    <x v="3871"/>
    <x v="3849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x v="39"/>
    <n v="0"/>
    <n v="0"/>
    <s v="publishing"/>
    <s v="translations"/>
    <x v="3872"/>
    <x v="385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x v="39"/>
    <n v="0"/>
    <n v="0"/>
    <s v="publishing"/>
    <s v="translations"/>
    <x v="3873"/>
    <x v="38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x v="39"/>
    <n v="0"/>
    <n v="0"/>
    <s v="publishing"/>
    <s v="translations"/>
    <x v="3874"/>
    <x v="385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x v="39"/>
    <n v="0"/>
    <n v="0"/>
    <s v="publishing"/>
    <s v="translations"/>
    <x v="3875"/>
    <x v="3853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x v="39"/>
    <n v="0"/>
    <n v="0"/>
    <s v="publishing"/>
    <s v="translations"/>
    <x v="3876"/>
    <x v="385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x v="39"/>
    <n v="0"/>
    <n v="0"/>
    <s v="publishing"/>
    <s v="translations"/>
    <x v="3877"/>
    <x v="385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x v="39"/>
    <n v="0"/>
    <n v="0"/>
    <s v="publishing"/>
    <s v="translations"/>
    <x v="3878"/>
    <x v="385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x v="39"/>
    <n v="0"/>
    <n v="0"/>
    <s v="publishing"/>
    <s v="translations"/>
    <x v="3879"/>
    <x v="3857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x v="39"/>
    <n v="0"/>
    <n v="0"/>
    <s v="publishing"/>
    <s v="translations"/>
    <x v="3880"/>
    <x v="385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x v="39"/>
    <n v="0"/>
    <n v="0"/>
    <s v="publishing"/>
    <s v="translations"/>
    <x v="3881"/>
    <x v="385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x v="39"/>
    <n v="0"/>
    <n v="0"/>
    <s v="publishing"/>
    <s v="translations"/>
    <x v="3882"/>
    <x v="386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x v="39"/>
    <n v="0"/>
    <n v="0"/>
    <s v="publishing"/>
    <s v="translations"/>
    <x v="3883"/>
    <x v="386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x v="39"/>
    <n v="0"/>
    <n v="0"/>
    <s v="publishing"/>
    <s v="translations"/>
    <x v="3884"/>
    <x v="386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9"/>
    <n v="0"/>
    <n v="0"/>
    <s v="publishing"/>
    <s v="translations"/>
    <x v="3885"/>
    <x v="38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9"/>
    <n v="0"/>
    <n v="0"/>
    <s v="publishing"/>
    <s v="translations"/>
    <x v="3886"/>
    <x v="3864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9"/>
    <n v="0"/>
    <n v="0"/>
    <s v="publishing"/>
    <s v="translations"/>
    <x v="3887"/>
    <x v="386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9"/>
    <n v="0"/>
    <n v="0"/>
    <s v="publishing"/>
    <s v="translations"/>
    <x v="3888"/>
    <x v="3866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9"/>
    <n v="0"/>
    <n v="0"/>
    <s v="publishing"/>
    <s v="translations"/>
    <x v="3889"/>
    <x v="3867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9"/>
    <n v="0"/>
    <n v="0"/>
    <s v="publishing"/>
    <s v="translations"/>
    <x v="3890"/>
    <x v="3868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x v="26"/>
    <n v="0"/>
    <n v="0"/>
    <s v="publishing"/>
    <s v="fiction"/>
    <x v="3891"/>
    <x v="3869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x v="26"/>
    <n v="0"/>
    <n v="0"/>
    <s v="publishing"/>
    <s v="fiction"/>
    <x v="3892"/>
    <x v="387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x v="26"/>
    <n v="0"/>
    <n v="0"/>
    <s v="publishing"/>
    <s v="fiction"/>
    <x v="3893"/>
    <x v="3871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x v="26"/>
    <n v="0"/>
    <n v="0"/>
    <s v="publishing"/>
    <s v="fiction"/>
    <x v="3894"/>
    <x v="3872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x v="26"/>
    <n v="0"/>
    <n v="0"/>
    <s v="publishing"/>
    <s v="fiction"/>
    <x v="3895"/>
    <x v="3873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x v="26"/>
    <n v="0"/>
    <n v="0"/>
    <s v="publishing"/>
    <s v="fiction"/>
    <x v="3896"/>
    <x v="387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x v="34"/>
    <n v="0"/>
    <n v="0"/>
    <s v="photography"/>
    <s v="nature"/>
    <x v="3897"/>
    <x v="3875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x v="34"/>
    <n v="0"/>
    <n v="0"/>
    <s v="photography"/>
    <s v="nature"/>
    <x v="3898"/>
    <x v="3876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x v="34"/>
    <n v="0"/>
    <n v="0"/>
    <s v="photography"/>
    <s v="nature"/>
    <x v="3899"/>
    <x v="387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x v="34"/>
    <n v="0"/>
    <n v="0"/>
    <s v="photography"/>
    <s v="nature"/>
    <x v="3900"/>
    <x v="3878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x v="34"/>
    <n v="0"/>
    <n v="0"/>
    <s v="photography"/>
    <s v="nature"/>
    <x v="3901"/>
    <x v="3879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x v="34"/>
    <n v="0"/>
    <n v="0"/>
    <s v="photography"/>
    <s v="nature"/>
    <x v="3902"/>
    <x v="388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6"/>
    <n v="0"/>
    <n v="0"/>
    <s v="publishing"/>
    <s v="art books"/>
    <x v="3903"/>
    <x v="388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6"/>
    <n v="0"/>
    <n v="0"/>
    <s v="publishing"/>
    <s v="art books"/>
    <x v="3904"/>
    <x v="388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6"/>
    <n v="0"/>
    <n v="0"/>
    <s v="publishing"/>
    <s v="art books"/>
    <x v="3905"/>
    <x v="3883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x v="24"/>
    <n v="0"/>
    <n v="0"/>
    <s v="photography"/>
    <s v="places"/>
    <x v="3906"/>
    <x v="3884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x v="24"/>
    <n v="0"/>
    <n v="0"/>
    <s v="photography"/>
    <s v="places"/>
    <x v="3907"/>
    <x v="388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x v="24"/>
    <n v="0"/>
    <n v="0"/>
    <s v="photography"/>
    <s v="places"/>
    <x v="3908"/>
    <x v="3886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x v="24"/>
    <n v="0"/>
    <n v="0"/>
    <s v="photography"/>
    <s v="places"/>
    <x v="3909"/>
    <x v="3887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x v="24"/>
    <n v="0"/>
    <n v="0"/>
    <s v="photography"/>
    <s v="places"/>
    <x v="3910"/>
    <x v="3888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x v="24"/>
    <n v="0"/>
    <n v="0"/>
    <s v="photography"/>
    <s v="places"/>
    <x v="3911"/>
    <x v="3889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x v="24"/>
    <n v="0"/>
    <n v="0"/>
    <s v="photography"/>
    <s v="places"/>
    <x v="3912"/>
    <x v="389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x v="21"/>
    <n v="0"/>
    <n v="0"/>
    <s v="music"/>
    <s v="faith"/>
    <x v="3913"/>
    <x v="389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x v="21"/>
    <n v="0"/>
    <n v="0"/>
    <s v="music"/>
    <s v="faith"/>
    <x v="3914"/>
    <x v="389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x v="21"/>
    <n v="0"/>
    <n v="0"/>
    <s v="music"/>
    <s v="faith"/>
    <x v="3915"/>
    <x v="3893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x v="21"/>
    <n v="0"/>
    <n v="0"/>
    <s v="music"/>
    <s v="faith"/>
    <x v="3916"/>
    <x v="389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x v="21"/>
    <n v="0"/>
    <n v="0"/>
    <s v="music"/>
    <s v="faith"/>
    <x v="3917"/>
    <x v="3895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x v="21"/>
    <n v="0"/>
    <n v="0"/>
    <s v="music"/>
    <s v="faith"/>
    <x v="3918"/>
    <x v="389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x v="21"/>
    <n v="0"/>
    <n v="0"/>
    <s v="music"/>
    <s v="faith"/>
    <x v="3919"/>
    <x v="3897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x v="21"/>
    <n v="0"/>
    <n v="0"/>
    <s v="music"/>
    <s v="faith"/>
    <x v="3920"/>
    <x v="389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x v="21"/>
    <n v="0"/>
    <n v="0"/>
    <s v="music"/>
    <s v="faith"/>
    <x v="3921"/>
    <x v="3899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x v="21"/>
    <n v="0"/>
    <n v="0"/>
    <s v="music"/>
    <s v="faith"/>
    <x v="3922"/>
    <x v="3900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x v="21"/>
    <n v="0"/>
    <n v="0"/>
    <s v="music"/>
    <s v="faith"/>
    <x v="3923"/>
    <x v="390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x v="21"/>
    <n v="0"/>
    <n v="0"/>
    <s v="music"/>
    <s v="faith"/>
    <x v="3924"/>
    <x v="3902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x v="21"/>
    <n v="0"/>
    <n v="0"/>
    <s v="music"/>
    <s v="faith"/>
    <x v="3925"/>
    <x v="3903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x v="21"/>
    <n v="0"/>
    <n v="0"/>
    <s v="music"/>
    <s v="faith"/>
    <x v="3926"/>
    <x v="390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x v="9"/>
    <n v="0"/>
    <n v="0"/>
    <s v="photography"/>
    <s v="photobooks"/>
    <x v="3927"/>
    <x v="3905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x v="9"/>
    <n v="0"/>
    <n v="0"/>
    <s v="photography"/>
    <s v="photobooks"/>
    <x v="3928"/>
    <x v="3906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x v="9"/>
    <n v="0"/>
    <n v="0"/>
    <s v="photography"/>
    <s v="photobooks"/>
    <x v="3929"/>
    <x v="390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x v="9"/>
    <n v="0"/>
    <n v="0"/>
    <s v="photography"/>
    <s v="photobooks"/>
    <x v="3930"/>
    <x v="39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x v="25"/>
    <n v="0"/>
    <n v="0"/>
    <s v="games"/>
    <s v="mobile games"/>
    <x v="3931"/>
    <x v="3909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x v="25"/>
    <n v="0"/>
    <n v="0"/>
    <s v="games"/>
    <s v="mobile games"/>
    <x v="3932"/>
    <x v="391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x v="25"/>
    <n v="0"/>
    <n v="0"/>
    <s v="games"/>
    <s v="mobile games"/>
    <x v="3933"/>
    <x v="3911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x v="25"/>
    <n v="0"/>
    <n v="0"/>
    <s v="games"/>
    <s v="mobile games"/>
    <x v="3934"/>
    <x v="3912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x v="25"/>
    <n v="0"/>
    <n v="0"/>
    <s v="games"/>
    <s v="mobile games"/>
    <x v="3935"/>
    <x v="3913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x v="35"/>
    <n v="0"/>
    <n v="0"/>
    <s v="photography"/>
    <s v="people"/>
    <x v="3936"/>
    <x v="39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x v="35"/>
    <n v="0"/>
    <n v="0"/>
    <s v="photography"/>
    <s v="people"/>
    <x v="3937"/>
    <x v="39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x v="35"/>
    <n v="0"/>
    <n v="0"/>
    <s v="photography"/>
    <s v="people"/>
    <x v="3938"/>
    <x v="39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x v="35"/>
    <n v="0"/>
    <n v="0"/>
    <s v="photography"/>
    <s v="people"/>
    <x v="3939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x v="35"/>
    <n v="0"/>
    <n v="0"/>
    <s v="photography"/>
    <s v="people"/>
    <x v="3940"/>
    <x v="3918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x v="29"/>
    <n v="0"/>
    <n v="0"/>
    <s v="games"/>
    <s v="video games"/>
    <x v="3941"/>
    <x v="39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x v="29"/>
    <n v="0"/>
    <n v="0"/>
    <s v="games"/>
    <s v="video games"/>
    <x v="3942"/>
    <x v="392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38"/>
    <n v="0"/>
    <n v="0"/>
    <s v="technology"/>
    <s v="web"/>
    <x v="3943"/>
    <x v="39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38"/>
    <n v="0"/>
    <n v="0"/>
    <s v="technology"/>
    <s v="web"/>
    <x v="3944"/>
    <x v="392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38"/>
    <n v="0"/>
    <n v="0"/>
    <s v="technology"/>
    <s v="web"/>
    <x v="3945"/>
    <x v="39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38"/>
    <n v="0"/>
    <n v="0"/>
    <s v="technology"/>
    <s v="web"/>
    <x v="3946"/>
    <x v="392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38"/>
    <n v="0"/>
    <n v="0"/>
    <s v="technology"/>
    <s v="web"/>
    <x v="3947"/>
    <x v="392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38"/>
    <n v="0"/>
    <n v="0"/>
    <s v="technology"/>
    <s v="web"/>
    <x v="3948"/>
    <x v="39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38"/>
    <n v="0"/>
    <n v="0"/>
    <s v="technology"/>
    <s v="web"/>
    <x v="3949"/>
    <x v="392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38"/>
    <n v="0"/>
    <n v="0"/>
    <s v="technology"/>
    <s v="web"/>
    <x v="3950"/>
    <x v="3928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38"/>
    <n v="0"/>
    <n v="0"/>
    <s v="technology"/>
    <s v="web"/>
    <x v="3951"/>
    <x v="392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38"/>
    <n v="0"/>
    <n v="0"/>
    <s v="technology"/>
    <s v="web"/>
    <x v="3952"/>
    <x v="39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38"/>
    <n v="0"/>
    <n v="0"/>
    <s v="technology"/>
    <s v="web"/>
    <x v="3953"/>
    <x v="393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38"/>
    <n v="0"/>
    <n v="0"/>
    <s v="technology"/>
    <s v="web"/>
    <x v="3954"/>
    <x v="393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38"/>
    <n v="0"/>
    <n v="0"/>
    <s v="technology"/>
    <s v="web"/>
    <x v="3955"/>
    <x v="393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38"/>
    <n v="0"/>
    <n v="0"/>
    <s v="technology"/>
    <s v="web"/>
    <x v="3956"/>
    <x v="393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38"/>
    <n v="0"/>
    <n v="0"/>
    <s v="technology"/>
    <s v="web"/>
    <x v="3957"/>
    <x v="393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38"/>
    <n v="0"/>
    <n v="0"/>
    <s v="technology"/>
    <s v="web"/>
    <x v="3958"/>
    <x v="393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38"/>
    <n v="0"/>
    <n v="0"/>
    <s v="technology"/>
    <s v="web"/>
    <x v="3959"/>
    <x v="393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38"/>
    <n v="0"/>
    <n v="0"/>
    <s v="technology"/>
    <s v="web"/>
    <x v="3960"/>
    <x v="393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38"/>
    <n v="0"/>
    <n v="0"/>
    <s v="technology"/>
    <s v="web"/>
    <x v="3961"/>
    <x v="393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38"/>
    <n v="0"/>
    <n v="0"/>
    <s v="technology"/>
    <s v="web"/>
    <x v="3962"/>
    <x v="394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38"/>
    <n v="0"/>
    <n v="0"/>
    <s v="technology"/>
    <s v="web"/>
    <x v="3963"/>
    <x v="39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38"/>
    <n v="0"/>
    <n v="0"/>
    <s v="technology"/>
    <s v="web"/>
    <x v="3964"/>
    <x v="394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38"/>
    <n v="0"/>
    <n v="0"/>
    <s v="technology"/>
    <s v="web"/>
    <x v="3965"/>
    <x v="39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38"/>
    <n v="0"/>
    <n v="0"/>
    <s v="technology"/>
    <s v="web"/>
    <x v="3966"/>
    <x v="394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38"/>
    <n v="0"/>
    <n v="0"/>
    <s v="technology"/>
    <s v="web"/>
    <x v="3967"/>
    <x v="394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38"/>
    <n v="0"/>
    <n v="0"/>
    <s v="technology"/>
    <s v="web"/>
    <x v="3968"/>
    <x v="394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38"/>
    <n v="0"/>
    <n v="0"/>
    <s v="technology"/>
    <s v="web"/>
    <x v="3969"/>
    <x v="394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38"/>
    <n v="0"/>
    <n v="0"/>
    <s v="technology"/>
    <s v="web"/>
    <x v="3970"/>
    <x v="3948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x v="37"/>
    <n v="0"/>
    <n v="0"/>
    <s v="food"/>
    <s v="food trucks"/>
    <x v="3971"/>
    <x v="394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x v="37"/>
    <n v="0"/>
    <n v="0"/>
    <s v="food"/>
    <s v="food trucks"/>
    <x v="3972"/>
    <x v="39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x v="37"/>
    <n v="0"/>
    <n v="0"/>
    <s v="food"/>
    <s v="food trucks"/>
    <x v="3973"/>
    <x v="395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x v="37"/>
    <n v="0"/>
    <n v="0"/>
    <s v="food"/>
    <s v="food trucks"/>
    <x v="3974"/>
    <x v="395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x v="37"/>
    <n v="0"/>
    <n v="0"/>
    <s v="food"/>
    <s v="food trucks"/>
    <x v="3975"/>
    <x v="3953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x v="37"/>
    <n v="0"/>
    <n v="0"/>
    <s v="food"/>
    <s v="food trucks"/>
    <x v="3976"/>
    <x v="395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x v="37"/>
    <n v="0"/>
    <n v="0"/>
    <s v="food"/>
    <s v="food trucks"/>
    <x v="3977"/>
    <x v="3955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x v="37"/>
    <n v="0"/>
    <n v="0"/>
    <s v="food"/>
    <s v="food trucks"/>
    <x v="3978"/>
    <x v="3956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x v="37"/>
    <n v="0"/>
    <n v="0"/>
    <s v="food"/>
    <s v="food trucks"/>
    <x v="3979"/>
    <x v="3957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x v="40"/>
    <n v="0"/>
    <n v="0"/>
    <s v="food"/>
    <s v="restaurants"/>
    <x v="3980"/>
    <x v="3958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x v="40"/>
    <n v="0"/>
    <n v="0"/>
    <s v="food"/>
    <s v="restaurants"/>
    <x v="3981"/>
    <x v="3959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x v="40"/>
    <n v="0"/>
    <n v="0"/>
    <s v="food"/>
    <s v="restaurants"/>
    <x v="3982"/>
    <x v="3960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x v="40"/>
    <n v="0"/>
    <n v="0"/>
    <s v="food"/>
    <s v="restaurants"/>
    <x v="3983"/>
    <x v="3961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x v="40"/>
    <n v="0"/>
    <n v="0"/>
    <s v="food"/>
    <s v="restaurants"/>
    <x v="3984"/>
    <x v="396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x v="40"/>
    <n v="0"/>
    <n v="0"/>
    <s v="food"/>
    <s v="restaurants"/>
    <x v="3985"/>
    <x v="396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x v="40"/>
    <n v="0"/>
    <n v="0"/>
    <s v="food"/>
    <s v="restaurants"/>
    <x v="3986"/>
    <x v="3964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x v="40"/>
    <n v="0"/>
    <n v="0"/>
    <s v="food"/>
    <s v="restaurants"/>
    <x v="3987"/>
    <x v="3965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x v="40"/>
    <n v="0"/>
    <n v="0"/>
    <s v="food"/>
    <s v="restaurants"/>
    <x v="3988"/>
    <x v="3966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x v="40"/>
    <n v="0"/>
    <n v="0"/>
    <s v="food"/>
    <s v="restaurants"/>
    <x v="3989"/>
    <x v="396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x v="40"/>
    <n v="0"/>
    <n v="0"/>
    <s v="food"/>
    <s v="restaurants"/>
    <x v="3990"/>
    <x v="3968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37"/>
    <n v="0"/>
    <n v="0"/>
    <s v="food"/>
    <s v="food trucks"/>
    <x v="3991"/>
    <x v="396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37"/>
    <n v="0"/>
    <n v="0"/>
    <s v="food"/>
    <s v="food trucks"/>
    <x v="3992"/>
    <x v="397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37"/>
    <n v="0"/>
    <n v="0"/>
    <s v="food"/>
    <s v="food trucks"/>
    <x v="3993"/>
    <x v="397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37"/>
    <n v="0"/>
    <n v="0"/>
    <s v="food"/>
    <s v="food trucks"/>
    <x v="3994"/>
    <x v="397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37"/>
    <n v="0"/>
    <n v="0"/>
    <s v="food"/>
    <s v="food trucks"/>
    <x v="3995"/>
    <x v="397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37"/>
    <n v="0"/>
    <n v="0"/>
    <s v="food"/>
    <s v="food trucks"/>
    <x v="3996"/>
    <x v="397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37"/>
    <n v="0"/>
    <n v="0"/>
    <s v="food"/>
    <s v="food trucks"/>
    <x v="3997"/>
    <x v="397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37"/>
    <n v="0"/>
    <n v="0"/>
    <s v="food"/>
    <s v="food trucks"/>
    <x v="3998"/>
    <x v="397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37"/>
    <n v="0"/>
    <n v="0"/>
    <s v="food"/>
    <s v="food trucks"/>
    <x v="3999"/>
    <x v="397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37"/>
    <n v="0"/>
    <n v="0"/>
    <s v="food"/>
    <s v="food trucks"/>
    <x v="4000"/>
    <x v="397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37"/>
    <n v="0"/>
    <n v="0"/>
    <s v="food"/>
    <s v="food trucks"/>
    <x v="4001"/>
    <x v="3979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x v="37"/>
    <n v="0"/>
    <n v="0"/>
    <s v="food"/>
    <s v="food trucks"/>
    <x v="4002"/>
    <x v="398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x v="37"/>
    <n v="0"/>
    <n v="0"/>
    <s v="food"/>
    <s v="food trucks"/>
    <x v="4003"/>
    <x v="398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x v="37"/>
    <n v="0"/>
    <n v="0"/>
    <s v="food"/>
    <s v="food trucks"/>
    <x v="4004"/>
    <x v="398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x v="5"/>
    <n v="0"/>
    <n v="0"/>
    <s v="technology"/>
    <s v="space exploration"/>
    <x v="4005"/>
    <x v="398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x v="37"/>
    <n v="0"/>
    <n v="0"/>
    <s v="food"/>
    <s v="food trucks"/>
    <x v="4006"/>
    <x v="3984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x v="37"/>
    <n v="0"/>
    <n v="0"/>
    <s v="food"/>
    <s v="food trucks"/>
    <x v="4007"/>
    <x v="3985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x v="37"/>
    <n v="0"/>
    <n v="0"/>
    <s v="food"/>
    <s v="food trucks"/>
    <x v="4008"/>
    <x v="3986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x v="32"/>
    <n v="0"/>
    <n v="0"/>
    <s v="publishing"/>
    <s v="children's books"/>
    <x v="4009"/>
    <x v="398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x v="32"/>
    <n v="0"/>
    <n v="0"/>
    <s v="publishing"/>
    <s v="children's books"/>
    <x v="4010"/>
    <x v="398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x v="32"/>
    <n v="0"/>
    <n v="0"/>
    <s v="publishing"/>
    <s v="children's books"/>
    <x v="4011"/>
    <x v="3989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x v="32"/>
    <n v="0"/>
    <n v="0"/>
    <s v="publishing"/>
    <s v="children's books"/>
    <x v="4012"/>
    <x v="399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x v="32"/>
    <n v="0"/>
    <n v="0"/>
    <s v="publishing"/>
    <s v="children's books"/>
    <x v="4013"/>
    <x v="3991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x v="32"/>
    <n v="0"/>
    <n v="0"/>
    <s v="publishing"/>
    <s v="children's books"/>
    <x v="4014"/>
    <x v="399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x v="32"/>
    <n v="0"/>
    <n v="0"/>
    <s v="publishing"/>
    <s v="children's books"/>
    <x v="4015"/>
    <x v="399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x v="32"/>
    <n v="0"/>
    <n v="0"/>
    <s v="publishing"/>
    <s v="children's books"/>
    <x v="4016"/>
    <x v="399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x v="32"/>
    <n v="0"/>
    <n v="0"/>
    <s v="publishing"/>
    <s v="children's books"/>
    <x v="4017"/>
    <x v="3995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x v="4"/>
    <n v="0"/>
    <n v="0"/>
    <s v="theater"/>
    <s v="plays"/>
    <x v="4018"/>
    <x v="3996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x v="4"/>
    <n v="0"/>
    <n v="0"/>
    <s v="theater"/>
    <s v="plays"/>
    <x v="4019"/>
    <x v="39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x v="4"/>
    <n v="0"/>
    <n v="0"/>
    <s v="theater"/>
    <s v="plays"/>
    <x v="4020"/>
    <x v="3998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x v="4"/>
    <n v="0"/>
    <n v="0"/>
    <s v="theater"/>
    <s v="plays"/>
    <x v="4021"/>
    <x v="399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x v="4"/>
    <n v="0"/>
    <n v="0"/>
    <s v="theater"/>
    <s v="plays"/>
    <x v="4022"/>
    <x v="40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x v="4"/>
    <n v="0"/>
    <n v="0"/>
    <s v="theater"/>
    <s v="plays"/>
    <x v="4023"/>
    <x v="4001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x v="4"/>
    <n v="0"/>
    <n v="0"/>
    <s v="theater"/>
    <s v="plays"/>
    <x v="4024"/>
    <x v="400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x v="4"/>
    <n v="0"/>
    <n v="0"/>
    <s v="theater"/>
    <s v="plays"/>
    <x v="4025"/>
    <x v="4003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x v="4"/>
    <n v="0"/>
    <n v="0"/>
    <s v="theater"/>
    <s v="plays"/>
    <x v="4026"/>
    <x v="4004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x v="4"/>
    <n v="0"/>
    <n v="0"/>
    <s v="theater"/>
    <s v="plays"/>
    <x v="4027"/>
    <x v="400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x v="4"/>
    <n v="0"/>
    <n v="0"/>
    <s v="theater"/>
    <s v="plays"/>
    <x v="4028"/>
    <x v="400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x v="4"/>
    <n v="0"/>
    <n v="0"/>
    <s v="theater"/>
    <s v="plays"/>
    <x v="4029"/>
    <x v="4007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x v="4"/>
    <n v="0"/>
    <n v="0"/>
    <s v="theater"/>
    <s v="plays"/>
    <x v="4030"/>
    <x v="4008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x v="4"/>
    <n v="0"/>
    <n v="0"/>
    <s v="theater"/>
    <s v="plays"/>
    <x v="4031"/>
    <x v="4009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x v="12"/>
    <n v="0"/>
    <n v="0"/>
    <s v="theater"/>
    <s v="spaces"/>
    <x v="4032"/>
    <x v="401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x v="12"/>
    <n v="0"/>
    <n v="0"/>
    <s v="theater"/>
    <s v="spaces"/>
    <x v="4033"/>
    <x v="40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x v="12"/>
    <n v="0"/>
    <n v="0"/>
    <s v="theater"/>
    <s v="spaces"/>
    <x v="4034"/>
    <x v="40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2"/>
    <n v="0"/>
    <n v="0"/>
    <s v="theater"/>
    <s v="spaces"/>
    <x v="4035"/>
    <x v="401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2"/>
    <n v="0"/>
    <n v="0"/>
    <s v="theater"/>
    <s v="spaces"/>
    <x v="4036"/>
    <x v="401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2"/>
    <n v="0"/>
    <n v="0"/>
    <s v="theater"/>
    <s v="spaces"/>
    <x v="4037"/>
    <x v="40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2"/>
    <n v="0"/>
    <n v="0"/>
    <s v="theater"/>
    <s v="spaces"/>
    <x v="4038"/>
    <x v="40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x v="12"/>
    <n v="0"/>
    <n v="0"/>
    <s v="theater"/>
    <s v="spaces"/>
    <x v="4039"/>
    <x v="4017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x v="12"/>
    <n v="0"/>
    <n v="0"/>
    <s v="theater"/>
    <s v="spaces"/>
    <x v="4040"/>
    <x v="4018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x v="12"/>
    <n v="0"/>
    <n v="0"/>
    <s v="theater"/>
    <s v="spaces"/>
    <x v="4041"/>
    <x v="4019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x v="12"/>
    <n v="0"/>
    <n v="0"/>
    <s v="theater"/>
    <s v="spaces"/>
    <x v="4042"/>
    <x v="4020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x v="12"/>
    <n v="0"/>
    <n v="0"/>
    <s v="theater"/>
    <s v="spaces"/>
    <x v="4043"/>
    <x v="40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x v="12"/>
    <n v="0"/>
    <n v="0"/>
    <s v="theater"/>
    <s v="spaces"/>
    <x v="4044"/>
    <x v="4022"/>
  </r>
  <r>
    <n v="3125"/>
    <s v="N/A (Canceled)"/>
    <s v="N/A"/>
    <n v="1500000"/>
    <n v="0"/>
    <x v="1"/>
    <s v="US"/>
    <s v="USD"/>
    <n v="1452142672"/>
    <n v="1449550672"/>
    <b v="0"/>
    <n v="0"/>
    <b v="0"/>
    <x v="12"/>
    <n v="0"/>
    <n v="0"/>
    <s v="theater"/>
    <s v="spaces"/>
    <x v="4045"/>
    <x v="40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2"/>
    <n v="0"/>
    <n v="0"/>
    <s v="theater"/>
    <s v="spaces"/>
    <x v="4046"/>
    <x v="4024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x v="4"/>
    <n v="0"/>
    <n v="0"/>
    <s v="theater"/>
    <s v="plays"/>
    <x v="4047"/>
    <x v="40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x v="4"/>
    <n v="0"/>
    <n v="0"/>
    <s v="theater"/>
    <s v="plays"/>
    <x v="4048"/>
    <x v="402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x v="4"/>
    <n v="0"/>
    <n v="0"/>
    <s v="theater"/>
    <s v="plays"/>
    <x v="4049"/>
    <x v="4027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x v="20"/>
    <n v="0"/>
    <n v="0"/>
    <s v="theater"/>
    <s v="musical"/>
    <x v="4050"/>
    <x v="402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x v="20"/>
    <n v="0"/>
    <n v="0"/>
    <s v="theater"/>
    <s v="musical"/>
    <x v="4051"/>
    <x v="4029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x v="20"/>
    <n v="0"/>
    <n v="0"/>
    <s v="theater"/>
    <s v="musical"/>
    <x v="4052"/>
    <x v="403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x v="20"/>
    <n v="0"/>
    <n v="0"/>
    <s v="theater"/>
    <s v="musical"/>
    <x v="4053"/>
    <x v="40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x v="20"/>
    <n v="0"/>
    <n v="0"/>
    <s v="theater"/>
    <s v="musical"/>
    <x v="4054"/>
    <x v="4032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x v="20"/>
    <n v="0"/>
    <n v="0"/>
    <s v="theater"/>
    <s v="musical"/>
    <x v="4055"/>
    <x v="40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x v="20"/>
    <n v="0"/>
    <n v="0"/>
    <s v="theater"/>
    <s v="musical"/>
    <x v="4056"/>
    <x v="4034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x v="20"/>
    <n v="0"/>
    <n v="0"/>
    <s v="theater"/>
    <s v="musical"/>
    <x v="4057"/>
    <x v="4035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x v="4"/>
    <n v="0"/>
    <n v="0"/>
    <s v="theater"/>
    <s v="plays"/>
    <x v="4058"/>
    <x v="4036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x v="4"/>
    <n v="0"/>
    <n v="0"/>
    <s v="theater"/>
    <s v="plays"/>
    <x v="4059"/>
    <x v="4037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x v="4"/>
    <n v="0"/>
    <n v="0"/>
    <s v="theater"/>
    <s v="plays"/>
    <x v="4060"/>
    <x v="4038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x v="4"/>
    <n v="0"/>
    <n v="0"/>
    <s v="theater"/>
    <s v="plays"/>
    <x v="4061"/>
    <x v="40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x v="20"/>
    <n v="0"/>
    <n v="0"/>
    <s v="theater"/>
    <s v="musical"/>
    <x v="4062"/>
    <x v="404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x v="20"/>
    <n v="0"/>
    <n v="0"/>
    <s v="theater"/>
    <s v="musical"/>
    <x v="4063"/>
    <x v="4041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x v="20"/>
    <n v="0"/>
    <n v="0"/>
    <s v="theater"/>
    <s v="musical"/>
    <x v="4064"/>
    <x v="40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x v="20"/>
    <n v="0"/>
    <n v="0"/>
    <s v="theater"/>
    <s v="musical"/>
    <x v="4065"/>
    <x v="4043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x v="4"/>
    <n v="0"/>
    <n v="0"/>
    <s v="theater"/>
    <s v="plays"/>
    <x v="4066"/>
    <x v="404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20"/>
    <n v="0"/>
    <n v="0"/>
    <s v="theater"/>
    <s v="musical"/>
    <x v="4067"/>
    <x v="404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20"/>
    <n v="0"/>
    <n v="0"/>
    <s v="theater"/>
    <s v="musical"/>
    <x v="4068"/>
    <x v="404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20"/>
    <n v="0"/>
    <n v="0"/>
    <s v="theater"/>
    <s v="musical"/>
    <x v="4069"/>
    <x v="404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20"/>
    <n v="0"/>
    <n v="0"/>
    <s v="theater"/>
    <s v="musical"/>
    <x v="4070"/>
    <x v="404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20"/>
    <n v="0"/>
    <n v="0"/>
    <s v="theater"/>
    <s v="musical"/>
    <x v="4071"/>
    <x v="40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20"/>
    <n v="0"/>
    <n v="0"/>
    <s v="theater"/>
    <s v="musical"/>
    <x v="4072"/>
    <x v="405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20"/>
    <n v="0"/>
    <n v="0"/>
    <s v="theater"/>
    <s v="musical"/>
    <x v="4073"/>
    <x v="405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20"/>
    <n v="0"/>
    <n v="0"/>
    <s v="theater"/>
    <s v="musical"/>
    <x v="4074"/>
    <x v="40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20"/>
    <n v="0"/>
    <n v="0"/>
    <s v="theater"/>
    <s v="musical"/>
    <x v="4075"/>
    <x v="4053"/>
  </r>
  <r>
    <n v="3886"/>
    <s v="a (Canceled)"/>
    <n v="1"/>
    <n v="10000"/>
    <n v="0"/>
    <x v="1"/>
    <s v="AU"/>
    <s v="AUD"/>
    <n v="1418275702"/>
    <n v="1415683702"/>
    <b v="0"/>
    <n v="0"/>
    <b v="0"/>
    <x v="20"/>
    <n v="0"/>
    <n v="0"/>
    <s v="theater"/>
    <s v="musical"/>
    <x v="4076"/>
    <x v="405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x v="4"/>
    <n v="0"/>
    <n v="0"/>
    <s v="theater"/>
    <s v="plays"/>
    <x v="4077"/>
    <x v="4055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x v="4"/>
    <n v="0"/>
    <n v="0"/>
    <s v="theater"/>
    <s v="plays"/>
    <x v="4078"/>
    <x v="4056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x v="4"/>
    <n v="0"/>
    <n v="0"/>
    <s v="theater"/>
    <s v="plays"/>
    <x v="4079"/>
    <x v="40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x v="4"/>
    <n v="0"/>
    <n v="0"/>
    <s v="theater"/>
    <s v="plays"/>
    <x v="4080"/>
    <x v="405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x v="4"/>
    <n v="0"/>
    <n v="0"/>
    <s v="theater"/>
    <s v="plays"/>
    <x v="4081"/>
    <x v="4059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x v="4"/>
    <n v="0"/>
    <n v="0"/>
    <s v="theater"/>
    <s v="plays"/>
    <x v="4082"/>
    <x v="406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x v="4"/>
    <n v="0"/>
    <n v="0"/>
    <s v="theater"/>
    <s v="plays"/>
    <x v="4083"/>
    <x v="406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x v="4"/>
    <n v="0"/>
    <n v="0"/>
    <s v="theater"/>
    <s v="plays"/>
    <x v="4084"/>
    <x v="4062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x v="4"/>
    <n v="0"/>
    <n v="0"/>
    <s v="theater"/>
    <s v="plays"/>
    <x v="4085"/>
    <x v="4063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x v="4"/>
    <n v="0"/>
    <n v="0"/>
    <s v="theater"/>
    <s v="plays"/>
    <x v="4086"/>
    <x v="4064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x v="4"/>
    <n v="0"/>
    <n v="0"/>
    <s v="theater"/>
    <s v="plays"/>
    <x v="4087"/>
    <x v="4065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x v="4"/>
    <n v="0"/>
    <n v="0"/>
    <s v="theater"/>
    <s v="plays"/>
    <x v="4088"/>
    <x v="4066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x v="4"/>
    <n v="0"/>
    <n v="0"/>
    <s v="theater"/>
    <s v="plays"/>
    <x v="4089"/>
    <x v="4067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x v="4"/>
    <n v="0"/>
    <n v="0"/>
    <s v="theater"/>
    <s v="plays"/>
    <x v="4090"/>
    <x v="4068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x v="4"/>
    <n v="0"/>
    <n v="0"/>
    <s v="theater"/>
    <s v="plays"/>
    <x v="4091"/>
    <x v="4069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x v="4"/>
    <n v="0"/>
    <n v="0"/>
    <s v="theater"/>
    <s v="plays"/>
    <x v="4092"/>
    <x v="407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x v="4"/>
    <n v="0"/>
    <n v="0"/>
    <s v="theater"/>
    <s v="plays"/>
    <x v="4093"/>
    <x v="407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x v="4"/>
    <n v="0"/>
    <n v="0"/>
    <s v="theater"/>
    <s v="plays"/>
    <x v="4094"/>
    <x v="4072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x v="4"/>
    <n v="0"/>
    <n v="0"/>
    <s v="theater"/>
    <s v="plays"/>
    <x v="4095"/>
    <x v="407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x v="4"/>
    <n v="0"/>
    <n v="0"/>
    <s v="theater"/>
    <s v="plays"/>
    <x v="4096"/>
    <x v="4074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x v="4"/>
    <n v="0"/>
    <n v="0"/>
    <s v="theater"/>
    <s v="plays"/>
    <x v="4097"/>
    <x v="4075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x v="4"/>
    <n v="0"/>
    <n v="0"/>
    <s v="theater"/>
    <s v="plays"/>
    <x v="4098"/>
    <x v="407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x v="4"/>
    <n v="0"/>
    <n v="0"/>
    <s v="theater"/>
    <s v="plays"/>
    <x v="4099"/>
    <x v="4077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x v="4"/>
    <n v="0"/>
    <n v="0"/>
    <s v="theater"/>
    <s v="plays"/>
    <x v="4100"/>
    <x v="4078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x v="4"/>
    <n v="0"/>
    <n v="0"/>
    <s v="theater"/>
    <s v="plays"/>
    <x v="4101"/>
    <x v="407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x v="4"/>
    <n v="0"/>
    <n v="0"/>
    <s v="theater"/>
    <s v="plays"/>
    <x v="4102"/>
    <x v="408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x v="4"/>
    <n v="0"/>
    <n v="0"/>
    <s v="theater"/>
    <s v="plays"/>
    <x v="4103"/>
    <x v="4081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x v="4"/>
    <n v="0"/>
    <n v="0"/>
    <s v="theater"/>
    <s v="plays"/>
    <x v="4104"/>
    <x v="4082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x v="4"/>
    <n v="0"/>
    <n v="0"/>
    <s v="theater"/>
    <s v="plays"/>
    <x v="4105"/>
    <x v="4083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x v="4"/>
    <n v="0"/>
    <n v="0"/>
    <s v="theater"/>
    <s v="plays"/>
    <x v="4106"/>
    <x v="4084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x v="4"/>
    <n v="0"/>
    <n v="0"/>
    <s v="theater"/>
    <s v="plays"/>
    <x v="4107"/>
    <x v="4085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x v="4"/>
    <n v="0"/>
    <n v="0"/>
    <s v="theater"/>
    <s v="plays"/>
    <x v="4108"/>
    <x v="408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x v="4"/>
    <n v="0"/>
    <n v="0"/>
    <s v="theater"/>
    <s v="plays"/>
    <x v="4109"/>
    <x v="4087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x v="4"/>
    <n v="0"/>
    <n v="0"/>
    <s v="theater"/>
    <s v="plays"/>
    <x v="4110"/>
    <x v="4088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x v="4"/>
    <n v="0"/>
    <n v="0"/>
    <s v="theater"/>
    <s v="plays"/>
    <x v="4111"/>
    <x v="408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x v="4"/>
    <n v="0"/>
    <n v="0"/>
    <s v="theater"/>
    <s v="plays"/>
    <x v="4112"/>
    <x v="409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x v="4"/>
    <n v="0"/>
    <n v="0"/>
    <s v="theater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6E4B5C-F9A1-4153-A8A3-8F27E4B8E1CF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52FAD8-73F8-4892-8C73-4F8E52A2CE7E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showAll="0"/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EBA909-AD35-4B9F-BD5C-2668E87BDA0C}" name="PivotTable4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h="1"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28"/>
        <item x="14"/>
        <item x="30"/>
        <item x="22"/>
        <item x="6"/>
        <item x="16"/>
        <item x="37"/>
        <item x="40"/>
        <item x="11"/>
        <item x="25"/>
        <item x="1"/>
        <item x="29"/>
        <item x="23"/>
        <item x="18"/>
        <item x="10"/>
        <item x="21"/>
        <item x="13"/>
        <item x="27"/>
        <item x="17"/>
        <item x="7"/>
        <item x="2"/>
        <item x="33"/>
        <item x="34"/>
        <item x="35"/>
        <item x="9"/>
        <item x="24"/>
        <item x="36"/>
        <item x="32"/>
        <item x="26"/>
        <item x="15"/>
        <item x="8"/>
        <item x="39"/>
        <item x="31"/>
        <item x="0"/>
        <item x="19"/>
        <item x="5"/>
        <item x="3"/>
        <item x="38"/>
        <item x="20"/>
        <item x="4"/>
        <item x="12"/>
        <item t="default"/>
      </items>
    </pivotField>
    <pivotField numFmtId="9" showAll="0"/>
    <pivotField numFmtId="2"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06" zoomScaleNormal="106" workbookViewId="0">
      <selection activeCell="A2" sqref="A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42578125" bestFit="1" customWidth="1"/>
    <col min="16" max="16" width="17.42578125" bestFit="1" customWidth="1"/>
    <col min="17" max="17" width="10.85546875" bestFit="1" customWidth="1"/>
    <col min="18" max="18" width="16.85546875" bestFit="1" customWidth="1"/>
    <col min="19" max="19" width="24.140625" bestFit="1" customWidth="1"/>
    <col min="20" max="20" width="22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5">
        <f>E2/D2</f>
        <v>22603</v>
      </c>
      <c r="P2" s="6">
        <f>IF(L2&lt;&gt;0,E2/L2,0)</f>
        <v>138.66871165644173</v>
      </c>
      <c r="Q2" t="str">
        <f>LEFT(N2,FIND("/",N2)-1)</f>
        <v>technology</v>
      </c>
      <c r="R2" t="str">
        <f>RIGHT(N2,LEN(N2)-FIND("/",N2))</f>
        <v>hardware</v>
      </c>
      <c r="S2" s="10">
        <f>(J2/86400)+25569+(-5/24)</f>
        <v>42626.460555555554</v>
      </c>
      <c r="T2" s="10">
        <f>(I2/86400)+25569+(-5/24)</f>
        <v>42656.707638888889</v>
      </c>
    </row>
    <row r="3" spans="1:20" ht="60" x14ac:dyDescent="0.25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5">
        <f>E3/D3</f>
        <v>9302.5</v>
      </c>
      <c r="P3" s="6">
        <f t="shared" ref="P3:P66" si="0">IF(L3&lt;&gt;0,E3/L3,0)</f>
        <v>4.5712530712530715</v>
      </c>
      <c r="Q3" t="str">
        <f t="shared" ref="Q3:Q66" si="1">LEFT(N3,FIND("/",N3)-1)</f>
        <v>games</v>
      </c>
      <c r="R3" t="str">
        <f t="shared" ref="R3:R66" si="2">RIGHT(N3,LEN(N3)-FIND("/",N3))</f>
        <v>tabletop games</v>
      </c>
      <c r="S3" s="10">
        <f t="shared" ref="S3:S66" si="3">(J3/86400)+25569+(-5/24)</f>
        <v>42800.542708333327</v>
      </c>
      <c r="T3" s="10">
        <f t="shared" ref="T3:T66" si="4">(I3/86400)+25569+(-5/24)</f>
        <v>42806.916666666664</v>
      </c>
    </row>
    <row r="4" spans="1:20" ht="60" x14ac:dyDescent="0.25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8276</v>
      </c>
      <c r="O4" s="5">
        <f>E4/D4</f>
        <v>3038.3319999999999</v>
      </c>
      <c r="P4" s="6">
        <f t="shared" si="0"/>
        <v>42.73322081575246</v>
      </c>
      <c r="Q4" t="str">
        <f t="shared" si="1"/>
        <v>music</v>
      </c>
      <c r="R4" t="str">
        <f t="shared" si="2"/>
        <v>rock</v>
      </c>
      <c r="S4" s="10">
        <f t="shared" si="3"/>
        <v>41855.575312499997</v>
      </c>
      <c r="T4" s="10">
        <f t="shared" si="4"/>
        <v>41885.575312499997</v>
      </c>
    </row>
    <row r="5" spans="1:20" ht="60" x14ac:dyDescent="0.25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8273</v>
      </c>
      <c r="O5" s="5">
        <f>E5/D5</f>
        <v>215.35021</v>
      </c>
      <c r="P5" s="6">
        <f t="shared" si="0"/>
        <v>1389.3561935483872</v>
      </c>
      <c r="Q5" t="str">
        <f t="shared" si="1"/>
        <v>technology</v>
      </c>
      <c r="R5" t="str">
        <f t="shared" si="2"/>
        <v>wearables</v>
      </c>
      <c r="S5" s="10">
        <f t="shared" si="3"/>
        <v>42714.232083333329</v>
      </c>
      <c r="T5" s="10">
        <f t="shared" si="4"/>
        <v>42759.232083333329</v>
      </c>
    </row>
    <row r="6" spans="1:20" ht="45" x14ac:dyDescent="0.25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8295</v>
      </c>
      <c r="O6" s="5">
        <f>E6/D6</f>
        <v>78.137822333333332</v>
      </c>
      <c r="P6" s="6">
        <f t="shared" si="0"/>
        <v>88.601680840609291</v>
      </c>
      <c r="Q6" t="str">
        <f t="shared" si="1"/>
        <v>technology</v>
      </c>
      <c r="R6" t="str">
        <f t="shared" si="2"/>
        <v>hardware</v>
      </c>
      <c r="S6" s="10">
        <f t="shared" si="3"/>
        <v>41324.006238425922</v>
      </c>
      <c r="T6" s="10">
        <f t="shared" si="4"/>
        <v>41357.964571759258</v>
      </c>
    </row>
    <row r="7" spans="1:20" ht="45" x14ac:dyDescent="0.25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8271</v>
      </c>
      <c r="O7" s="5">
        <f>E7/D7</f>
        <v>65</v>
      </c>
      <c r="P7" s="6">
        <f t="shared" si="0"/>
        <v>21.666666666666668</v>
      </c>
      <c r="Q7" t="str">
        <f t="shared" si="1"/>
        <v>theater</v>
      </c>
      <c r="R7" t="str">
        <f t="shared" si="2"/>
        <v>plays</v>
      </c>
      <c r="S7" s="10">
        <f t="shared" si="3"/>
        <v>42432.493391203701</v>
      </c>
      <c r="T7" s="10">
        <f t="shared" si="4"/>
        <v>42457.45172453703</v>
      </c>
    </row>
    <row r="8" spans="1:20" ht="60" x14ac:dyDescent="0.25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8301</v>
      </c>
      <c r="O8" s="5">
        <f>E8/D8</f>
        <v>27.906363636363636</v>
      </c>
      <c r="P8" s="6">
        <f t="shared" si="0"/>
        <v>83.802893802893806</v>
      </c>
      <c r="Q8" t="str">
        <f t="shared" si="1"/>
        <v>technology</v>
      </c>
      <c r="R8" t="str">
        <f t="shared" si="2"/>
        <v>space exploration</v>
      </c>
      <c r="S8" s="10">
        <f t="shared" si="3"/>
        <v>42704.127476851849</v>
      </c>
      <c r="T8" s="10">
        <f t="shared" si="4"/>
        <v>42737.749305555553</v>
      </c>
    </row>
    <row r="9" spans="1:20" ht="105" x14ac:dyDescent="0.25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8266</v>
      </c>
      <c r="O9" s="5">
        <f>E9/D9</f>
        <v>27.02</v>
      </c>
      <c r="P9" s="6">
        <f t="shared" si="0"/>
        <v>38.6</v>
      </c>
      <c r="Q9" t="str">
        <f t="shared" si="1"/>
        <v>film &amp; video</v>
      </c>
      <c r="R9" t="str">
        <f t="shared" si="2"/>
        <v>shorts</v>
      </c>
      <c r="S9" s="10">
        <f t="shared" si="3"/>
        <v>42604.522233796299</v>
      </c>
      <c r="T9" s="10">
        <f t="shared" si="4"/>
        <v>42614.522233796299</v>
      </c>
    </row>
    <row r="10" spans="1:20" ht="45" x14ac:dyDescent="0.25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8297</v>
      </c>
      <c r="O10" s="5">
        <f>E10/D10</f>
        <v>26.47025</v>
      </c>
      <c r="P10" s="6">
        <f t="shared" si="0"/>
        <v>53.475252525252522</v>
      </c>
      <c r="Q10" t="str">
        <f t="shared" si="1"/>
        <v>games</v>
      </c>
      <c r="R10" t="str">
        <f t="shared" si="2"/>
        <v>tabletop games</v>
      </c>
      <c r="S10" s="10">
        <f t="shared" si="3"/>
        <v>41660.500196759254</v>
      </c>
      <c r="T10" s="10">
        <f t="shared" si="4"/>
        <v>41691.541666666664</v>
      </c>
    </row>
    <row r="11" spans="1:20" ht="60" x14ac:dyDescent="0.25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8297</v>
      </c>
      <c r="O11" s="5">
        <f>E11/D11</f>
        <v>18.670999999999999</v>
      </c>
      <c r="P11" s="6">
        <f t="shared" si="0"/>
        <v>90.635922330097088</v>
      </c>
      <c r="Q11" t="str">
        <f t="shared" si="1"/>
        <v>games</v>
      </c>
      <c r="R11" t="str">
        <f t="shared" si="2"/>
        <v>tabletop games</v>
      </c>
      <c r="S11" s="10">
        <f t="shared" si="3"/>
        <v>42702.59648148148</v>
      </c>
      <c r="T11" s="10">
        <f t="shared" si="4"/>
        <v>42712.59648148148</v>
      </c>
    </row>
    <row r="12" spans="1:20" ht="60" x14ac:dyDescent="0.25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8297</v>
      </c>
      <c r="O12" s="5">
        <f>E12/D12</f>
        <v>18.569700000000001</v>
      </c>
      <c r="P12" s="6">
        <f t="shared" si="0"/>
        <v>149.03451043338683</v>
      </c>
      <c r="Q12" t="str">
        <f t="shared" si="1"/>
        <v>games</v>
      </c>
      <c r="R12" t="str">
        <f t="shared" si="2"/>
        <v>tabletop games</v>
      </c>
      <c r="S12" s="10">
        <f t="shared" si="3"/>
        <v>41319.141655092586</v>
      </c>
      <c r="T12" s="10">
        <f t="shared" si="4"/>
        <v>41359.141655092586</v>
      </c>
    </row>
    <row r="13" spans="1:20" ht="45" x14ac:dyDescent="0.25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8297</v>
      </c>
      <c r="O13" s="5">
        <f>E13/D13</f>
        <v>18.016400000000001</v>
      </c>
      <c r="P13" s="6">
        <f t="shared" si="0"/>
        <v>49.934589800443462</v>
      </c>
      <c r="Q13" t="str">
        <f t="shared" si="1"/>
        <v>games</v>
      </c>
      <c r="R13" t="str">
        <f t="shared" si="2"/>
        <v>tabletop games</v>
      </c>
      <c r="S13" s="10">
        <f t="shared" si="3"/>
        <v>42776.496099537035</v>
      </c>
      <c r="T13" s="10">
        <f t="shared" si="4"/>
        <v>42800.999999999993</v>
      </c>
    </row>
    <row r="14" spans="1:20" ht="45" x14ac:dyDescent="0.25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8295</v>
      </c>
      <c r="O14" s="5">
        <f>E14/D14</f>
        <v>17.052499999999998</v>
      </c>
      <c r="P14" s="6">
        <f t="shared" si="0"/>
        <v>68.815577078288939</v>
      </c>
      <c r="Q14" t="str">
        <f t="shared" si="1"/>
        <v>technology</v>
      </c>
      <c r="R14" t="str">
        <f t="shared" si="2"/>
        <v>hardware</v>
      </c>
      <c r="S14" s="10">
        <f t="shared" si="3"/>
        <v>42548.061527777776</v>
      </c>
      <c r="T14" s="10">
        <f t="shared" si="4"/>
        <v>42593.061527777776</v>
      </c>
    </row>
    <row r="15" spans="1:20" ht="45" x14ac:dyDescent="0.25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8295</v>
      </c>
      <c r="O15" s="5">
        <f>E15/D15</f>
        <v>16.783738373837384</v>
      </c>
      <c r="P15" s="6">
        <f t="shared" si="0"/>
        <v>20.465926829268295</v>
      </c>
      <c r="Q15" t="str">
        <f t="shared" si="1"/>
        <v>technology</v>
      </c>
      <c r="R15" t="str">
        <f t="shared" si="2"/>
        <v>hardware</v>
      </c>
      <c r="S15" s="10">
        <f t="shared" si="3"/>
        <v>41450.473240740735</v>
      </c>
      <c r="T15" s="10">
        <f t="shared" si="4"/>
        <v>41480.473240740735</v>
      </c>
    </row>
    <row r="16" spans="1:20" ht="60" x14ac:dyDescent="0.25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8295</v>
      </c>
      <c r="O16" s="5">
        <f>E16/D16</f>
        <v>14.62</v>
      </c>
      <c r="P16" s="6">
        <f t="shared" si="0"/>
        <v>40.762081784386616</v>
      </c>
      <c r="Q16" t="str">
        <f t="shared" si="1"/>
        <v>technology</v>
      </c>
      <c r="R16" t="str">
        <f t="shared" si="2"/>
        <v>hardware</v>
      </c>
      <c r="S16" s="10">
        <f t="shared" si="3"/>
        <v>41493.335625</v>
      </c>
      <c r="T16" s="10">
        <f t="shared" si="4"/>
        <v>41523.583333333328</v>
      </c>
    </row>
    <row r="17" spans="1:20" ht="60" x14ac:dyDescent="0.25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8273</v>
      </c>
      <c r="O17" s="5">
        <f>E17/D17</f>
        <v>14.604850000000001</v>
      </c>
      <c r="P17" s="6">
        <f t="shared" si="0"/>
        <v>134.3592456301748</v>
      </c>
      <c r="Q17" t="str">
        <f t="shared" si="1"/>
        <v>technology</v>
      </c>
      <c r="R17" t="str">
        <f t="shared" si="2"/>
        <v>wearables</v>
      </c>
      <c r="S17" s="10">
        <f t="shared" si="3"/>
        <v>42199.442986111106</v>
      </c>
      <c r="T17" s="10">
        <f t="shared" si="4"/>
        <v>42235.442986111106</v>
      </c>
    </row>
    <row r="18" spans="1:20" ht="60" x14ac:dyDescent="0.25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8295</v>
      </c>
      <c r="O18" s="5">
        <f>E18/D18</f>
        <v>14.355717142857143</v>
      </c>
      <c r="P18" s="6">
        <f t="shared" si="0"/>
        <v>74.107684365781708</v>
      </c>
      <c r="Q18" t="str">
        <f t="shared" si="1"/>
        <v>technology</v>
      </c>
      <c r="R18" t="str">
        <f t="shared" si="2"/>
        <v>hardware</v>
      </c>
      <c r="S18" s="10">
        <f t="shared" si="3"/>
        <v>41326.779641203699</v>
      </c>
      <c r="T18" s="10">
        <f t="shared" si="4"/>
        <v>41356.737974537034</v>
      </c>
    </row>
    <row r="19" spans="1:20" ht="60" x14ac:dyDescent="0.25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8301</v>
      </c>
      <c r="O19" s="5">
        <f>E19/D19</f>
        <v>13.794206249999998</v>
      </c>
      <c r="P19" s="6">
        <f t="shared" si="0"/>
        <v>31.820544982698959</v>
      </c>
      <c r="Q19" t="str">
        <f t="shared" si="1"/>
        <v>technology</v>
      </c>
      <c r="R19" t="str">
        <f t="shared" si="2"/>
        <v>space exploration</v>
      </c>
      <c r="S19" s="10">
        <f t="shared" si="3"/>
        <v>41144.213217592587</v>
      </c>
      <c r="T19" s="10">
        <f t="shared" si="4"/>
        <v>41165.213217592587</v>
      </c>
    </row>
    <row r="20" spans="1:20" ht="30" x14ac:dyDescent="0.25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8297</v>
      </c>
      <c r="O20" s="5">
        <f>E20/D20</f>
        <v>13.600976000000001</v>
      </c>
      <c r="P20" s="6">
        <f t="shared" si="0"/>
        <v>53.865251485148519</v>
      </c>
      <c r="Q20" t="str">
        <f t="shared" si="1"/>
        <v>games</v>
      </c>
      <c r="R20" t="str">
        <f t="shared" si="2"/>
        <v>tabletop games</v>
      </c>
      <c r="S20" s="10">
        <f t="shared" si="3"/>
        <v>41569.367280092592</v>
      </c>
      <c r="T20" s="10">
        <f t="shared" si="4"/>
        <v>41604.918055555558</v>
      </c>
    </row>
    <row r="21" spans="1:20" ht="45" x14ac:dyDescent="0.25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8297</v>
      </c>
      <c r="O21" s="5">
        <f>E21/D21</f>
        <v>13.566000000000001</v>
      </c>
      <c r="P21" s="6">
        <f t="shared" si="0"/>
        <v>14.370762711864407</v>
      </c>
      <c r="Q21" t="str">
        <f t="shared" si="1"/>
        <v>games</v>
      </c>
      <c r="R21" t="str">
        <f t="shared" si="2"/>
        <v>tabletop games</v>
      </c>
      <c r="S21" s="10">
        <f t="shared" si="3"/>
        <v>42315.491157407407</v>
      </c>
      <c r="T21" s="10">
        <f t="shared" si="4"/>
        <v>42345.491157407407</v>
      </c>
    </row>
    <row r="22" spans="1:20" ht="60" x14ac:dyDescent="0.25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8292</v>
      </c>
      <c r="O22" s="5">
        <f>E22/D22</f>
        <v>12.5375</v>
      </c>
      <c r="P22" s="6">
        <f t="shared" si="0"/>
        <v>27.861111111111111</v>
      </c>
      <c r="Q22" t="str">
        <f t="shared" si="1"/>
        <v>music</v>
      </c>
      <c r="R22" t="str">
        <f t="shared" si="2"/>
        <v>pop</v>
      </c>
      <c r="S22" s="10">
        <f t="shared" si="3"/>
        <v>42459.485532407409</v>
      </c>
      <c r="T22" s="10">
        <f t="shared" si="4"/>
        <v>42490.707638888889</v>
      </c>
    </row>
    <row r="23" spans="1:20" ht="60" x14ac:dyDescent="0.25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8297</v>
      </c>
      <c r="O23" s="5">
        <f>E23/D23</f>
        <v>12.121296000000001</v>
      </c>
      <c r="P23" s="6">
        <f t="shared" si="0"/>
        <v>27.226630727762803</v>
      </c>
      <c r="Q23" t="str">
        <f t="shared" si="1"/>
        <v>games</v>
      </c>
      <c r="R23" t="str">
        <f t="shared" si="2"/>
        <v>tabletop games</v>
      </c>
      <c r="S23" s="10">
        <f t="shared" si="3"/>
        <v>41423.702557870369</v>
      </c>
      <c r="T23" s="10">
        <f t="shared" si="4"/>
        <v>41450</v>
      </c>
    </row>
    <row r="24" spans="1:20" ht="60" x14ac:dyDescent="0.25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8288</v>
      </c>
      <c r="O24" s="5">
        <f>E24/D24</f>
        <v>11.8161422</v>
      </c>
      <c r="P24" s="6">
        <f t="shared" si="0"/>
        <v>29.187190495010373</v>
      </c>
      <c r="Q24" t="str">
        <f t="shared" si="1"/>
        <v>publishing</v>
      </c>
      <c r="R24" t="str">
        <f t="shared" si="2"/>
        <v>radio &amp; podcasts</v>
      </c>
      <c r="S24" s="10">
        <f t="shared" si="3"/>
        <v>41394.663344907407</v>
      </c>
      <c r="T24" s="10">
        <f t="shared" si="4"/>
        <v>41408.663344907407</v>
      </c>
    </row>
    <row r="25" spans="1:20" ht="60" x14ac:dyDescent="0.25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8297</v>
      </c>
      <c r="O25" s="5">
        <f>E25/D25</f>
        <v>11.744899999999999</v>
      </c>
      <c r="P25" s="6">
        <f t="shared" si="0"/>
        <v>81.561805555555551</v>
      </c>
      <c r="Q25" t="str">
        <f t="shared" si="1"/>
        <v>games</v>
      </c>
      <c r="R25" t="str">
        <f t="shared" si="2"/>
        <v>tabletop games</v>
      </c>
      <c r="S25" s="10">
        <f t="shared" si="3"/>
        <v>42202.069861111107</v>
      </c>
      <c r="T25" s="10">
        <f t="shared" si="4"/>
        <v>42232.069861111107</v>
      </c>
    </row>
    <row r="26" spans="1:20" ht="45" x14ac:dyDescent="0.25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8297</v>
      </c>
      <c r="O26" s="5">
        <f>E26/D26</f>
        <v>11.65</v>
      </c>
      <c r="P26" s="6">
        <f t="shared" si="0"/>
        <v>41.607142857142854</v>
      </c>
      <c r="Q26" t="str">
        <f t="shared" si="1"/>
        <v>games</v>
      </c>
      <c r="R26" t="str">
        <f t="shared" si="2"/>
        <v>tabletop games</v>
      </c>
      <c r="S26" s="10">
        <f t="shared" si="3"/>
        <v>42710.616284722222</v>
      </c>
      <c r="T26" s="10">
        <f t="shared" si="4"/>
        <v>42740.616284722222</v>
      </c>
    </row>
    <row r="27" spans="1:20" ht="45" x14ac:dyDescent="0.25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8295</v>
      </c>
      <c r="O27" s="5">
        <f>E27/D27</f>
        <v>11.318</v>
      </c>
      <c r="P27" s="6">
        <f t="shared" si="0"/>
        <v>80.727532097004286</v>
      </c>
      <c r="Q27" t="str">
        <f t="shared" si="1"/>
        <v>technology</v>
      </c>
      <c r="R27" t="str">
        <f t="shared" si="2"/>
        <v>hardware</v>
      </c>
      <c r="S27" s="10">
        <f t="shared" si="3"/>
        <v>41323.984965277778</v>
      </c>
      <c r="T27" s="10">
        <f t="shared" si="4"/>
        <v>41383.943298611106</v>
      </c>
    </row>
    <row r="28" spans="1:20" ht="45" x14ac:dyDescent="0.25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8295</v>
      </c>
      <c r="O28" s="5">
        <f>E28/D28</f>
        <v>11.053811999999999</v>
      </c>
      <c r="P28" s="6">
        <f t="shared" si="0"/>
        <v>67.690214329454989</v>
      </c>
      <c r="Q28" t="str">
        <f t="shared" si="1"/>
        <v>technology</v>
      </c>
      <c r="R28" t="str">
        <f t="shared" si="2"/>
        <v>hardware</v>
      </c>
      <c r="S28" s="10">
        <f t="shared" si="3"/>
        <v>41147.986307870371</v>
      </c>
      <c r="T28" s="10">
        <f t="shared" si="4"/>
        <v>41187.957638888889</v>
      </c>
    </row>
    <row r="29" spans="1:20" ht="60" x14ac:dyDescent="0.25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8297</v>
      </c>
      <c r="O29" s="5">
        <f>E29/D29</f>
        <v>10.812401666666668</v>
      </c>
      <c r="P29" s="6">
        <f t="shared" si="0"/>
        <v>40.070667078443485</v>
      </c>
      <c r="Q29" t="str">
        <f t="shared" si="1"/>
        <v>games</v>
      </c>
      <c r="R29" t="str">
        <f t="shared" si="2"/>
        <v>tabletop games</v>
      </c>
      <c r="S29" s="10">
        <f t="shared" si="3"/>
        <v>42691.642870370364</v>
      </c>
      <c r="T29" s="10">
        <f t="shared" si="4"/>
        <v>42719.749999999993</v>
      </c>
    </row>
    <row r="30" spans="1:20" ht="60" x14ac:dyDescent="0.25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8295</v>
      </c>
      <c r="O30" s="5">
        <f>E30/D30</f>
        <v>10.2684514</v>
      </c>
      <c r="P30" s="6">
        <f t="shared" si="0"/>
        <v>1323.2540463917526</v>
      </c>
      <c r="Q30" t="str">
        <f t="shared" si="1"/>
        <v>technology</v>
      </c>
      <c r="R30" t="str">
        <f t="shared" si="2"/>
        <v>hardware</v>
      </c>
      <c r="S30" s="10">
        <f t="shared" si="3"/>
        <v>41039.017268518517</v>
      </c>
      <c r="T30" s="10">
        <f t="shared" si="4"/>
        <v>41072.083333333328</v>
      </c>
    </row>
    <row r="31" spans="1:20" ht="60" x14ac:dyDescent="0.25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8297</v>
      </c>
      <c r="O31" s="5">
        <f>E31/D31</f>
        <v>10.146425000000001</v>
      </c>
      <c r="P31" s="6">
        <f t="shared" si="0"/>
        <v>56.970381807973048</v>
      </c>
      <c r="Q31" t="str">
        <f t="shared" si="1"/>
        <v>games</v>
      </c>
      <c r="R31" t="str">
        <f t="shared" si="2"/>
        <v>tabletop games</v>
      </c>
      <c r="S31" s="10">
        <f t="shared" si="3"/>
        <v>42068.000763888886</v>
      </c>
      <c r="T31" s="10">
        <f t="shared" si="4"/>
        <v>42096.957638888889</v>
      </c>
    </row>
    <row r="32" spans="1:20" ht="60" x14ac:dyDescent="0.25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8295</v>
      </c>
      <c r="O32" s="5">
        <f>E32/D32</f>
        <v>9.7813466666666677</v>
      </c>
      <c r="P32" s="6">
        <f t="shared" si="0"/>
        <v>21.640147492625371</v>
      </c>
      <c r="Q32" t="str">
        <f t="shared" si="1"/>
        <v>technology</v>
      </c>
      <c r="R32" t="str">
        <f t="shared" si="2"/>
        <v>hardware</v>
      </c>
      <c r="S32" s="10">
        <f t="shared" si="3"/>
        <v>41315.912615740737</v>
      </c>
      <c r="T32" s="10">
        <f t="shared" si="4"/>
        <v>41346.625</v>
      </c>
    </row>
    <row r="33" spans="1:20" ht="45" x14ac:dyDescent="0.25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8297</v>
      </c>
      <c r="O33" s="5">
        <f>E33/D33</f>
        <v>9.7511200000000002</v>
      </c>
      <c r="P33" s="6">
        <f t="shared" si="0"/>
        <v>426.93169877408059</v>
      </c>
      <c r="Q33" t="str">
        <f t="shared" si="1"/>
        <v>games</v>
      </c>
      <c r="R33" t="str">
        <f t="shared" si="2"/>
        <v>tabletop games</v>
      </c>
      <c r="S33" s="10">
        <f t="shared" si="3"/>
        <v>42676.7971412037</v>
      </c>
      <c r="T33" s="10">
        <f t="shared" si="4"/>
        <v>42706.838807870365</v>
      </c>
    </row>
    <row r="34" spans="1:20" ht="60" x14ac:dyDescent="0.25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8301</v>
      </c>
      <c r="O34" s="5">
        <f>E34/D34</f>
        <v>9.56</v>
      </c>
      <c r="P34" s="6">
        <f t="shared" si="0"/>
        <v>27.576923076923077</v>
      </c>
      <c r="Q34" t="str">
        <f t="shared" si="1"/>
        <v>technology</v>
      </c>
      <c r="R34" t="str">
        <f t="shared" si="2"/>
        <v>space exploration</v>
      </c>
      <c r="S34" s="10">
        <f t="shared" si="3"/>
        <v>42658.601944444446</v>
      </c>
      <c r="T34" s="10">
        <f t="shared" si="4"/>
        <v>42683.643611111103</v>
      </c>
    </row>
    <row r="35" spans="1:20" ht="45" x14ac:dyDescent="0.25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8297</v>
      </c>
      <c r="O35" s="5">
        <f>E35/D35</f>
        <v>9.5103109999999997</v>
      </c>
      <c r="P35" s="6">
        <f t="shared" si="0"/>
        <v>65.891300230946882</v>
      </c>
      <c r="Q35" t="str">
        <f t="shared" si="1"/>
        <v>games</v>
      </c>
      <c r="R35" t="str">
        <f t="shared" si="2"/>
        <v>tabletop games</v>
      </c>
      <c r="S35" s="10">
        <f t="shared" si="3"/>
        <v>42033.37568287037</v>
      </c>
      <c r="T35" s="10">
        <f t="shared" si="4"/>
        <v>42063.37568287037</v>
      </c>
    </row>
    <row r="36" spans="1:20" ht="60" x14ac:dyDescent="0.25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8297</v>
      </c>
      <c r="O36" s="5">
        <f>E36/D36</f>
        <v>9.4483338095238096</v>
      </c>
      <c r="P36" s="6">
        <f t="shared" si="0"/>
        <v>164.79651993355483</v>
      </c>
      <c r="Q36" t="str">
        <f t="shared" si="1"/>
        <v>games</v>
      </c>
      <c r="R36" t="str">
        <f t="shared" si="2"/>
        <v>tabletop games</v>
      </c>
      <c r="S36" s="10">
        <f t="shared" si="3"/>
        <v>41873.583506944444</v>
      </c>
      <c r="T36" s="10">
        <f t="shared" si="4"/>
        <v>41903.583506944444</v>
      </c>
    </row>
    <row r="37" spans="1:20" ht="30" x14ac:dyDescent="0.25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8295</v>
      </c>
      <c r="O37" s="5">
        <f>E37/D37</f>
        <v>9.2154220000000002</v>
      </c>
      <c r="P37" s="6">
        <f t="shared" si="0"/>
        <v>192.38876826722338</v>
      </c>
      <c r="Q37" t="str">
        <f t="shared" si="1"/>
        <v>technology</v>
      </c>
      <c r="R37" t="str">
        <f t="shared" si="2"/>
        <v>hardware</v>
      </c>
      <c r="S37" s="10">
        <f t="shared" si="3"/>
        <v>41312.672442129631</v>
      </c>
      <c r="T37" s="10">
        <f t="shared" si="4"/>
        <v>41342.672442129631</v>
      </c>
    </row>
    <row r="38" spans="1:20" ht="30" x14ac:dyDescent="0.25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8285</v>
      </c>
      <c r="O38" s="5">
        <f>E38/D38</f>
        <v>8.85</v>
      </c>
      <c r="P38" s="6">
        <f t="shared" si="0"/>
        <v>35.4</v>
      </c>
      <c r="Q38" t="str">
        <f t="shared" si="1"/>
        <v>photography</v>
      </c>
      <c r="R38" t="str">
        <f t="shared" si="2"/>
        <v>photobooks</v>
      </c>
      <c r="S38" s="10">
        <f t="shared" si="3"/>
        <v>42410.773668981477</v>
      </c>
      <c r="T38" s="10">
        <f t="shared" si="4"/>
        <v>42440.773668981477</v>
      </c>
    </row>
    <row r="39" spans="1:20" ht="60" x14ac:dyDescent="0.25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8301</v>
      </c>
      <c r="O39" s="5">
        <f>E39/D39</f>
        <v>8.7759999999999998</v>
      </c>
      <c r="P39" s="6">
        <f t="shared" si="0"/>
        <v>27.59748427672956</v>
      </c>
      <c r="Q39" t="str">
        <f t="shared" si="1"/>
        <v>technology</v>
      </c>
      <c r="R39" t="str">
        <f t="shared" si="2"/>
        <v>space exploration</v>
      </c>
      <c r="S39" s="10">
        <f t="shared" si="3"/>
        <v>41902.666099537033</v>
      </c>
      <c r="T39" s="10">
        <f t="shared" si="4"/>
        <v>41932.666099537033</v>
      </c>
    </row>
    <row r="40" spans="1:20" ht="45" x14ac:dyDescent="0.25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8295</v>
      </c>
      <c r="O40" s="5">
        <f>E40/D40</f>
        <v>8.1956399999999991</v>
      </c>
      <c r="P40" s="6">
        <f t="shared" si="0"/>
        <v>422.02059732234807</v>
      </c>
      <c r="Q40" t="str">
        <f t="shared" si="1"/>
        <v>technology</v>
      </c>
      <c r="R40" t="str">
        <f t="shared" si="2"/>
        <v>hardware</v>
      </c>
      <c r="S40" s="10">
        <f t="shared" si="3"/>
        <v>42347.150150462963</v>
      </c>
      <c r="T40" s="10">
        <f t="shared" si="4"/>
        <v>42380.749999999993</v>
      </c>
    </row>
    <row r="41" spans="1:20" ht="60" x14ac:dyDescent="0.25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8295</v>
      </c>
      <c r="O41" s="5">
        <f>E41/D41</f>
        <v>8.1918387755102042</v>
      </c>
      <c r="P41" s="6">
        <f t="shared" si="0"/>
        <v>152.62361216730039</v>
      </c>
      <c r="Q41" t="str">
        <f t="shared" si="1"/>
        <v>technology</v>
      </c>
      <c r="R41" t="str">
        <f t="shared" si="2"/>
        <v>hardware</v>
      </c>
      <c r="S41" s="10">
        <f t="shared" si="3"/>
        <v>41068.880173611113</v>
      </c>
      <c r="T41" s="10">
        <f t="shared" si="4"/>
        <v>41098.880173611113</v>
      </c>
    </row>
    <row r="42" spans="1:20" ht="60" x14ac:dyDescent="0.25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8297</v>
      </c>
      <c r="O42" s="5">
        <f>E42/D42</f>
        <v>8.0640000000000001</v>
      </c>
      <c r="P42" s="6">
        <f t="shared" si="0"/>
        <v>49.472392638036808</v>
      </c>
      <c r="Q42" t="str">
        <f t="shared" si="1"/>
        <v>games</v>
      </c>
      <c r="R42" t="str">
        <f t="shared" si="2"/>
        <v>tabletop games</v>
      </c>
      <c r="S42" s="10">
        <f t="shared" si="3"/>
        <v>42766.619212962956</v>
      </c>
      <c r="T42" s="10">
        <f t="shared" si="4"/>
        <v>42796.619212962956</v>
      </c>
    </row>
    <row r="43" spans="1:20" ht="30" x14ac:dyDescent="0.25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8295</v>
      </c>
      <c r="O43" s="5">
        <f>E43/D43</f>
        <v>8.0021100000000001</v>
      </c>
      <c r="P43" s="6">
        <f t="shared" si="0"/>
        <v>188.50671378091872</v>
      </c>
      <c r="Q43" t="str">
        <f t="shared" si="1"/>
        <v>technology</v>
      </c>
      <c r="R43" t="str">
        <f t="shared" si="2"/>
        <v>hardware</v>
      </c>
      <c r="S43" s="10">
        <f t="shared" si="3"/>
        <v>42473.395937499998</v>
      </c>
      <c r="T43" s="10">
        <f t="shared" si="4"/>
        <v>42527.501388888886</v>
      </c>
    </row>
    <row r="44" spans="1:20" ht="60" x14ac:dyDescent="0.25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8295</v>
      </c>
      <c r="O44" s="5">
        <f>E44/D44</f>
        <v>7.8805550000000002</v>
      </c>
      <c r="P44" s="6">
        <f t="shared" si="0"/>
        <v>176.200223588597</v>
      </c>
      <c r="Q44" t="str">
        <f t="shared" si="1"/>
        <v>technology</v>
      </c>
      <c r="R44" t="str">
        <f t="shared" si="2"/>
        <v>hardware</v>
      </c>
      <c r="S44" s="10">
        <f t="shared" si="3"/>
        <v>41730.376041666663</v>
      </c>
      <c r="T44" s="10">
        <f t="shared" si="4"/>
        <v>41760.376041666663</v>
      </c>
    </row>
    <row r="45" spans="1:20" ht="60" x14ac:dyDescent="0.25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8285</v>
      </c>
      <c r="O45" s="5">
        <f>E45/D45</f>
        <v>7.8608020000000005</v>
      </c>
      <c r="P45" s="6">
        <f t="shared" si="0"/>
        <v>71.592003642987251</v>
      </c>
      <c r="Q45" t="str">
        <f t="shared" si="1"/>
        <v>photography</v>
      </c>
      <c r="R45" t="str">
        <f t="shared" si="2"/>
        <v>photobooks</v>
      </c>
      <c r="S45" s="10">
        <f t="shared" si="3"/>
        <v>41759.714768518512</v>
      </c>
      <c r="T45" s="10">
        <f t="shared" si="4"/>
        <v>41789.714768518512</v>
      </c>
    </row>
    <row r="46" spans="1:20" ht="60" x14ac:dyDescent="0.25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8297</v>
      </c>
      <c r="O46" s="5">
        <f>E46/D46</f>
        <v>7.7949999999999999</v>
      </c>
      <c r="P46" s="6">
        <f t="shared" si="0"/>
        <v>37.11904761904762</v>
      </c>
      <c r="Q46" t="str">
        <f t="shared" si="1"/>
        <v>games</v>
      </c>
      <c r="R46" t="str">
        <f t="shared" si="2"/>
        <v>tabletop games</v>
      </c>
      <c r="S46" s="10">
        <f t="shared" si="3"/>
        <v>42759.516435185178</v>
      </c>
      <c r="T46" s="10">
        <f t="shared" si="4"/>
        <v>42780.516435185178</v>
      </c>
    </row>
    <row r="47" spans="1:20" ht="45" x14ac:dyDescent="0.25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8297</v>
      </c>
      <c r="O47" s="5">
        <f>E47/D47</f>
        <v>7.2024800000000004</v>
      </c>
      <c r="P47" s="6">
        <f t="shared" si="0"/>
        <v>107.82155688622754</v>
      </c>
      <c r="Q47" t="str">
        <f t="shared" si="1"/>
        <v>games</v>
      </c>
      <c r="R47" t="str">
        <f t="shared" si="2"/>
        <v>tabletop games</v>
      </c>
      <c r="S47" s="10">
        <f t="shared" si="3"/>
        <v>42725.661030092589</v>
      </c>
      <c r="T47" s="10">
        <f t="shared" si="4"/>
        <v>42745.707638888889</v>
      </c>
    </row>
    <row r="48" spans="1:20" ht="45" x14ac:dyDescent="0.25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8280</v>
      </c>
      <c r="O48" s="5">
        <f>E48/D48</f>
        <v>7.0418124999999998</v>
      </c>
      <c r="P48" s="6">
        <f t="shared" si="0"/>
        <v>39.066920943134534</v>
      </c>
      <c r="Q48" t="str">
        <f t="shared" si="1"/>
        <v>music</v>
      </c>
      <c r="R48" t="str">
        <f t="shared" si="2"/>
        <v>electronic music</v>
      </c>
      <c r="S48" s="10">
        <f t="shared" si="3"/>
        <v>41184.640833333331</v>
      </c>
      <c r="T48" s="10">
        <f t="shared" si="4"/>
        <v>41214.640833333331</v>
      </c>
    </row>
    <row r="49" spans="1:20" ht="30" x14ac:dyDescent="0.25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8295</v>
      </c>
      <c r="O49" s="5">
        <f>E49/D49</f>
        <v>6.9894800000000004</v>
      </c>
      <c r="P49" s="6">
        <f t="shared" si="0"/>
        <v>842.10602409638557</v>
      </c>
      <c r="Q49" t="str">
        <f t="shared" si="1"/>
        <v>technology</v>
      </c>
      <c r="R49" t="str">
        <f t="shared" si="2"/>
        <v>hardware</v>
      </c>
      <c r="S49" s="10">
        <f t="shared" si="3"/>
        <v>42394.372407407405</v>
      </c>
      <c r="T49" s="10">
        <f t="shared" si="4"/>
        <v>42440.999999999993</v>
      </c>
    </row>
    <row r="50" spans="1:20" ht="60" x14ac:dyDescent="0.25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8295</v>
      </c>
      <c r="O50" s="5">
        <f>E50/D50</f>
        <v>6.7447999999999997</v>
      </c>
      <c r="P50" s="6">
        <f t="shared" si="0"/>
        <v>70.848739495798313</v>
      </c>
      <c r="Q50" t="str">
        <f t="shared" si="1"/>
        <v>technology</v>
      </c>
      <c r="R50" t="str">
        <f t="shared" si="2"/>
        <v>hardware</v>
      </c>
      <c r="S50" s="10">
        <f t="shared" si="3"/>
        <v>41200.803749999999</v>
      </c>
      <c r="T50" s="10">
        <f t="shared" si="4"/>
        <v>41230.845416666663</v>
      </c>
    </row>
    <row r="51" spans="1:20" ht="45" x14ac:dyDescent="0.25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8288</v>
      </c>
      <c r="O51" s="5">
        <f>E51/D51</f>
        <v>6.6155466666666669</v>
      </c>
      <c r="P51" s="6">
        <f t="shared" si="0"/>
        <v>43.333275109170302</v>
      </c>
      <c r="Q51" t="str">
        <f t="shared" si="1"/>
        <v>publishing</v>
      </c>
      <c r="R51" t="str">
        <f t="shared" si="2"/>
        <v>radio &amp; podcasts</v>
      </c>
      <c r="S51" s="10">
        <f t="shared" si="3"/>
        <v>40765.833587962959</v>
      </c>
      <c r="T51" s="10">
        <f t="shared" si="4"/>
        <v>40795.833587962959</v>
      </c>
    </row>
    <row r="52" spans="1:20" ht="60" x14ac:dyDescent="0.25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8301</v>
      </c>
      <c r="O52" s="5">
        <f>E52/D52</f>
        <v>6.6139999999999999</v>
      </c>
      <c r="P52" s="6">
        <f t="shared" si="0"/>
        <v>21.900662251655628</v>
      </c>
      <c r="Q52" t="str">
        <f t="shared" si="1"/>
        <v>technology</v>
      </c>
      <c r="R52" t="str">
        <f t="shared" si="2"/>
        <v>space exploration</v>
      </c>
      <c r="S52" s="10">
        <f t="shared" si="3"/>
        <v>41150.693854166668</v>
      </c>
      <c r="T52" s="10">
        <f t="shared" si="4"/>
        <v>41164.957638888889</v>
      </c>
    </row>
    <row r="53" spans="1:20" ht="60" x14ac:dyDescent="0.25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8301</v>
      </c>
      <c r="O53" s="5">
        <f>E53/D53</f>
        <v>6.4666666666666668</v>
      </c>
      <c r="P53" s="6">
        <f t="shared" si="0"/>
        <v>21.555555555555557</v>
      </c>
      <c r="Q53" t="str">
        <f t="shared" si="1"/>
        <v>technology</v>
      </c>
      <c r="R53" t="str">
        <f t="shared" si="2"/>
        <v>space exploration</v>
      </c>
      <c r="S53" s="10">
        <f t="shared" si="3"/>
        <v>42304.621076388888</v>
      </c>
      <c r="T53" s="10">
        <f t="shared" si="4"/>
        <v>42334.662743055553</v>
      </c>
    </row>
    <row r="54" spans="1:20" ht="60" x14ac:dyDescent="0.25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8297</v>
      </c>
      <c r="O54" s="5">
        <f>E54/D54</f>
        <v>6.3613999999999997</v>
      </c>
      <c r="P54" s="6">
        <f t="shared" si="0"/>
        <v>94.103550295857985</v>
      </c>
      <c r="Q54" t="str">
        <f t="shared" si="1"/>
        <v>games</v>
      </c>
      <c r="R54" t="str">
        <f t="shared" si="2"/>
        <v>tabletop games</v>
      </c>
      <c r="S54" s="10">
        <f t="shared" si="3"/>
        <v>42505.728344907409</v>
      </c>
      <c r="T54" s="10">
        <f t="shared" si="4"/>
        <v>42540.749999999993</v>
      </c>
    </row>
    <row r="55" spans="1:20" ht="60" x14ac:dyDescent="0.25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8295</v>
      </c>
      <c r="O55" s="5">
        <f>E55/D55</f>
        <v>5.8535000000000004</v>
      </c>
      <c r="P55" s="6">
        <f t="shared" si="0"/>
        <v>222.99047619047619</v>
      </c>
      <c r="Q55" t="str">
        <f t="shared" si="1"/>
        <v>technology</v>
      </c>
      <c r="R55" t="str">
        <f t="shared" si="2"/>
        <v>hardware</v>
      </c>
      <c r="S55" s="10">
        <f t="shared" si="3"/>
        <v>41099.758611111109</v>
      </c>
      <c r="T55" s="10">
        <f t="shared" si="4"/>
        <v>41133.916666666664</v>
      </c>
    </row>
    <row r="56" spans="1:20" ht="60" x14ac:dyDescent="0.25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8295</v>
      </c>
      <c r="O56" s="5">
        <f>E56/D56</f>
        <v>5.7907999999999999</v>
      </c>
      <c r="P56" s="6">
        <f t="shared" si="0"/>
        <v>61.375728669846318</v>
      </c>
      <c r="Q56" t="str">
        <f t="shared" si="1"/>
        <v>technology</v>
      </c>
      <c r="R56" t="str">
        <f t="shared" si="2"/>
        <v>hardware</v>
      </c>
      <c r="S56" s="10">
        <f t="shared" si="3"/>
        <v>42557.584120370368</v>
      </c>
      <c r="T56" s="10">
        <f t="shared" si="4"/>
        <v>42587.584120370368</v>
      </c>
    </row>
    <row r="57" spans="1:20" ht="60" x14ac:dyDescent="0.25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8285</v>
      </c>
      <c r="O57" s="5">
        <f>E57/D57</f>
        <v>5.5877142857142861</v>
      </c>
      <c r="P57" s="6">
        <f t="shared" si="0"/>
        <v>58.379104477611939</v>
      </c>
      <c r="Q57" t="str">
        <f t="shared" si="1"/>
        <v>photography</v>
      </c>
      <c r="R57" t="str">
        <f t="shared" si="2"/>
        <v>photobooks</v>
      </c>
      <c r="S57" s="10">
        <f t="shared" si="3"/>
        <v>42741.476145833331</v>
      </c>
      <c r="T57" s="10">
        <f t="shared" si="4"/>
        <v>42771.476145833331</v>
      </c>
    </row>
    <row r="58" spans="1:20" ht="30" x14ac:dyDescent="0.25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8295</v>
      </c>
      <c r="O58" s="5">
        <f>E58/D58</f>
        <v>5.4334915642458101</v>
      </c>
      <c r="P58" s="6">
        <f t="shared" si="0"/>
        <v>116.35303146309367</v>
      </c>
      <c r="Q58" t="str">
        <f t="shared" si="1"/>
        <v>technology</v>
      </c>
      <c r="R58" t="str">
        <f t="shared" si="2"/>
        <v>hardware</v>
      </c>
      <c r="S58" s="10">
        <f t="shared" si="3"/>
        <v>41803.672326388885</v>
      </c>
      <c r="T58" s="10">
        <f t="shared" si="4"/>
        <v>41843.672326388885</v>
      </c>
    </row>
    <row r="59" spans="1:20" ht="60" x14ac:dyDescent="0.25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8297</v>
      </c>
      <c r="O59" s="5">
        <f>E59/D59</f>
        <v>5.4215</v>
      </c>
      <c r="P59" s="6">
        <f t="shared" si="0"/>
        <v>41.228136882129277</v>
      </c>
      <c r="Q59" t="str">
        <f t="shared" si="1"/>
        <v>games</v>
      </c>
      <c r="R59" t="str">
        <f t="shared" si="2"/>
        <v>tabletop games</v>
      </c>
      <c r="S59" s="10">
        <f t="shared" si="3"/>
        <v>42163.417453703696</v>
      </c>
      <c r="T59" s="10">
        <f t="shared" si="4"/>
        <v>42190.916666666664</v>
      </c>
    </row>
    <row r="60" spans="1:20" ht="60" x14ac:dyDescent="0.25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8297</v>
      </c>
      <c r="O60" s="5">
        <f>E60/D60</f>
        <v>5.3737000000000004</v>
      </c>
      <c r="P60" s="6">
        <f t="shared" si="0"/>
        <v>61.203872437357631</v>
      </c>
      <c r="Q60" t="str">
        <f t="shared" si="1"/>
        <v>games</v>
      </c>
      <c r="R60" t="str">
        <f t="shared" si="2"/>
        <v>tabletop games</v>
      </c>
      <c r="S60" s="10">
        <f t="shared" si="3"/>
        <v>42425.54965277778</v>
      </c>
      <c r="T60" s="10">
        <f t="shared" si="4"/>
        <v>42455.507986111108</v>
      </c>
    </row>
    <row r="61" spans="1:20" ht="45" x14ac:dyDescent="0.25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8297</v>
      </c>
      <c r="O61" s="5">
        <f>E61/D61</f>
        <v>5.3710714285714287</v>
      </c>
      <c r="P61" s="6">
        <f t="shared" si="0"/>
        <v>22.116176470588236</v>
      </c>
      <c r="Q61" t="str">
        <f t="shared" si="1"/>
        <v>games</v>
      </c>
      <c r="R61" t="str">
        <f t="shared" si="2"/>
        <v>tabletop games</v>
      </c>
      <c r="S61" s="10">
        <f t="shared" si="3"/>
        <v>42371.408831018511</v>
      </c>
      <c r="T61" s="10">
        <f t="shared" si="4"/>
        <v>42401.408831018511</v>
      </c>
    </row>
    <row r="62" spans="1:20" ht="45" x14ac:dyDescent="0.25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8298</v>
      </c>
      <c r="O62" s="5">
        <f>E62/D62</f>
        <v>5.2609431428571432</v>
      </c>
      <c r="P62" s="6">
        <f t="shared" si="0"/>
        <v>54.883162444113267</v>
      </c>
      <c r="Q62" t="str">
        <f t="shared" si="1"/>
        <v>food</v>
      </c>
      <c r="R62" t="str">
        <f t="shared" si="2"/>
        <v>small batch</v>
      </c>
      <c r="S62" s="10">
        <f t="shared" si="3"/>
        <v>41842.708796296291</v>
      </c>
      <c r="T62" s="10">
        <f t="shared" si="4"/>
        <v>41877.708796296291</v>
      </c>
    </row>
    <row r="63" spans="1:20" ht="45" x14ac:dyDescent="0.25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8297</v>
      </c>
      <c r="O63" s="5">
        <f>E63/D63</f>
        <v>5.2416666666666663</v>
      </c>
      <c r="P63" s="6">
        <f t="shared" si="0"/>
        <v>44.171348314606739</v>
      </c>
      <c r="Q63" t="str">
        <f t="shared" si="1"/>
        <v>games</v>
      </c>
      <c r="R63" t="str">
        <f t="shared" si="2"/>
        <v>tabletop games</v>
      </c>
      <c r="S63" s="10">
        <f t="shared" si="3"/>
        <v>41879.692418981482</v>
      </c>
      <c r="T63" s="10">
        <f t="shared" si="4"/>
        <v>41914.692418981482</v>
      </c>
    </row>
    <row r="64" spans="1:20" ht="45" x14ac:dyDescent="0.25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8298</v>
      </c>
      <c r="O64" s="5">
        <f>E64/D64</f>
        <v>5.2073254999999996</v>
      </c>
      <c r="P64" s="6">
        <f t="shared" si="0"/>
        <v>48.104623556581984</v>
      </c>
      <c r="Q64" t="str">
        <f t="shared" si="1"/>
        <v>food</v>
      </c>
      <c r="R64" t="str">
        <f t="shared" si="2"/>
        <v>small batch</v>
      </c>
      <c r="S64" s="10">
        <f t="shared" si="3"/>
        <v>41666.716377314813</v>
      </c>
      <c r="T64" s="10">
        <f t="shared" si="4"/>
        <v>41706.716377314813</v>
      </c>
    </row>
    <row r="65" spans="1:20" ht="60" x14ac:dyDescent="0.25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8295</v>
      </c>
      <c r="O65" s="5">
        <f>E65/D65</f>
        <v>5.0780000000000003</v>
      </c>
      <c r="P65" s="6">
        <f t="shared" si="0"/>
        <v>101.56</v>
      </c>
      <c r="Q65" t="str">
        <f t="shared" si="1"/>
        <v>technology</v>
      </c>
      <c r="R65" t="str">
        <f t="shared" si="2"/>
        <v>hardware</v>
      </c>
      <c r="S65" s="10">
        <f t="shared" si="3"/>
        <v>42289.748842592591</v>
      </c>
      <c r="T65" s="10">
        <f t="shared" si="4"/>
        <v>42319.790509259255</v>
      </c>
    </row>
    <row r="66" spans="1:20" ht="60" x14ac:dyDescent="0.25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8295</v>
      </c>
      <c r="O66" s="5">
        <f>E66/D66</f>
        <v>5.0620938628158845</v>
      </c>
      <c r="P66" s="6">
        <f t="shared" si="0"/>
        <v>36.326424870466319</v>
      </c>
      <c r="Q66" t="str">
        <f t="shared" si="1"/>
        <v>technology</v>
      </c>
      <c r="R66" t="str">
        <f t="shared" si="2"/>
        <v>hardware</v>
      </c>
      <c r="S66" s="10">
        <f t="shared" si="3"/>
        <v>42660.968483796292</v>
      </c>
      <c r="T66" s="10">
        <f t="shared" si="4"/>
        <v>42714.999305555553</v>
      </c>
    </row>
    <row r="67" spans="1:20" ht="60" x14ac:dyDescent="0.25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8297</v>
      </c>
      <c r="O67" s="5">
        <f>E67/D67</f>
        <v>5.0324999999999998</v>
      </c>
      <c r="P67" s="6">
        <f t="shared" ref="P67:P130" si="5">IF(L67&lt;&gt;0,E67/L67,0)</f>
        <v>68.625</v>
      </c>
      <c r="Q67" t="str">
        <f t="shared" ref="Q67:Q130" si="6">LEFT(N67,FIND("/",N67)-1)</f>
        <v>games</v>
      </c>
      <c r="R67" t="str">
        <f t="shared" ref="R67:R130" si="7">RIGHT(N67,LEN(N67)-FIND("/",N67))</f>
        <v>tabletop games</v>
      </c>
      <c r="S67" s="10">
        <f t="shared" ref="S67:S130" si="8">(J67/86400)+25569+(-5/24)</f>
        <v>42467.579861111109</v>
      </c>
      <c r="T67" s="10">
        <f t="shared" ref="T67:T130" si="9">(I67/86400)+25569+(-5/24)</f>
        <v>42481.708333333336</v>
      </c>
    </row>
    <row r="68" spans="1:20" ht="60" x14ac:dyDescent="0.25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8276</v>
      </c>
      <c r="O68" s="5">
        <f>E68/D68</f>
        <v>4.9652000000000003</v>
      </c>
      <c r="P68" s="6">
        <f t="shared" si="5"/>
        <v>51.720833333333331</v>
      </c>
      <c r="Q68" t="str">
        <f t="shared" si="6"/>
        <v>music</v>
      </c>
      <c r="R68" t="str">
        <f t="shared" si="7"/>
        <v>rock</v>
      </c>
      <c r="S68" s="10">
        <f t="shared" si="8"/>
        <v>41399.787893518514</v>
      </c>
      <c r="T68" s="10">
        <f t="shared" si="9"/>
        <v>41420.787893518514</v>
      </c>
    </row>
    <row r="69" spans="1:20" ht="45" x14ac:dyDescent="0.25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8297</v>
      </c>
      <c r="O69" s="5">
        <f>E69/D69</f>
        <v>4.9580000000000002</v>
      </c>
      <c r="P69" s="6">
        <f t="shared" si="5"/>
        <v>25.091093117408906</v>
      </c>
      <c r="Q69" t="str">
        <f t="shared" si="6"/>
        <v>games</v>
      </c>
      <c r="R69" t="str">
        <f t="shared" si="7"/>
        <v>tabletop games</v>
      </c>
      <c r="S69" s="10">
        <f t="shared" si="8"/>
        <v>41806.585740740738</v>
      </c>
      <c r="T69" s="10">
        <f t="shared" si="9"/>
        <v>41838.916666666664</v>
      </c>
    </row>
    <row r="70" spans="1:20" ht="60" x14ac:dyDescent="0.25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8295</v>
      </c>
      <c r="O70" s="5">
        <f>E70/D70</f>
        <v>4.9491375</v>
      </c>
      <c r="P70" s="6">
        <f t="shared" si="5"/>
        <v>173.57781674704077</v>
      </c>
      <c r="Q70" t="str">
        <f t="shared" si="6"/>
        <v>technology</v>
      </c>
      <c r="R70" t="str">
        <f t="shared" si="7"/>
        <v>hardware</v>
      </c>
      <c r="S70" s="10">
        <f t="shared" si="8"/>
        <v>42499.752476851849</v>
      </c>
      <c r="T70" s="10">
        <f t="shared" si="9"/>
        <v>42559.752476851849</v>
      </c>
    </row>
    <row r="71" spans="1:20" ht="45" x14ac:dyDescent="0.25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8295</v>
      </c>
      <c r="O71" s="5">
        <f>E71/D71</f>
        <v>4.9321000000000002</v>
      </c>
      <c r="P71" s="6">
        <f t="shared" si="5"/>
        <v>69.760961810466767</v>
      </c>
      <c r="Q71" t="str">
        <f t="shared" si="6"/>
        <v>technology</v>
      </c>
      <c r="R71" t="str">
        <f t="shared" si="7"/>
        <v>hardware</v>
      </c>
      <c r="S71" s="10">
        <f t="shared" si="8"/>
        <v>42198.468321759261</v>
      </c>
      <c r="T71" s="10">
        <f t="shared" si="9"/>
        <v>42223.468321759261</v>
      </c>
    </row>
    <row r="72" spans="1:20" ht="60" x14ac:dyDescent="0.25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8297</v>
      </c>
      <c r="O72" s="5">
        <f>E72/D72</f>
        <v>4.8927777777777779</v>
      </c>
      <c r="P72" s="6">
        <f t="shared" si="5"/>
        <v>31.566308243727597</v>
      </c>
      <c r="Q72" t="str">
        <f t="shared" si="6"/>
        <v>games</v>
      </c>
      <c r="R72" t="str">
        <f t="shared" si="7"/>
        <v>tabletop games</v>
      </c>
      <c r="S72" s="10">
        <f t="shared" si="8"/>
        <v>42745.157141203701</v>
      </c>
      <c r="T72" s="10">
        <f t="shared" si="9"/>
        <v>42774.999999999993</v>
      </c>
    </row>
    <row r="73" spans="1:20" ht="60" x14ac:dyDescent="0.25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8295</v>
      </c>
      <c r="O73" s="5">
        <f>E73/D73</f>
        <v>4.8490975000000001</v>
      </c>
      <c r="P73" s="6">
        <f t="shared" si="5"/>
        <v>108.96848314606741</v>
      </c>
      <c r="Q73" t="str">
        <f t="shared" si="6"/>
        <v>technology</v>
      </c>
      <c r="R73" t="str">
        <f t="shared" si="7"/>
        <v>hardware</v>
      </c>
      <c r="S73" s="10">
        <f t="shared" si="8"/>
        <v>42605.500243055554</v>
      </c>
      <c r="T73" s="10">
        <f t="shared" si="9"/>
        <v>42635.500243055554</v>
      </c>
    </row>
    <row r="74" spans="1:20" ht="60" x14ac:dyDescent="0.25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8285</v>
      </c>
      <c r="O74" s="5">
        <f>E74/D74</f>
        <v>4.8402000000000003</v>
      </c>
      <c r="P74" s="6">
        <f t="shared" si="5"/>
        <v>82.316326530612244</v>
      </c>
      <c r="Q74" t="str">
        <f t="shared" si="6"/>
        <v>photography</v>
      </c>
      <c r="R74" t="str">
        <f t="shared" si="7"/>
        <v>photobooks</v>
      </c>
      <c r="S74" s="10">
        <f t="shared" si="8"/>
        <v>42391.266956018517</v>
      </c>
      <c r="T74" s="10">
        <f t="shared" si="9"/>
        <v>42415.416666666664</v>
      </c>
    </row>
    <row r="75" spans="1:20" ht="60" x14ac:dyDescent="0.25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8295</v>
      </c>
      <c r="O75" s="5">
        <f>E75/D75</f>
        <v>4.7327000000000004</v>
      </c>
      <c r="P75" s="6">
        <f t="shared" si="5"/>
        <v>278.39411764705881</v>
      </c>
      <c r="Q75" t="str">
        <f t="shared" si="6"/>
        <v>technology</v>
      </c>
      <c r="R75" t="str">
        <f t="shared" si="7"/>
        <v>hardware</v>
      </c>
      <c r="S75" s="10">
        <f t="shared" si="8"/>
        <v>42114.863171296289</v>
      </c>
      <c r="T75" s="10">
        <f t="shared" si="9"/>
        <v>42154.863171296289</v>
      </c>
    </row>
    <row r="76" spans="1:20" ht="45" x14ac:dyDescent="0.25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8297</v>
      </c>
      <c r="O76" s="5">
        <f>E76/D76</f>
        <v>4.5979999999999999</v>
      </c>
      <c r="P76" s="6">
        <f t="shared" si="5"/>
        <v>11.67005076142132</v>
      </c>
      <c r="Q76" t="str">
        <f t="shared" si="6"/>
        <v>games</v>
      </c>
      <c r="R76" t="str">
        <f t="shared" si="7"/>
        <v>tabletop games</v>
      </c>
      <c r="S76" s="10">
        <f t="shared" si="8"/>
        <v>42752.439444444441</v>
      </c>
      <c r="T76" s="10">
        <f t="shared" si="9"/>
        <v>42759.439444444441</v>
      </c>
    </row>
    <row r="77" spans="1:20" ht="45" x14ac:dyDescent="0.25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8303</v>
      </c>
      <c r="O77" s="5">
        <f>E77/D77</f>
        <v>4.577466666666667</v>
      </c>
      <c r="P77" s="6">
        <f t="shared" si="5"/>
        <v>23.275254237288134</v>
      </c>
      <c r="Q77" t="str">
        <f t="shared" si="6"/>
        <v>theater</v>
      </c>
      <c r="R77" t="str">
        <f t="shared" si="7"/>
        <v>spaces</v>
      </c>
      <c r="S77" s="10">
        <f t="shared" si="8"/>
        <v>41885.270509259259</v>
      </c>
      <c r="T77" s="10">
        <f t="shared" si="9"/>
        <v>41915.270509259259</v>
      </c>
    </row>
    <row r="78" spans="1:20" ht="60" x14ac:dyDescent="0.25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8288</v>
      </c>
      <c r="O78" s="5">
        <f>E78/D78</f>
        <v>4.5641449999999999</v>
      </c>
      <c r="P78" s="6">
        <f t="shared" si="5"/>
        <v>52.622732513451197</v>
      </c>
      <c r="Q78" t="str">
        <f t="shared" si="6"/>
        <v>publishing</v>
      </c>
      <c r="R78" t="str">
        <f t="shared" si="7"/>
        <v>radio &amp; podcasts</v>
      </c>
      <c r="S78" s="10">
        <f t="shared" si="8"/>
        <v>40959.526064814811</v>
      </c>
      <c r="T78" s="10">
        <f t="shared" si="9"/>
        <v>40989.916666666664</v>
      </c>
    </row>
    <row r="79" spans="1:20" ht="60" x14ac:dyDescent="0.25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8297</v>
      </c>
      <c r="O79" s="5">
        <f>E79/D79</f>
        <v>4.5237333333333334</v>
      </c>
      <c r="P79" s="6">
        <f t="shared" si="5"/>
        <v>75.647714604236342</v>
      </c>
      <c r="Q79" t="str">
        <f t="shared" si="6"/>
        <v>games</v>
      </c>
      <c r="R79" t="str">
        <f t="shared" si="7"/>
        <v>tabletop games</v>
      </c>
      <c r="S79" s="10">
        <f t="shared" si="8"/>
        <v>42664.197592592587</v>
      </c>
      <c r="T79" s="10">
        <f t="shared" si="9"/>
        <v>42694.999305555553</v>
      </c>
    </row>
    <row r="80" spans="1:20" ht="60" x14ac:dyDescent="0.25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8279</v>
      </c>
      <c r="O80" s="5">
        <f>E80/D80</f>
        <v>4.288397837837838</v>
      </c>
      <c r="P80" s="6">
        <f t="shared" si="5"/>
        <v>64.816470588235291</v>
      </c>
      <c r="Q80" t="str">
        <f t="shared" si="6"/>
        <v>music</v>
      </c>
      <c r="R80" t="str">
        <f t="shared" si="7"/>
        <v>indie rock</v>
      </c>
      <c r="S80" s="10">
        <f t="shared" si="8"/>
        <v>41324.585821759254</v>
      </c>
      <c r="T80" s="10">
        <f t="shared" si="9"/>
        <v>41354.54415509259</v>
      </c>
    </row>
    <row r="81" spans="1:20" ht="60" x14ac:dyDescent="0.25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8298</v>
      </c>
      <c r="O81" s="5">
        <f>E81/D81</f>
        <v>4.2720000000000002</v>
      </c>
      <c r="P81" s="6">
        <f t="shared" si="5"/>
        <v>31.691394658753708</v>
      </c>
      <c r="Q81" t="str">
        <f t="shared" si="6"/>
        <v>food</v>
      </c>
      <c r="R81" t="str">
        <f t="shared" si="7"/>
        <v>small batch</v>
      </c>
      <c r="S81" s="10">
        <f t="shared" si="8"/>
        <v>42654.26149305555</v>
      </c>
      <c r="T81" s="10">
        <f t="shared" si="9"/>
        <v>42685.958333333336</v>
      </c>
    </row>
    <row r="82" spans="1:20" ht="45" x14ac:dyDescent="0.25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8276</v>
      </c>
      <c r="O82" s="5">
        <f>E82/D82</f>
        <v>4.24</v>
      </c>
      <c r="P82" s="6">
        <f t="shared" si="5"/>
        <v>21.2</v>
      </c>
      <c r="Q82" t="str">
        <f t="shared" si="6"/>
        <v>music</v>
      </c>
      <c r="R82" t="str">
        <f t="shared" si="7"/>
        <v>rock</v>
      </c>
      <c r="S82" s="10">
        <f t="shared" si="8"/>
        <v>42141.554467592585</v>
      </c>
      <c r="T82" s="10">
        <f t="shared" si="9"/>
        <v>42163.874999999993</v>
      </c>
    </row>
    <row r="83" spans="1:20" ht="60" x14ac:dyDescent="0.25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8295</v>
      </c>
      <c r="O83" s="5">
        <f>E83/D83</f>
        <v>4.2051249999999998</v>
      </c>
      <c r="P83" s="6">
        <f t="shared" si="5"/>
        <v>164.90686274509804</v>
      </c>
      <c r="Q83" t="str">
        <f t="shared" si="6"/>
        <v>technology</v>
      </c>
      <c r="R83" t="str">
        <f t="shared" si="7"/>
        <v>hardware</v>
      </c>
      <c r="S83" s="10">
        <f t="shared" si="8"/>
        <v>41424.062743055554</v>
      </c>
      <c r="T83" s="10">
        <f t="shared" si="9"/>
        <v>41456.541666666664</v>
      </c>
    </row>
    <row r="84" spans="1:20" ht="60" x14ac:dyDescent="0.25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8285</v>
      </c>
      <c r="O84" s="5">
        <f>E84/D84</f>
        <v>4.1773333333333333</v>
      </c>
      <c r="P84" s="6">
        <f t="shared" si="5"/>
        <v>84.905149051490511</v>
      </c>
      <c r="Q84" t="str">
        <f t="shared" si="6"/>
        <v>photography</v>
      </c>
      <c r="R84" t="str">
        <f t="shared" si="7"/>
        <v>photobooks</v>
      </c>
      <c r="S84" s="10">
        <f t="shared" si="8"/>
        <v>42221.465995370367</v>
      </c>
      <c r="T84" s="10">
        <f t="shared" si="9"/>
        <v>42251.465995370367</v>
      </c>
    </row>
    <row r="85" spans="1:20" ht="45" x14ac:dyDescent="0.25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8297</v>
      </c>
      <c r="O85" s="5">
        <f>E85/D85</f>
        <v>4.1217692027666546</v>
      </c>
      <c r="P85" s="6">
        <f t="shared" si="5"/>
        <v>44.056420233463037</v>
      </c>
      <c r="Q85" t="str">
        <f t="shared" si="6"/>
        <v>games</v>
      </c>
      <c r="R85" t="str">
        <f t="shared" si="7"/>
        <v>tabletop games</v>
      </c>
      <c r="S85" s="10">
        <f t="shared" si="8"/>
        <v>42633.377789351849</v>
      </c>
      <c r="T85" s="10">
        <f t="shared" si="9"/>
        <v>42668.499999999993</v>
      </c>
    </row>
    <row r="86" spans="1:20" ht="45" x14ac:dyDescent="0.25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8297</v>
      </c>
      <c r="O86" s="5">
        <f>E86/D86</f>
        <v>4.0776923076923079</v>
      </c>
      <c r="P86" s="6">
        <f t="shared" si="5"/>
        <v>33.550632911392405</v>
      </c>
      <c r="Q86" t="str">
        <f t="shared" si="6"/>
        <v>games</v>
      </c>
      <c r="R86" t="str">
        <f t="shared" si="7"/>
        <v>tabletop games</v>
      </c>
      <c r="S86" s="10">
        <f t="shared" si="8"/>
        <v>41965.408321759256</v>
      </c>
      <c r="T86" s="10">
        <f t="shared" si="9"/>
        <v>41995.408321759256</v>
      </c>
    </row>
    <row r="87" spans="1:20" ht="60" x14ac:dyDescent="0.25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8301</v>
      </c>
      <c r="O87" s="5">
        <f>E87/D87</f>
        <v>4.077</v>
      </c>
      <c r="P87" s="6">
        <f t="shared" si="5"/>
        <v>81.949748743718587</v>
      </c>
      <c r="Q87" t="str">
        <f t="shared" si="6"/>
        <v>technology</v>
      </c>
      <c r="R87" t="str">
        <f t="shared" si="7"/>
        <v>space exploration</v>
      </c>
      <c r="S87" s="10">
        <f t="shared" si="8"/>
        <v>42184.666342592587</v>
      </c>
      <c r="T87" s="10">
        <f t="shared" si="9"/>
        <v>42227.874999999993</v>
      </c>
    </row>
    <row r="88" spans="1:20" ht="60" x14ac:dyDescent="0.25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8297</v>
      </c>
      <c r="O88" s="5">
        <f>E88/D88</f>
        <v>4.0357653061224488</v>
      </c>
      <c r="P88" s="6">
        <f t="shared" si="5"/>
        <v>82.396874999999994</v>
      </c>
      <c r="Q88" t="str">
        <f t="shared" si="6"/>
        <v>games</v>
      </c>
      <c r="R88" t="str">
        <f t="shared" si="7"/>
        <v>tabletop games</v>
      </c>
      <c r="S88" s="10">
        <f t="shared" si="8"/>
        <v>42234.416562499995</v>
      </c>
      <c r="T88" s="10">
        <f t="shared" si="9"/>
        <v>42264.416562499995</v>
      </c>
    </row>
    <row r="89" spans="1:20" ht="45" x14ac:dyDescent="0.25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8295</v>
      </c>
      <c r="O89" s="5">
        <f>E89/D89</f>
        <v>4.0232999999999999</v>
      </c>
      <c r="P89" s="6">
        <f t="shared" si="5"/>
        <v>245.02436053593178</v>
      </c>
      <c r="Q89" t="str">
        <f t="shared" si="6"/>
        <v>technology</v>
      </c>
      <c r="R89" t="str">
        <f t="shared" si="7"/>
        <v>hardware</v>
      </c>
      <c r="S89" s="10">
        <f t="shared" si="8"/>
        <v>42311.008564814816</v>
      </c>
      <c r="T89" s="10">
        <f t="shared" si="9"/>
        <v>42357.124305555553</v>
      </c>
    </row>
    <row r="90" spans="1:20" ht="60" x14ac:dyDescent="0.25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8295</v>
      </c>
      <c r="O90" s="5">
        <f>E90/D90</f>
        <v>3.9859528571428569</v>
      </c>
      <c r="P90" s="6">
        <f t="shared" si="5"/>
        <v>577.27593103448271</v>
      </c>
      <c r="Q90" t="str">
        <f t="shared" si="6"/>
        <v>technology</v>
      </c>
      <c r="R90" t="str">
        <f t="shared" si="7"/>
        <v>hardware</v>
      </c>
      <c r="S90" s="10">
        <f t="shared" si="8"/>
        <v>41020.063437500001</v>
      </c>
      <c r="T90" s="10">
        <f t="shared" si="9"/>
        <v>41052.583333333328</v>
      </c>
    </row>
    <row r="91" spans="1:20" ht="45" x14ac:dyDescent="0.25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8266</v>
      </c>
      <c r="O91" s="5">
        <f>E91/D91</f>
        <v>3.9249999999999998</v>
      </c>
      <c r="P91" s="6">
        <f t="shared" si="5"/>
        <v>60.384615384615387</v>
      </c>
      <c r="Q91" t="str">
        <f t="shared" si="6"/>
        <v>film &amp; video</v>
      </c>
      <c r="R91" t="str">
        <f t="shared" si="7"/>
        <v>shorts</v>
      </c>
      <c r="S91" s="10">
        <f t="shared" si="8"/>
        <v>40996.936539351846</v>
      </c>
      <c r="T91" s="10">
        <f t="shared" si="9"/>
        <v>41049.915972222218</v>
      </c>
    </row>
    <row r="92" spans="1:20" ht="60" x14ac:dyDescent="0.25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8295</v>
      </c>
      <c r="O92" s="5">
        <f>E92/D92</f>
        <v>3.868199871794872</v>
      </c>
      <c r="P92" s="6">
        <f t="shared" si="5"/>
        <v>593.93620078740162</v>
      </c>
      <c r="Q92" t="str">
        <f t="shared" si="6"/>
        <v>technology</v>
      </c>
      <c r="R92" t="str">
        <f t="shared" si="7"/>
        <v>hardware</v>
      </c>
      <c r="S92" s="10">
        <f t="shared" si="8"/>
        <v>42075.921678240738</v>
      </c>
      <c r="T92" s="10">
        <f t="shared" si="9"/>
        <v>42131.081944444442</v>
      </c>
    </row>
    <row r="93" spans="1:20" ht="60" x14ac:dyDescent="0.25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8269</v>
      </c>
      <c r="O93" s="5">
        <f>E93/D93</f>
        <v>3.8515000000000001</v>
      </c>
      <c r="P93" s="6">
        <f t="shared" si="5"/>
        <v>32.095833333333331</v>
      </c>
      <c r="Q93" t="str">
        <f t="shared" si="6"/>
        <v>film &amp; video</v>
      </c>
      <c r="R93" t="str">
        <f t="shared" si="7"/>
        <v>documentary</v>
      </c>
      <c r="S93" s="10">
        <f t="shared" si="8"/>
        <v>41304.624861111108</v>
      </c>
      <c r="T93" s="10">
        <f t="shared" si="9"/>
        <v>41334.624861111108</v>
      </c>
    </row>
    <row r="94" spans="1:20" ht="60" x14ac:dyDescent="0.25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8295</v>
      </c>
      <c r="O94" s="5">
        <f>E94/D94</f>
        <v>3.8409090909090908</v>
      </c>
      <c r="P94" s="6">
        <f t="shared" si="5"/>
        <v>22.120418848167539</v>
      </c>
      <c r="Q94" t="str">
        <f t="shared" si="6"/>
        <v>technology</v>
      </c>
      <c r="R94" t="str">
        <f t="shared" si="7"/>
        <v>hardware</v>
      </c>
      <c r="S94" s="10">
        <f t="shared" si="8"/>
        <v>41719.679594907408</v>
      </c>
      <c r="T94" s="10">
        <f t="shared" si="9"/>
        <v>41764.679594907408</v>
      </c>
    </row>
    <row r="95" spans="1:20" ht="60" x14ac:dyDescent="0.25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8280</v>
      </c>
      <c r="O95" s="5">
        <f>E95/D95</f>
        <v>3.8271818181818182</v>
      </c>
      <c r="P95" s="6">
        <f t="shared" si="5"/>
        <v>15.035357142857142</v>
      </c>
      <c r="Q95" t="str">
        <f t="shared" si="6"/>
        <v>music</v>
      </c>
      <c r="R95" t="str">
        <f t="shared" si="7"/>
        <v>electronic music</v>
      </c>
      <c r="S95" s="10">
        <f t="shared" si="8"/>
        <v>41276.638483796291</v>
      </c>
      <c r="T95" s="10">
        <f t="shared" si="9"/>
        <v>41290.638483796291</v>
      </c>
    </row>
    <row r="96" spans="1:20" ht="45" x14ac:dyDescent="0.25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8295</v>
      </c>
      <c r="O96" s="5">
        <f>E96/D96</f>
        <v>3.8212909090909091</v>
      </c>
      <c r="P96" s="6">
        <f t="shared" si="5"/>
        <v>128.38790470372632</v>
      </c>
      <c r="Q96" t="str">
        <f t="shared" si="6"/>
        <v>technology</v>
      </c>
      <c r="R96" t="str">
        <f t="shared" si="7"/>
        <v>hardware</v>
      </c>
      <c r="S96" s="10">
        <f t="shared" si="8"/>
        <v>42136.001342592594</v>
      </c>
      <c r="T96" s="10">
        <f t="shared" si="9"/>
        <v>42167.624999999993</v>
      </c>
    </row>
    <row r="97" spans="1:20" ht="60" x14ac:dyDescent="0.25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8297</v>
      </c>
      <c r="O97" s="5">
        <f>E97/D97</f>
        <v>3.80525</v>
      </c>
      <c r="P97" s="6">
        <f t="shared" si="5"/>
        <v>188.37871287128712</v>
      </c>
      <c r="Q97" t="str">
        <f t="shared" si="6"/>
        <v>games</v>
      </c>
      <c r="R97" t="str">
        <f t="shared" si="7"/>
        <v>tabletop games</v>
      </c>
      <c r="S97" s="10">
        <f t="shared" si="8"/>
        <v>41968.621493055551</v>
      </c>
      <c r="T97" s="10">
        <f t="shared" si="9"/>
        <v>41993.833333333336</v>
      </c>
    </row>
    <row r="98" spans="1:20" ht="60" x14ac:dyDescent="0.25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8274</v>
      </c>
      <c r="O98" s="5">
        <f>E98/D98</f>
        <v>3.7773333333333334</v>
      </c>
      <c r="P98" s="6">
        <f t="shared" si="5"/>
        <v>40.762589928057551</v>
      </c>
      <c r="Q98" t="str">
        <f t="shared" si="6"/>
        <v>publishing</v>
      </c>
      <c r="R98" t="str">
        <f t="shared" si="7"/>
        <v>nonfiction</v>
      </c>
      <c r="S98" s="10">
        <f t="shared" si="8"/>
        <v>42522.581469907404</v>
      </c>
      <c r="T98" s="10">
        <f t="shared" si="9"/>
        <v>42551.581469907404</v>
      </c>
    </row>
    <row r="99" spans="1:20" ht="45" x14ac:dyDescent="0.25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8297</v>
      </c>
      <c r="O99" s="5">
        <f>E99/D99</f>
        <v>3.7702</v>
      </c>
      <c r="P99" s="6">
        <f t="shared" si="5"/>
        <v>65.00344827586207</v>
      </c>
      <c r="Q99" t="str">
        <f t="shared" si="6"/>
        <v>games</v>
      </c>
      <c r="R99" t="str">
        <f t="shared" si="7"/>
        <v>tabletop games</v>
      </c>
      <c r="S99" s="10">
        <f t="shared" si="8"/>
        <v>42647.610486111109</v>
      </c>
      <c r="T99" s="10">
        <f t="shared" si="9"/>
        <v>42659.645833333336</v>
      </c>
    </row>
    <row r="100" spans="1:20" ht="60" x14ac:dyDescent="0.25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8295</v>
      </c>
      <c r="O100" s="5">
        <f>E100/D100</f>
        <v>3.7549600000000001</v>
      </c>
      <c r="P100" s="6">
        <f t="shared" si="5"/>
        <v>186.81393034825871</v>
      </c>
      <c r="Q100" t="str">
        <f t="shared" si="6"/>
        <v>technology</v>
      </c>
      <c r="R100" t="str">
        <f t="shared" si="7"/>
        <v>hardware</v>
      </c>
      <c r="S100" s="10">
        <f t="shared" si="8"/>
        <v>41445.125798611109</v>
      </c>
      <c r="T100" s="10">
        <f t="shared" si="9"/>
        <v>41505.125798611109</v>
      </c>
    </row>
    <row r="101" spans="1:20" ht="60" x14ac:dyDescent="0.25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8295</v>
      </c>
      <c r="O101" s="5">
        <f>E101/D101</f>
        <v>3.7012999999999998</v>
      </c>
      <c r="P101" s="6">
        <f t="shared" si="5"/>
        <v>182.78024691358024</v>
      </c>
      <c r="Q101" t="str">
        <f t="shared" si="6"/>
        <v>technology</v>
      </c>
      <c r="R101" t="str">
        <f t="shared" si="7"/>
        <v>hardware</v>
      </c>
      <c r="S101" s="10">
        <f t="shared" si="8"/>
        <v>41730.455196759256</v>
      </c>
      <c r="T101" s="10">
        <f t="shared" si="9"/>
        <v>41760.455196759256</v>
      </c>
    </row>
    <row r="102" spans="1:20" ht="45" x14ac:dyDescent="0.25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8295</v>
      </c>
      <c r="O102" s="5">
        <f>E102/D102</f>
        <v>3.6120000000000001</v>
      </c>
      <c r="P102" s="6">
        <f t="shared" si="5"/>
        <v>96.063829787234042</v>
      </c>
      <c r="Q102" t="str">
        <f t="shared" si="6"/>
        <v>technology</v>
      </c>
      <c r="R102" t="str">
        <f t="shared" si="7"/>
        <v>hardware</v>
      </c>
      <c r="S102" s="10">
        <f t="shared" si="8"/>
        <v>41847.813437500001</v>
      </c>
      <c r="T102" s="10">
        <f t="shared" si="9"/>
        <v>41877.813437500001</v>
      </c>
    </row>
    <row r="103" spans="1:20" ht="30" x14ac:dyDescent="0.25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8295</v>
      </c>
      <c r="O103" s="5">
        <f>E103/D103</f>
        <v>3.5482402000000004</v>
      </c>
      <c r="P103" s="6">
        <f t="shared" si="5"/>
        <v>91.214401028277635</v>
      </c>
      <c r="Q103" t="str">
        <f t="shared" si="6"/>
        <v>technology</v>
      </c>
      <c r="R103" t="str">
        <f t="shared" si="7"/>
        <v>hardware</v>
      </c>
      <c r="S103" s="10">
        <f t="shared" si="8"/>
        <v>42423.334050925921</v>
      </c>
      <c r="T103" s="10">
        <f t="shared" si="9"/>
        <v>42463.292384259257</v>
      </c>
    </row>
    <row r="104" spans="1:20" ht="60" x14ac:dyDescent="0.25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8301</v>
      </c>
      <c r="O104" s="5">
        <f>E104/D104</f>
        <v>3.5461999999999998</v>
      </c>
      <c r="P104" s="6">
        <f t="shared" si="5"/>
        <v>89.100502512562812</v>
      </c>
      <c r="Q104" t="str">
        <f t="shared" si="6"/>
        <v>technology</v>
      </c>
      <c r="R104" t="str">
        <f t="shared" si="7"/>
        <v>space exploration</v>
      </c>
      <c r="S104" s="10">
        <f t="shared" si="8"/>
        <v>41667.614953703705</v>
      </c>
      <c r="T104" s="10">
        <f t="shared" si="9"/>
        <v>41697.75</v>
      </c>
    </row>
    <row r="105" spans="1:20" ht="60" x14ac:dyDescent="0.25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8295</v>
      </c>
      <c r="O105" s="5">
        <f>E105/D105</f>
        <v>3.5304799999999998</v>
      </c>
      <c r="P105" s="6">
        <f t="shared" si="5"/>
        <v>326.29205175600737</v>
      </c>
      <c r="Q105" t="str">
        <f t="shared" si="6"/>
        <v>technology</v>
      </c>
      <c r="R105" t="str">
        <f t="shared" si="7"/>
        <v>hardware</v>
      </c>
      <c r="S105" s="10">
        <f t="shared" si="8"/>
        <v>42374.875613425924</v>
      </c>
      <c r="T105" s="10">
        <f t="shared" si="9"/>
        <v>42419.875613425924</v>
      </c>
    </row>
    <row r="106" spans="1:20" ht="60" x14ac:dyDescent="0.25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8297</v>
      </c>
      <c r="O106" s="5">
        <f>E106/D106</f>
        <v>3.5292777777777777</v>
      </c>
      <c r="P106" s="6">
        <f t="shared" si="5"/>
        <v>64.625635808748726</v>
      </c>
      <c r="Q106" t="str">
        <f t="shared" si="6"/>
        <v>games</v>
      </c>
      <c r="R106" t="str">
        <f t="shared" si="7"/>
        <v>tabletop games</v>
      </c>
      <c r="S106" s="10">
        <f t="shared" si="8"/>
        <v>41914.794942129629</v>
      </c>
      <c r="T106" s="10">
        <f t="shared" si="9"/>
        <v>41955.124305555553</v>
      </c>
    </row>
    <row r="107" spans="1:20" ht="45" x14ac:dyDescent="0.25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8280</v>
      </c>
      <c r="O107" s="5">
        <f>E107/D107</f>
        <v>3.5180366666666667</v>
      </c>
      <c r="P107" s="6">
        <f t="shared" si="5"/>
        <v>22.079728033472804</v>
      </c>
      <c r="Q107" t="str">
        <f t="shared" si="6"/>
        <v>music</v>
      </c>
      <c r="R107" t="str">
        <f t="shared" si="7"/>
        <v>electronic music</v>
      </c>
      <c r="S107" s="10">
        <f t="shared" si="8"/>
        <v>42271.043645833335</v>
      </c>
      <c r="T107" s="10">
        <f t="shared" si="9"/>
        <v>42293.958333333336</v>
      </c>
    </row>
    <row r="108" spans="1:20" ht="45" x14ac:dyDescent="0.25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8303</v>
      </c>
      <c r="O108" s="5">
        <f>E108/D108</f>
        <v>3.50844625</v>
      </c>
      <c r="P108" s="6">
        <f t="shared" si="5"/>
        <v>71.237487309644663</v>
      </c>
      <c r="Q108" t="str">
        <f t="shared" si="6"/>
        <v>theater</v>
      </c>
      <c r="R108" t="str">
        <f t="shared" si="7"/>
        <v>spaces</v>
      </c>
      <c r="S108" s="10">
        <f t="shared" si="8"/>
        <v>41391.574571759258</v>
      </c>
      <c r="T108" s="10">
        <f t="shared" si="9"/>
        <v>41421.082638888889</v>
      </c>
    </row>
    <row r="109" spans="1:20" ht="45" x14ac:dyDescent="0.25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5">
        <f>E109/D109</f>
        <v>3.5016666666666665</v>
      </c>
      <c r="P109" s="6">
        <f t="shared" si="5"/>
        <v>75.035714285714292</v>
      </c>
      <c r="Q109" t="str">
        <f t="shared" si="6"/>
        <v>music</v>
      </c>
      <c r="R109" t="str">
        <f t="shared" si="7"/>
        <v>rock</v>
      </c>
      <c r="S109" s="10">
        <f t="shared" si="8"/>
        <v>40564.824178240735</v>
      </c>
      <c r="T109" s="10">
        <f t="shared" si="9"/>
        <v>40579.824178240735</v>
      </c>
    </row>
    <row r="110" spans="1:20" ht="45" x14ac:dyDescent="0.25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8295</v>
      </c>
      <c r="O110" s="5">
        <f>E110/D110</f>
        <v>3.4801799999999998</v>
      </c>
      <c r="P110" s="6">
        <f t="shared" si="5"/>
        <v>511.79117647058825</v>
      </c>
      <c r="Q110" t="str">
        <f t="shared" si="6"/>
        <v>technology</v>
      </c>
      <c r="R110" t="str">
        <f t="shared" si="7"/>
        <v>hardware</v>
      </c>
      <c r="S110" s="10">
        <f t="shared" si="8"/>
        <v>42157.043495370366</v>
      </c>
      <c r="T110" s="10">
        <f t="shared" si="9"/>
        <v>42197.043495370366</v>
      </c>
    </row>
    <row r="111" spans="1:20" ht="30" x14ac:dyDescent="0.25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8295</v>
      </c>
      <c r="O111" s="5">
        <f>E111/D111</f>
        <v>3.4660000000000002</v>
      </c>
      <c r="P111" s="6">
        <f t="shared" si="5"/>
        <v>29.310782241014799</v>
      </c>
      <c r="Q111" t="str">
        <f t="shared" si="6"/>
        <v>technology</v>
      </c>
      <c r="R111" t="str">
        <f t="shared" si="7"/>
        <v>hardware</v>
      </c>
      <c r="S111" s="10">
        <f t="shared" si="8"/>
        <v>41438.691261574073</v>
      </c>
      <c r="T111" s="10">
        <f t="shared" si="9"/>
        <v>41468.691261574073</v>
      </c>
    </row>
    <row r="112" spans="1:20" ht="30" x14ac:dyDescent="0.25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8280</v>
      </c>
      <c r="O112" s="5">
        <f>E112/D112</f>
        <v>3.4209999999999998</v>
      </c>
      <c r="P112" s="6">
        <f t="shared" si="5"/>
        <v>43.031446540880502</v>
      </c>
      <c r="Q112" t="str">
        <f t="shared" si="6"/>
        <v>music</v>
      </c>
      <c r="R112" t="str">
        <f t="shared" si="7"/>
        <v>electronic music</v>
      </c>
      <c r="S112" s="10">
        <f t="shared" si="8"/>
        <v>42611.274872685179</v>
      </c>
      <c r="T112" s="10">
        <f t="shared" si="9"/>
        <v>42625.274872685179</v>
      </c>
    </row>
    <row r="113" spans="1:20" ht="45" x14ac:dyDescent="0.25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8271</v>
      </c>
      <c r="O113" s="5">
        <f>E113/D113</f>
        <v>3.3870588235294119</v>
      </c>
      <c r="P113" s="6">
        <f t="shared" si="5"/>
        <v>62.586956521739133</v>
      </c>
      <c r="Q113" t="str">
        <f t="shared" si="6"/>
        <v>theater</v>
      </c>
      <c r="R113" t="str">
        <f t="shared" si="7"/>
        <v>plays</v>
      </c>
      <c r="S113" s="10">
        <f t="shared" si="8"/>
        <v>42461.932534722218</v>
      </c>
      <c r="T113" s="10">
        <f t="shared" si="9"/>
        <v>42489.666666666664</v>
      </c>
    </row>
    <row r="114" spans="1:20" ht="45" x14ac:dyDescent="0.25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8271</v>
      </c>
      <c r="O114" s="5">
        <f>E114/D114</f>
        <v>3.3558333333333334</v>
      </c>
      <c r="P114" s="6">
        <f t="shared" si="5"/>
        <v>41.773858921161825</v>
      </c>
      <c r="Q114" t="str">
        <f t="shared" si="6"/>
        <v>theater</v>
      </c>
      <c r="R114" t="str">
        <f t="shared" si="7"/>
        <v>plays</v>
      </c>
      <c r="S114" s="10">
        <f t="shared" si="8"/>
        <v>40632.946030092593</v>
      </c>
      <c r="T114" s="10">
        <f t="shared" si="9"/>
        <v>40663.999305555553</v>
      </c>
    </row>
    <row r="115" spans="1:20" ht="45" x14ac:dyDescent="0.25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8297</v>
      </c>
      <c r="O115" s="5">
        <f>E115/D115</f>
        <v>3.3203999999999998</v>
      </c>
      <c r="P115" s="6">
        <f t="shared" si="5"/>
        <v>21.230179028132991</v>
      </c>
      <c r="Q115" t="str">
        <f t="shared" si="6"/>
        <v>games</v>
      </c>
      <c r="R115" t="str">
        <f t="shared" si="7"/>
        <v>tabletop games</v>
      </c>
      <c r="S115" s="10">
        <f t="shared" si="8"/>
        <v>42331.170590277776</v>
      </c>
      <c r="T115" s="10">
        <f t="shared" si="9"/>
        <v>42351.791666666664</v>
      </c>
    </row>
    <row r="116" spans="1:20" ht="60" x14ac:dyDescent="0.25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8271</v>
      </c>
      <c r="O116" s="5">
        <f>E116/D116</f>
        <v>3.3</v>
      </c>
      <c r="P116" s="6">
        <f t="shared" si="5"/>
        <v>43.421052631578945</v>
      </c>
      <c r="Q116" t="str">
        <f t="shared" si="6"/>
        <v>theater</v>
      </c>
      <c r="R116" t="str">
        <f t="shared" si="7"/>
        <v>plays</v>
      </c>
      <c r="S116" s="10">
        <f t="shared" si="8"/>
        <v>42487.418668981474</v>
      </c>
      <c r="T116" s="10">
        <f t="shared" si="9"/>
        <v>42521.249999999993</v>
      </c>
    </row>
    <row r="117" spans="1:20" ht="60" x14ac:dyDescent="0.25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8297</v>
      </c>
      <c r="O117" s="5">
        <f>E117/D117</f>
        <v>3.2692000000000001</v>
      </c>
      <c r="P117" s="6">
        <f t="shared" si="5"/>
        <v>97.297619047619051</v>
      </c>
      <c r="Q117" t="str">
        <f t="shared" si="6"/>
        <v>games</v>
      </c>
      <c r="R117" t="str">
        <f t="shared" si="7"/>
        <v>tabletop games</v>
      </c>
      <c r="S117" s="10">
        <f t="shared" si="8"/>
        <v>41694.808449074073</v>
      </c>
      <c r="T117" s="10">
        <f t="shared" si="9"/>
        <v>41724.766782407409</v>
      </c>
    </row>
    <row r="118" spans="1:20" ht="45" x14ac:dyDescent="0.25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8301</v>
      </c>
      <c r="O118" s="5">
        <f>E118/D118</f>
        <v>3.2609166666666667</v>
      </c>
      <c r="P118" s="6">
        <f t="shared" si="5"/>
        <v>80.022494887525568</v>
      </c>
      <c r="Q118" t="str">
        <f t="shared" si="6"/>
        <v>technology</v>
      </c>
      <c r="R118" t="str">
        <f t="shared" si="7"/>
        <v>space exploration</v>
      </c>
      <c r="S118" s="10">
        <f t="shared" si="8"/>
        <v>41915.538981481477</v>
      </c>
      <c r="T118" s="10">
        <f t="shared" si="9"/>
        <v>41955.680555555555</v>
      </c>
    </row>
    <row r="119" spans="1:20" ht="60" x14ac:dyDescent="0.25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8285</v>
      </c>
      <c r="O119" s="5">
        <f>E119/D119</f>
        <v>3.2223999999999999</v>
      </c>
      <c r="P119" s="6">
        <f t="shared" si="5"/>
        <v>56.414565826330531</v>
      </c>
      <c r="Q119" t="str">
        <f t="shared" si="6"/>
        <v>photography</v>
      </c>
      <c r="R119" t="str">
        <f t="shared" si="7"/>
        <v>photobooks</v>
      </c>
      <c r="S119" s="10">
        <f t="shared" si="8"/>
        <v>42072.27984953703</v>
      </c>
      <c r="T119" s="10">
        <f t="shared" si="9"/>
        <v>42102.27984953703</v>
      </c>
    </row>
    <row r="120" spans="1:20" ht="45" x14ac:dyDescent="0.25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>
        <v>1461722400</v>
      </c>
      <c r="J120">
        <v>1460235592</v>
      </c>
      <c r="K120" t="b">
        <v>0</v>
      </c>
      <c r="L120">
        <v>194</v>
      </c>
      <c r="M120" t="b">
        <v>1</v>
      </c>
      <c r="N120" t="s">
        <v>8297</v>
      </c>
      <c r="O120" s="5">
        <f>E120/D120</f>
        <v>3.2026666666666666</v>
      </c>
      <c r="P120" s="6">
        <f t="shared" si="5"/>
        <v>24.762886597938145</v>
      </c>
      <c r="Q120" t="str">
        <f t="shared" si="6"/>
        <v>games</v>
      </c>
      <c r="R120" t="str">
        <f t="shared" si="7"/>
        <v>tabletop games</v>
      </c>
      <c r="S120" s="10">
        <f t="shared" si="8"/>
        <v>42469.666574074072</v>
      </c>
      <c r="T120" s="10">
        <f t="shared" si="9"/>
        <v>42486.874999999993</v>
      </c>
    </row>
    <row r="121" spans="1:20" ht="30" x14ac:dyDescent="0.25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t="s">
        <v>8295</v>
      </c>
      <c r="O121" s="5">
        <f>E121/D121</f>
        <v>3.2005299999999997</v>
      </c>
      <c r="P121" s="6">
        <f t="shared" si="5"/>
        <v>55.276856649395505</v>
      </c>
      <c r="Q121" t="str">
        <f t="shared" si="6"/>
        <v>technology</v>
      </c>
      <c r="R121" t="str">
        <f t="shared" si="7"/>
        <v>hardware</v>
      </c>
      <c r="S121" s="10">
        <f t="shared" si="8"/>
        <v>42570.788090277776</v>
      </c>
      <c r="T121" s="10">
        <f t="shared" si="9"/>
        <v>42600.788090277776</v>
      </c>
    </row>
    <row r="122" spans="1:20" ht="45" x14ac:dyDescent="0.25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8303</v>
      </c>
      <c r="O122" s="5">
        <f>E122/D122</f>
        <v>3.1869988910451896</v>
      </c>
      <c r="P122" s="6">
        <f t="shared" si="5"/>
        <v>131.37719999999999</v>
      </c>
      <c r="Q122" t="str">
        <f t="shared" si="6"/>
        <v>theater</v>
      </c>
      <c r="R122" t="str">
        <f t="shared" si="7"/>
        <v>spaces</v>
      </c>
      <c r="S122" s="10">
        <f t="shared" si="8"/>
        <v>42534.687291666669</v>
      </c>
      <c r="T122" s="10">
        <f t="shared" si="9"/>
        <v>42564.687291666669</v>
      </c>
    </row>
    <row r="123" spans="1:20" ht="60" x14ac:dyDescent="0.25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8295</v>
      </c>
      <c r="O123" s="5">
        <f>E123/D123</f>
        <v>3.1732719999999999</v>
      </c>
      <c r="P123" s="6">
        <f t="shared" si="5"/>
        <v>259.25424836601309</v>
      </c>
      <c r="Q123" t="str">
        <f t="shared" si="6"/>
        <v>technology</v>
      </c>
      <c r="R123" t="str">
        <f t="shared" si="7"/>
        <v>hardware</v>
      </c>
      <c r="S123" s="10">
        <f t="shared" si="8"/>
        <v>42519.448182870365</v>
      </c>
      <c r="T123" s="10">
        <f t="shared" si="9"/>
        <v>42549.448182870365</v>
      </c>
    </row>
    <row r="124" spans="1:20" ht="60" x14ac:dyDescent="0.25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8274</v>
      </c>
      <c r="O124" s="5">
        <f>E124/D124</f>
        <v>3.151388888888889</v>
      </c>
      <c r="P124" s="6">
        <f t="shared" si="5"/>
        <v>105.04629629629629</v>
      </c>
      <c r="Q124" t="str">
        <f t="shared" si="6"/>
        <v>publishing</v>
      </c>
      <c r="R124" t="str">
        <f t="shared" si="7"/>
        <v>nonfiction</v>
      </c>
      <c r="S124" s="10">
        <f t="shared" si="8"/>
        <v>41579.525925925926</v>
      </c>
      <c r="T124" s="10">
        <f t="shared" si="9"/>
        <v>41598.999305555553</v>
      </c>
    </row>
    <row r="125" spans="1:20" ht="60" x14ac:dyDescent="0.25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8271</v>
      </c>
      <c r="O125" s="5">
        <f>E125/D125</f>
        <v>3.15</v>
      </c>
      <c r="P125" s="6">
        <f t="shared" si="5"/>
        <v>35.795454545454547</v>
      </c>
      <c r="Q125" t="str">
        <f t="shared" si="6"/>
        <v>theater</v>
      </c>
      <c r="R125" t="str">
        <f t="shared" si="7"/>
        <v>plays</v>
      </c>
      <c r="S125" s="10">
        <f t="shared" si="8"/>
        <v>42479.223958333336</v>
      </c>
      <c r="T125" s="10">
        <f t="shared" si="9"/>
        <v>42492.749999999993</v>
      </c>
    </row>
    <row r="126" spans="1:20" ht="60" x14ac:dyDescent="0.25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8295</v>
      </c>
      <c r="O126" s="5">
        <f>E126/D126</f>
        <v>3.12</v>
      </c>
      <c r="P126" s="6">
        <f t="shared" si="5"/>
        <v>91.764705882352942</v>
      </c>
      <c r="Q126" t="str">
        <f t="shared" si="6"/>
        <v>technology</v>
      </c>
      <c r="R126" t="str">
        <f t="shared" si="7"/>
        <v>hardware</v>
      </c>
      <c r="S126" s="10">
        <f t="shared" si="8"/>
        <v>40346.917268518519</v>
      </c>
      <c r="T126" s="10">
        <f t="shared" si="9"/>
        <v>40361.75</v>
      </c>
    </row>
    <row r="127" spans="1:20" ht="60" x14ac:dyDescent="0.25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8265</v>
      </c>
      <c r="O127" s="5">
        <f>E127/D127</f>
        <v>3.0865999999999998</v>
      </c>
      <c r="P127" s="6">
        <f t="shared" si="5"/>
        <v>117.36121673003802</v>
      </c>
      <c r="Q127" t="str">
        <f t="shared" si="6"/>
        <v>film &amp; video</v>
      </c>
      <c r="R127" t="str">
        <f t="shared" si="7"/>
        <v>television</v>
      </c>
      <c r="S127" s="10">
        <f t="shared" si="8"/>
        <v>41802.582013888888</v>
      </c>
      <c r="T127" s="10">
        <f t="shared" si="9"/>
        <v>41832.791666666664</v>
      </c>
    </row>
    <row r="128" spans="1:20" ht="60" x14ac:dyDescent="0.25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8276</v>
      </c>
      <c r="O128" s="5">
        <f>E128/D128</f>
        <v>3.0683333333333334</v>
      </c>
      <c r="P128" s="6">
        <f t="shared" si="5"/>
        <v>61.366666666666667</v>
      </c>
      <c r="Q128" t="str">
        <f t="shared" si="6"/>
        <v>music</v>
      </c>
      <c r="R128" t="str">
        <f t="shared" si="7"/>
        <v>rock</v>
      </c>
      <c r="S128" s="10">
        <f t="shared" si="8"/>
        <v>40925.839525462965</v>
      </c>
      <c r="T128" s="10">
        <f t="shared" si="9"/>
        <v>40985.797858796293</v>
      </c>
    </row>
    <row r="129" spans="1:20" ht="45" x14ac:dyDescent="0.25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8269</v>
      </c>
      <c r="O129" s="5">
        <f>E129/D129</f>
        <v>3.0546000000000002</v>
      </c>
      <c r="P129" s="6">
        <f t="shared" si="5"/>
        <v>68.488789237668158</v>
      </c>
      <c r="Q129" t="str">
        <f t="shared" si="6"/>
        <v>film &amp; video</v>
      </c>
      <c r="R129" t="str">
        <f t="shared" si="7"/>
        <v>documentary</v>
      </c>
      <c r="S129" s="10">
        <f t="shared" si="8"/>
        <v>40480.155150462961</v>
      </c>
      <c r="T129" s="10">
        <f t="shared" si="9"/>
        <v>40530.196817129625</v>
      </c>
    </row>
    <row r="130" spans="1:20" ht="60" x14ac:dyDescent="0.25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8295</v>
      </c>
      <c r="O130" s="5">
        <f>E130/D130</f>
        <v>3.05158</v>
      </c>
      <c r="P130" s="6">
        <f t="shared" si="5"/>
        <v>383.3643216080402</v>
      </c>
      <c r="Q130" t="str">
        <f t="shared" si="6"/>
        <v>technology</v>
      </c>
      <c r="R130" t="str">
        <f t="shared" si="7"/>
        <v>hardware</v>
      </c>
      <c r="S130" s="10">
        <f t="shared" si="8"/>
        <v>42661.115081018514</v>
      </c>
      <c r="T130" s="10">
        <f t="shared" si="9"/>
        <v>42697.156747685185</v>
      </c>
    </row>
    <row r="131" spans="1:20" ht="60" x14ac:dyDescent="0.25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8295</v>
      </c>
      <c r="O131" s="5">
        <f>E131/D131</f>
        <v>3.0418799999999999</v>
      </c>
      <c r="P131" s="6">
        <f t="shared" ref="P131:P194" si="10">IF(L131&lt;&gt;0,E131/L131,0)</f>
        <v>143.21468926553672</v>
      </c>
      <c r="Q131" t="str">
        <f t="shared" ref="Q131:Q194" si="11">LEFT(N131,FIND("/",N131)-1)</f>
        <v>technology</v>
      </c>
      <c r="R131" t="str">
        <f t="shared" ref="R131:R194" si="12">RIGHT(N131,LEN(N131)-FIND("/",N131))</f>
        <v>hardware</v>
      </c>
      <c r="S131" s="10">
        <f t="shared" ref="S131:S194" si="13">(J131/86400)+25569+(-5/24)</f>
        <v>42689.35733796296</v>
      </c>
      <c r="T131" s="10">
        <f t="shared" ref="T131:T194" si="14">(I131/86400)+25569+(-5/24)</f>
        <v>42718.999999999993</v>
      </c>
    </row>
    <row r="132" spans="1:20" ht="60" x14ac:dyDescent="0.25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8301</v>
      </c>
      <c r="O132" s="5">
        <f>E132/D132</f>
        <v>3.038011142857143</v>
      </c>
      <c r="P132" s="6">
        <f t="shared" si="10"/>
        <v>157.29347633136095</v>
      </c>
      <c r="Q132" t="str">
        <f t="shared" si="11"/>
        <v>technology</v>
      </c>
      <c r="R132" t="str">
        <f t="shared" si="12"/>
        <v>space exploration</v>
      </c>
      <c r="S132" s="10">
        <f t="shared" si="13"/>
        <v>41075.02952546296</v>
      </c>
      <c r="T132" s="10">
        <f t="shared" si="14"/>
        <v>41105.02952546296</v>
      </c>
    </row>
    <row r="133" spans="1:20" ht="60" x14ac:dyDescent="0.25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8271</v>
      </c>
      <c r="O133" s="5">
        <f>E133/D133</f>
        <v>3.0242</v>
      </c>
      <c r="P133" s="6">
        <f t="shared" si="10"/>
        <v>252.01666666666668</v>
      </c>
      <c r="Q133" t="str">
        <f t="shared" si="11"/>
        <v>theater</v>
      </c>
      <c r="R133" t="str">
        <f t="shared" si="12"/>
        <v>plays</v>
      </c>
      <c r="S133" s="10">
        <f t="shared" si="13"/>
        <v>42473.586377314808</v>
      </c>
      <c r="T133" s="10">
        <f t="shared" si="14"/>
        <v>42503.586377314808</v>
      </c>
    </row>
    <row r="134" spans="1:20" ht="45" x14ac:dyDescent="0.25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8303</v>
      </c>
      <c r="O134" s="5">
        <f>E134/D134</f>
        <v>3.0219999999999998</v>
      </c>
      <c r="P134" s="6">
        <f t="shared" si="10"/>
        <v>52.103448275862071</v>
      </c>
      <c r="Q134" t="str">
        <f t="shared" si="11"/>
        <v>theater</v>
      </c>
      <c r="R134" t="str">
        <f t="shared" si="12"/>
        <v>spaces</v>
      </c>
      <c r="S134" s="10">
        <f t="shared" si="13"/>
        <v>41761.301076388889</v>
      </c>
      <c r="T134" s="10">
        <f t="shared" si="14"/>
        <v>41789.458333333328</v>
      </c>
    </row>
    <row r="135" spans="1:20" ht="45" x14ac:dyDescent="0.25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>
        <v>1388383353</v>
      </c>
      <c r="J135">
        <v>1383195753</v>
      </c>
      <c r="K135" t="b">
        <v>1</v>
      </c>
      <c r="L135">
        <v>429</v>
      </c>
      <c r="M135" t="b">
        <v>1</v>
      </c>
      <c r="N135" t="s">
        <v>8295</v>
      </c>
      <c r="O135" s="5">
        <f>E135/D135</f>
        <v>3.0047639999999998</v>
      </c>
      <c r="P135" s="6">
        <f t="shared" si="10"/>
        <v>70.041118881118877</v>
      </c>
      <c r="Q135" t="str">
        <f t="shared" si="11"/>
        <v>technology</v>
      </c>
      <c r="R135" t="str">
        <f t="shared" si="12"/>
        <v>hardware</v>
      </c>
      <c r="S135" s="10">
        <f t="shared" si="13"/>
        <v>41578.001770833333</v>
      </c>
      <c r="T135" s="10">
        <f t="shared" si="14"/>
        <v>41638.043437499997</v>
      </c>
    </row>
    <row r="136" spans="1:20" ht="60" x14ac:dyDescent="0.25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>
        <v>1410883139</v>
      </c>
      <c r="K136" t="b">
        <v>0</v>
      </c>
      <c r="L136">
        <v>1021</v>
      </c>
      <c r="M136" t="b">
        <v>1</v>
      </c>
      <c r="N136" t="s">
        <v>8273</v>
      </c>
      <c r="O136" s="5">
        <f>E136/D136</f>
        <v>3.0011791999999997</v>
      </c>
      <c r="P136" s="6">
        <f t="shared" si="10"/>
        <v>73.486268364348675</v>
      </c>
      <c r="Q136" t="str">
        <f t="shared" si="11"/>
        <v>technology</v>
      </c>
      <c r="R136" t="str">
        <f t="shared" si="12"/>
        <v>wearables</v>
      </c>
      <c r="S136" s="10">
        <f t="shared" si="13"/>
        <v>41898.457627314812</v>
      </c>
      <c r="T136" s="10">
        <f t="shared" si="14"/>
        <v>41940.833333333328</v>
      </c>
    </row>
    <row r="137" spans="1:20" ht="60" x14ac:dyDescent="0.25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8271</v>
      </c>
      <c r="O137" s="5">
        <f>E137/D137</f>
        <v>3</v>
      </c>
      <c r="P137" s="6">
        <f t="shared" si="10"/>
        <v>53.846153846153847</v>
      </c>
      <c r="Q137" t="str">
        <f t="shared" si="11"/>
        <v>theater</v>
      </c>
      <c r="R137" t="str">
        <f t="shared" si="12"/>
        <v>plays</v>
      </c>
      <c r="S137" s="10">
        <f t="shared" si="13"/>
        <v>41809.933865740742</v>
      </c>
      <c r="T137" s="10">
        <f t="shared" si="14"/>
        <v>41823.933865740742</v>
      </c>
    </row>
    <row r="138" spans="1:20" ht="60" x14ac:dyDescent="0.25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t="s">
        <v>8219</v>
      </c>
      <c r="G138" t="s">
        <v>8225</v>
      </c>
      <c r="H138" t="s">
        <v>8247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8297</v>
      </c>
      <c r="O138" s="5">
        <f>E138/D138</f>
        <v>2.9849999999999999</v>
      </c>
      <c r="P138" s="6">
        <f t="shared" si="10"/>
        <v>35.117647058823529</v>
      </c>
      <c r="Q138" t="str">
        <f t="shared" si="11"/>
        <v>games</v>
      </c>
      <c r="R138" t="str">
        <f t="shared" si="12"/>
        <v>tabletop games</v>
      </c>
      <c r="S138" s="10">
        <f t="shared" si="13"/>
        <v>42689.644756944443</v>
      </c>
      <c r="T138" s="10">
        <f t="shared" si="14"/>
        <v>42696.644756944443</v>
      </c>
    </row>
    <row r="139" spans="1:20" ht="60" x14ac:dyDescent="0.25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8295</v>
      </c>
      <c r="O139" s="5">
        <f>E139/D139</f>
        <v>2.9687520259319289</v>
      </c>
      <c r="P139" s="6">
        <f t="shared" si="10"/>
        <v>7.1902649656526005</v>
      </c>
      <c r="Q139" t="str">
        <f t="shared" si="11"/>
        <v>technology</v>
      </c>
      <c r="R139" t="str">
        <f t="shared" si="12"/>
        <v>hardware</v>
      </c>
      <c r="S139" s="10">
        <f t="shared" si="13"/>
        <v>42199.118738425925</v>
      </c>
      <c r="T139" s="10">
        <f t="shared" si="14"/>
        <v>42231.118738425925</v>
      </c>
    </row>
    <row r="140" spans="1:20" ht="60" x14ac:dyDescent="0.25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8276</v>
      </c>
      <c r="O140" s="5">
        <f>E140/D140</f>
        <v>2.9472727272727273</v>
      </c>
      <c r="P140" s="6">
        <f t="shared" si="10"/>
        <v>92.102272727272734</v>
      </c>
      <c r="Q140" t="str">
        <f t="shared" si="11"/>
        <v>music</v>
      </c>
      <c r="R140" t="str">
        <f t="shared" si="12"/>
        <v>rock</v>
      </c>
      <c r="S140" s="10">
        <f t="shared" si="13"/>
        <v>40586.877199074072</v>
      </c>
      <c r="T140" s="10">
        <f t="shared" si="14"/>
        <v>40635.835532407407</v>
      </c>
    </row>
    <row r="141" spans="1:20" ht="60" x14ac:dyDescent="0.25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>
        <v>1482134340</v>
      </c>
      <c r="J141">
        <v>1479496309</v>
      </c>
      <c r="K141" t="b">
        <v>1</v>
      </c>
      <c r="L141">
        <v>1104</v>
      </c>
      <c r="M141" t="b">
        <v>1</v>
      </c>
      <c r="N141" t="s">
        <v>8298</v>
      </c>
      <c r="O141" s="5">
        <f>E141/D141</f>
        <v>2.9420799999999998</v>
      </c>
      <c r="P141" s="6">
        <f t="shared" si="10"/>
        <v>66.623188405797094</v>
      </c>
      <c r="Q141" t="str">
        <f t="shared" si="11"/>
        <v>food</v>
      </c>
      <c r="R141" t="str">
        <f t="shared" si="12"/>
        <v>small batch</v>
      </c>
      <c r="S141" s="10">
        <f t="shared" si="13"/>
        <v>42692.591539351844</v>
      </c>
      <c r="T141" s="10">
        <f t="shared" si="14"/>
        <v>42723.124305555553</v>
      </c>
    </row>
    <row r="142" spans="1:20" ht="60" x14ac:dyDescent="0.25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>
        <v>1429391405</v>
      </c>
      <c r="J142">
        <v>1425507005</v>
      </c>
      <c r="K142" t="b">
        <v>1</v>
      </c>
      <c r="L142">
        <v>365</v>
      </c>
      <c r="M142" t="b">
        <v>1</v>
      </c>
      <c r="N142" t="s">
        <v>8295</v>
      </c>
      <c r="O142" s="5">
        <f>E142/D142</f>
        <v>2.9403333333333332</v>
      </c>
      <c r="P142" s="6">
        <f t="shared" si="10"/>
        <v>483.34246575342468</v>
      </c>
      <c r="Q142" t="str">
        <f t="shared" si="11"/>
        <v>technology</v>
      </c>
      <c r="R142" t="str">
        <f t="shared" si="12"/>
        <v>hardware</v>
      </c>
      <c r="S142" s="10">
        <f t="shared" si="13"/>
        <v>42067.71533564815</v>
      </c>
      <c r="T142" s="10">
        <f t="shared" si="14"/>
        <v>42112.673668981479</v>
      </c>
    </row>
    <row r="143" spans="1:20" ht="30" x14ac:dyDescent="0.25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t="s">
        <v>8219</v>
      </c>
      <c r="G143" t="s">
        <v>8224</v>
      </c>
      <c r="H143" t="s">
        <v>8246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8269</v>
      </c>
      <c r="O143" s="5">
        <f>E143/D143</f>
        <v>2.9289999999999998</v>
      </c>
      <c r="P143" s="6">
        <f t="shared" si="10"/>
        <v>36.612499999999997</v>
      </c>
      <c r="Q143" t="str">
        <f t="shared" si="11"/>
        <v>film &amp; video</v>
      </c>
      <c r="R143" t="str">
        <f t="shared" si="12"/>
        <v>documentary</v>
      </c>
      <c r="S143" s="10">
        <f t="shared" si="13"/>
        <v>41333.628854166665</v>
      </c>
      <c r="T143" s="10">
        <f t="shared" si="14"/>
        <v>41353.587187499994</v>
      </c>
    </row>
    <row r="144" spans="1:20" ht="45" x14ac:dyDescent="0.25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8280</v>
      </c>
      <c r="O144" s="5">
        <f>E144/D144</f>
        <v>2.9250166666666666</v>
      </c>
      <c r="P144" s="6">
        <f t="shared" si="10"/>
        <v>73.125416666666666</v>
      </c>
      <c r="Q144" t="str">
        <f t="shared" si="11"/>
        <v>music</v>
      </c>
      <c r="R144" t="str">
        <f t="shared" si="12"/>
        <v>electronic music</v>
      </c>
      <c r="S144" s="10">
        <f t="shared" si="13"/>
        <v>41646.58388888889</v>
      </c>
      <c r="T144" s="10">
        <f t="shared" si="14"/>
        <v>41676.58388888889</v>
      </c>
    </row>
    <row r="145" spans="1:20" ht="30" x14ac:dyDescent="0.25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8285</v>
      </c>
      <c r="O145" s="5">
        <f>E145/D145</f>
        <v>2.9</v>
      </c>
      <c r="P145" s="6">
        <f t="shared" si="10"/>
        <v>19.333333333333332</v>
      </c>
      <c r="Q145" t="str">
        <f t="shared" si="11"/>
        <v>photography</v>
      </c>
      <c r="R145" t="str">
        <f t="shared" si="12"/>
        <v>photobooks</v>
      </c>
      <c r="S145" s="10">
        <f t="shared" si="13"/>
        <v>42747.298356481479</v>
      </c>
      <c r="T145" s="10">
        <f t="shared" si="14"/>
        <v>42777.298356481479</v>
      </c>
    </row>
    <row r="146" spans="1:20" ht="60" x14ac:dyDescent="0.25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t="s">
        <v>8219</v>
      </c>
      <c r="G146" t="s">
        <v>8226</v>
      </c>
      <c r="H146" t="s">
        <v>8248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8271</v>
      </c>
      <c r="O146" s="5">
        <f>E146/D146</f>
        <v>2.89</v>
      </c>
      <c r="P146" s="6">
        <f t="shared" si="10"/>
        <v>43.35</v>
      </c>
      <c r="Q146" t="str">
        <f t="shared" si="11"/>
        <v>theater</v>
      </c>
      <c r="R146" t="str">
        <f t="shared" si="12"/>
        <v>plays</v>
      </c>
      <c r="S146" s="10">
        <f t="shared" si="13"/>
        <v>42521.08317129629</v>
      </c>
      <c r="T146" s="10">
        <f t="shared" si="14"/>
        <v>42529.374305555553</v>
      </c>
    </row>
    <row r="147" spans="1:20" ht="60" x14ac:dyDescent="0.25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8295</v>
      </c>
      <c r="O147" s="5">
        <f>E147/D147</f>
        <v>2.8816999999999999</v>
      </c>
      <c r="P147" s="6">
        <f t="shared" si="10"/>
        <v>47.474464579901152</v>
      </c>
      <c r="Q147" t="str">
        <f t="shared" si="11"/>
        <v>technology</v>
      </c>
      <c r="R147" t="str">
        <f t="shared" si="12"/>
        <v>hardware</v>
      </c>
      <c r="S147" s="10">
        <f t="shared" si="13"/>
        <v>42150.502233796295</v>
      </c>
      <c r="T147" s="10">
        <f t="shared" si="14"/>
        <v>42180.583333333336</v>
      </c>
    </row>
    <row r="148" spans="1:20" ht="45" x14ac:dyDescent="0.25">
      <c r="A148">
        <v>3582</v>
      </c>
      <c r="B148" s="3" t="s">
        <v>3581</v>
      </c>
      <c r="C148" s="3" t="s">
        <v>7692</v>
      </c>
      <c r="D148">
        <v>1000</v>
      </c>
      <c r="E148">
        <v>2870</v>
      </c>
      <c r="F148" t="s">
        <v>8219</v>
      </c>
      <c r="G148" t="s">
        <v>8224</v>
      </c>
      <c r="H148" t="s">
        <v>8246</v>
      </c>
      <c r="I148">
        <v>1459822682</v>
      </c>
      <c r="J148">
        <v>1458613082</v>
      </c>
      <c r="K148" t="b">
        <v>0</v>
      </c>
      <c r="L148">
        <v>49</v>
      </c>
      <c r="M148" t="b">
        <v>1</v>
      </c>
      <c r="N148" t="s">
        <v>8271</v>
      </c>
      <c r="O148" s="5">
        <f>E148/D148</f>
        <v>2.87</v>
      </c>
      <c r="P148" s="6">
        <f t="shared" si="10"/>
        <v>58.571428571428569</v>
      </c>
      <c r="Q148" t="str">
        <f t="shared" si="11"/>
        <v>theater</v>
      </c>
      <c r="R148" t="str">
        <f t="shared" si="12"/>
        <v>plays</v>
      </c>
      <c r="S148" s="10">
        <f t="shared" si="13"/>
        <v>42450.887523148143</v>
      </c>
      <c r="T148" s="10">
        <f t="shared" si="14"/>
        <v>42464.887523148143</v>
      </c>
    </row>
    <row r="149" spans="1:20" ht="30" x14ac:dyDescent="0.25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>
        <v>1462661451</v>
      </c>
      <c r="J149">
        <v>1460069451</v>
      </c>
      <c r="K149" t="b">
        <v>0</v>
      </c>
      <c r="L149">
        <v>271</v>
      </c>
      <c r="M149" t="b">
        <v>1</v>
      </c>
      <c r="N149" t="s">
        <v>8297</v>
      </c>
      <c r="O149" s="5">
        <f>E149/D149</f>
        <v>2.8665822784810127</v>
      </c>
      <c r="P149" s="6">
        <f t="shared" si="10"/>
        <v>41.782287822878232</v>
      </c>
      <c r="Q149" t="str">
        <f t="shared" si="11"/>
        <v>games</v>
      </c>
      <c r="R149" t="str">
        <f t="shared" si="12"/>
        <v>tabletop games</v>
      </c>
      <c r="S149" s="10">
        <f t="shared" si="13"/>
        <v>42467.743645833332</v>
      </c>
      <c r="T149" s="10">
        <f t="shared" si="14"/>
        <v>42497.743645833332</v>
      </c>
    </row>
    <row r="150" spans="1:20" ht="45" x14ac:dyDescent="0.25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t="s">
        <v>8219</v>
      </c>
      <c r="G150" t="s">
        <v>8225</v>
      </c>
      <c r="H150" t="s">
        <v>8247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8271</v>
      </c>
      <c r="O150" s="5">
        <f>E150/D150</f>
        <v>2.8613861386138613</v>
      </c>
      <c r="P150" s="6">
        <f t="shared" si="10"/>
        <v>19.266666666666666</v>
      </c>
      <c r="Q150" t="str">
        <f t="shared" si="11"/>
        <v>theater</v>
      </c>
      <c r="R150" t="str">
        <f t="shared" si="12"/>
        <v>plays</v>
      </c>
      <c r="S150" s="10">
        <f t="shared" si="13"/>
        <v>42282.561898148146</v>
      </c>
      <c r="T150" s="10">
        <f t="shared" si="14"/>
        <v>42342.603564814817</v>
      </c>
    </row>
    <row r="151" spans="1:20" ht="30" x14ac:dyDescent="0.25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8295</v>
      </c>
      <c r="O151" s="5">
        <f>E151/D151</f>
        <v>2.8496600000000001</v>
      </c>
      <c r="P151" s="6">
        <f t="shared" si="10"/>
        <v>279.37843137254902</v>
      </c>
      <c r="Q151" t="str">
        <f t="shared" si="11"/>
        <v>technology</v>
      </c>
      <c r="R151" t="str">
        <f t="shared" si="12"/>
        <v>hardware</v>
      </c>
      <c r="S151" s="10">
        <f t="shared" si="13"/>
        <v>42676.378645833327</v>
      </c>
      <c r="T151" s="10">
        <f t="shared" si="14"/>
        <v>42707.420312499999</v>
      </c>
    </row>
    <row r="152" spans="1:20" ht="60" x14ac:dyDescent="0.25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8297</v>
      </c>
      <c r="O152" s="5">
        <f>E152/D152</f>
        <v>2.8473999999999999</v>
      </c>
      <c r="P152" s="6">
        <f t="shared" si="10"/>
        <v>107.04511278195488</v>
      </c>
      <c r="Q152" t="str">
        <f t="shared" si="11"/>
        <v>games</v>
      </c>
      <c r="R152" t="str">
        <f t="shared" si="12"/>
        <v>tabletop games</v>
      </c>
      <c r="S152" s="10">
        <f t="shared" si="13"/>
        <v>42380.481956018521</v>
      </c>
      <c r="T152" s="10">
        <f t="shared" si="14"/>
        <v>42394.458333333336</v>
      </c>
    </row>
    <row r="153" spans="1:20" ht="45" x14ac:dyDescent="0.25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8269</v>
      </c>
      <c r="O153" s="5">
        <f>E153/D153</f>
        <v>2.8332000000000002</v>
      </c>
      <c r="P153" s="6">
        <f t="shared" si="10"/>
        <v>49.880281690140848</v>
      </c>
      <c r="Q153" t="str">
        <f t="shared" si="11"/>
        <v>film &amp; video</v>
      </c>
      <c r="R153" t="str">
        <f t="shared" si="12"/>
        <v>documentary</v>
      </c>
      <c r="S153" s="10">
        <f t="shared" si="13"/>
        <v>41329.830451388887</v>
      </c>
      <c r="T153" s="10">
        <f t="shared" si="14"/>
        <v>41359.788784722223</v>
      </c>
    </row>
    <row r="154" spans="1:20" ht="60" x14ac:dyDescent="0.25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8297</v>
      </c>
      <c r="O154" s="5">
        <f>E154/D154</f>
        <v>2.8309000000000002</v>
      </c>
      <c r="P154" s="6">
        <f t="shared" si="10"/>
        <v>42.63403614457831</v>
      </c>
      <c r="Q154" t="str">
        <f t="shared" si="11"/>
        <v>games</v>
      </c>
      <c r="R154" t="str">
        <f t="shared" si="12"/>
        <v>tabletop games</v>
      </c>
      <c r="S154" s="10">
        <f t="shared" si="13"/>
        <v>42683.791712962957</v>
      </c>
      <c r="T154" s="10">
        <f t="shared" si="14"/>
        <v>42713.791712962957</v>
      </c>
    </row>
    <row r="155" spans="1:20" ht="30" x14ac:dyDescent="0.25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8285</v>
      </c>
      <c r="O155" s="5">
        <f>E155/D155</f>
        <v>2.8156666666666665</v>
      </c>
      <c r="P155" s="6">
        <f t="shared" si="10"/>
        <v>52.793750000000003</v>
      </c>
      <c r="Q155" t="str">
        <f t="shared" si="11"/>
        <v>photography</v>
      </c>
      <c r="R155" t="str">
        <f t="shared" si="12"/>
        <v>photobooks</v>
      </c>
      <c r="S155" s="10">
        <f t="shared" si="13"/>
        <v>42736.524560185186</v>
      </c>
      <c r="T155" s="10">
        <f t="shared" si="14"/>
        <v>42766.791666666664</v>
      </c>
    </row>
    <row r="156" spans="1:20" ht="60" x14ac:dyDescent="0.25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8295</v>
      </c>
      <c r="O156" s="5">
        <f>E156/D156</f>
        <v>2.8109999999999999</v>
      </c>
      <c r="P156" s="6">
        <f t="shared" si="10"/>
        <v>147.94736842105263</v>
      </c>
      <c r="Q156" t="str">
        <f t="shared" si="11"/>
        <v>technology</v>
      </c>
      <c r="R156" t="str">
        <f t="shared" si="12"/>
        <v>hardware</v>
      </c>
      <c r="S156" s="10">
        <f t="shared" si="13"/>
        <v>41860.862233796295</v>
      </c>
      <c r="T156" s="10">
        <f t="shared" si="14"/>
        <v>41905.862233796295</v>
      </c>
    </row>
    <row r="157" spans="1:20" ht="60" x14ac:dyDescent="0.25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8295</v>
      </c>
      <c r="O157" s="5">
        <f>E157/D157</f>
        <v>2.8073000000000001</v>
      </c>
      <c r="P157" s="6">
        <f t="shared" si="10"/>
        <v>201.96402877697841</v>
      </c>
      <c r="Q157" t="str">
        <f t="shared" si="11"/>
        <v>technology</v>
      </c>
      <c r="R157" t="str">
        <f t="shared" si="12"/>
        <v>hardware</v>
      </c>
      <c r="S157" s="10">
        <f t="shared" si="13"/>
        <v>42600.070416666662</v>
      </c>
      <c r="T157" s="10">
        <f t="shared" si="14"/>
        <v>42645.070416666662</v>
      </c>
    </row>
    <row r="158" spans="1:20" ht="30" x14ac:dyDescent="0.25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8285</v>
      </c>
      <c r="O158" s="5">
        <f>E158/D158</f>
        <v>2.80375</v>
      </c>
      <c r="P158" s="6">
        <f t="shared" si="10"/>
        <v>81.268115942028984</v>
      </c>
      <c r="Q158" t="str">
        <f t="shared" si="11"/>
        <v>photography</v>
      </c>
      <c r="R158" t="str">
        <f t="shared" si="12"/>
        <v>photobooks</v>
      </c>
      <c r="S158" s="10">
        <f t="shared" si="13"/>
        <v>42430.512118055551</v>
      </c>
      <c r="T158" s="10">
        <f t="shared" si="14"/>
        <v>42460.958333333336</v>
      </c>
    </row>
    <row r="159" spans="1:20" ht="30" x14ac:dyDescent="0.25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8273</v>
      </c>
      <c r="O159" s="5">
        <f>E159/D159</f>
        <v>2.7869999999999999</v>
      </c>
      <c r="P159" s="6">
        <f t="shared" si="10"/>
        <v>23.518987341772153</v>
      </c>
      <c r="Q159" t="str">
        <f t="shared" si="11"/>
        <v>technology</v>
      </c>
      <c r="R159" t="str">
        <f t="shared" si="12"/>
        <v>wearables</v>
      </c>
      <c r="S159" s="10">
        <f t="shared" si="13"/>
        <v>42563.817986111106</v>
      </c>
      <c r="T159" s="10">
        <f t="shared" si="14"/>
        <v>42593.817986111106</v>
      </c>
    </row>
    <row r="160" spans="1:20" ht="45" x14ac:dyDescent="0.25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8285</v>
      </c>
      <c r="O160" s="5">
        <f>E160/D160</f>
        <v>2.7793846153846156</v>
      </c>
      <c r="P160" s="6">
        <f t="shared" si="10"/>
        <v>67.159851301115239</v>
      </c>
      <c r="Q160" t="str">
        <f t="shared" si="11"/>
        <v>photography</v>
      </c>
      <c r="R160" t="str">
        <f t="shared" si="12"/>
        <v>photobooks</v>
      </c>
      <c r="S160" s="10">
        <f t="shared" si="13"/>
        <v>41772.44935185185</v>
      </c>
      <c r="T160" s="10">
        <f t="shared" si="14"/>
        <v>41800.147916666661</v>
      </c>
    </row>
    <row r="161" spans="1:20" ht="60" x14ac:dyDescent="0.25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8297</v>
      </c>
      <c r="O161" s="5">
        <f>E161/D161</f>
        <v>2.722777777777778</v>
      </c>
      <c r="P161" s="6">
        <f t="shared" si="10"/>
        <v>98.413654618473899</v>
      </c>
      <c r="Q161" t="str">
        <f t="shared" si="11"/>
        <v>games</v>
      </c>
      <c r="R161" t="str">
        <f t="shared" si="12"/>
        <v>tabletop games</v>
      </c>
      <c r="S161" s="10">
        <f t="shared" si="13"/>
        <v>42573.119652777772</v>
      </c>
      <c r="T161" s="10">
        <f t="shared" si="14"/>
        <v>42588.119652777772</v>
      </c>
    </row>
    <row r="162" spans="1:20" ht="30" x14ac:dyDescent="0.25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8276</v>
      </c>
      <c r="O162" s="5">
        <f>E162/D162</f>
        <v>2.7185000000000001</v>
      </c>
      <c r="P162" s="6">
        <f t="shared" si="10"/>
        <v>48.544642857142854</v>
      </c>
      <c r="Q162" t="str">
        <f t="shared" si="11"/>
        <v>music</v>
      </c>
      <c r="R162" t="str">
        <f t="shared" si="12"/>
        <v>rock</v>
      </c>
      <c r="S162" s="10">
        <f t="shared" si="13"/>
        <v>41228.716550925921</v>
      </c>
      <c r="T162" s="10">
        <f t="shared" si="14"/>
        <v>41258.716550925921</v>
      </c>
    </row>
    <row r="163" spans="1:20" ht="45" x14ac:dyDescent="0.25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>
        <v>1451861940</v>
      </c>
      <c r="J163">
        <v>1448902867</v>
      </c>
      <c r="K163" t="b">
        <v>0</v>
      </c>
      <c r="L163">
        <v>102</v>
      </c>
      <c r="M163" t="b">
        <v>1</v>
      </c>
      <c r="N163" t="s">
        <v>8297</v>
      </c>
      <c r="O163" s="5">
        <f>E163/D163</f>
        <v>2.7069999999999999</v>
      </c>
      <c r="P163" s="6">
        <f t="shared" si="10"/>
        <v>53.078431372549019</v>
      </c>
      <c r="Q163" t="str">
        <f t="shared" si="11"/>
        <v>games</v>
      </c>
      <c r="R163" t="str">
        <f t="shared" si="12"/>
        <v>tabletop games</v>
      </c>
      <c r="S163" s="10">
        <f t="shared" si="13"/>
        <v>42338.500775462962</v>
      </c>
      <c r="T163" s="10">
        <f t="shared" si="14"/>
        <v>42372.749305555553</v>
      </c>
    </row>
    <row r="164" spans="1:20" ht="45" x14ac:dyDescent="0.25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>
        <v>1461354544</v>
      </c>
      <c r="J164">
        <v>1458762544</v>
      </c>
      <c r="K164" t="b">
        <v>0</v>
      </c>
      <c r="L164">
        <v>96</v>
      </c>
      <c r="M164" t="b">
        <v>1</v>
      </c>
      <c r="N164" t="s">
        <v>8297</v>
      </c>
      <c r="O164" s="5">
        <f>E164/D164</f>
        <v>2.7067999999999999</v>
      </c>
      <c r="P164" s="6">
        <f t="shared" si="10"/>
        <v>140.97916666666666</v>
      </c>
      <c r="Q164" t="str">
        <f t="shared" si="11"/>
        <v>games</v>
      </c>
      <c r="R164" t="str">
        <f t="shared" si="12"/>
        <v>tabletop games</v>
      </c>
      <c r="S164" s="10">
        <f t="shared" si="13"/>
        <v>42452.617407407401</v>
      </c>
      <c r="T164" s="10">
        <f t="shared" si="14"/>
        <v>42482.617407407401</v>
      </c>
    </row>
    <row r="165" spans="1:20" ht="30" x14ac:dyDescent="0.25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8285</v>
      </c>
      <c r="O165" s="5">
        <f>E165/D165</f>
        <v>2.6991034482758622</v>
      </c>
      <c r="P165" s="6">
        <f t="shared" si="10"/>
        <v>76.439453125</v>
      </c>
      <c r="Q165" t="str">
        <f t="shared" si="11"/>
        <v>photography</v>
      </c>
      <c r="R165" t="str">
        <f t="shared" si="12"/>
        <v>photobooks</v>
      </c>
      <c r="S165" s="10">
        <f t="shared" si="13"/>
        <v>42326.610405092586</v>
      </c>
      <c r="T165" s="10">
        <f t="shared" si="14"/>
        <v>42356.610405092586</v>
      </c>
    </row>
    <row r="166" spans="1:20" ht="60" x14ac:dyDescent="0.25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8273</v>
      </c>
      <c r="O166" s="5">
        <f>E166/D166</f>
        <v>2.6729166666666666</v>
      </c>
      <c r="P166" s="6">
        <f t="shared" si="10"/>
        <v>31.663376110562684</v>
      </c>
      <c r="Q166" t="str">
        <f t="shared" si="11"/>
        <v>technology</v>
      </c>
      <c r="R166" t="str">
        <f t="shared" si="12"/>
        <v>wearables</v>
      </c>
      <c r="S166" s="10">
        <f t="shared" si="13"/>
        <v>42163.748993055553</v>
      </c>
      <c r="T166" s="10">
        <f t="shared" si="14"/>
        <v>42193.748993055553</v>
      </c>
    </row>
    <row r="167" spans="1:20" ht="60" x14ac:dyDescent="0.25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8277</v>
      </c>
      <c r="O167" s="5">
        <f>E167/D167</f>
        <v>2.6713333333333331</v>
      </c>
      <c r="P167" s="6">
        <f t="shared" si="10"/>
        <v>63.102362204724407</v>
      </c>
      <c r="Q167" t="str">
        <f t="shared" si="11"/>
        <v>music</v>
      </c>
      <c r="R167" t="str">
        <f t="shared" si="12"/>
        <v>metal</v>
      </c>
      <c r="S167" s="10">
        <f t="shared" si="13"/>
        <v>42695.049537037034</v>
      </c>
      <c r="T167" s="10">
        <f t="shared" si="14"/>
        <v>42712.124999999993</v>
      </c>
    </row>
    <row r="168" spans="1:20" ht="60" x14ac:dyDescent="0.25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t="s">
        <v>8219</v>
      </c>
      <c r="G168" t="s">
        <v>8224</v>
      </c>
      <c r="H168" t="s">
        <v>8246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8279</v>
      </c>
      <c r="O168" s="5">
        <f>E168/D168</f>
        <v>2.6566666666666667</v>
      </c>
      <c r="P168" s="6">
        <f t="shared" si="10"/>
        <v>26.566666666666666</v>
      </c>
      <c r="Q168" t="str">
        <f t="shared" si="11"/>
        <v>music</v>
      </c>
      <c r="R168" t="str">
        <f t="shared" si="12"/>
        <v>indie rock</v>
      </c>
      <c r="S168" s="10">
        <f t="shared" si="13"/>
        <v>40991.499722222223</v>
      </c>
      <c r="T168" s="10">
        <f t="shared" si="14"/>
        <v>41021.499722222223</v>
      </c>
    </row>
    <row r="169" spans="1:20" ht="60" x14ac:dyDescent="0.25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8276</v>
      </c>
      <c r="O169" s="5">
        <f>E169/D169</f>
        <v>2.6524999999999999</v>
      </c>
      <c r="P169" s="6">
        <f t="shared" si="10"/>
        <v>84.206349206349202</v>
      </c>
      <c r="Q169" t="str">
        <f t="shared" si="11"/>
        <v>music</v>
      </c>
      <c r="R169" t="str">
        <f t="shared" si="12"/>
        <v>rock</v>
      </c>
      <c r="S169" s="10">
        <f t="shared" si="13"/>
        <v>40939.629340277774</v>
      </c>
      <c r="T169" s="10">
        <f t="shared" si="14"/>
        <v>40970.082638888889</v>
      </c>
    </row>
    <row r="170" spans="1:20" ht="60" x14ac:dyDescent="0.25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8303</v>
      </c>
      <c r="O170" s="5">
        <f>E170/D170</f>
        <v>2.6462241666666664</v>
      </c>
      <c r="P170" s="6">
        <f t="shared" si="10"/>
        <v>57.631016333938291</v>
      </c>
      <c r="Q170" t="str">
        <f t="shared" si="11"/>
        <v>theater</v>
      </c>
      <c r="R170" t="str">
        <f t="shared" si="12"/>
        <v>spaces</v>
      </c>
      <c r="S170" s="10">
        <f t="shared" si="13"/>
        <v>42387.190138888887</v>
      </c>
      <c r="T170" s="10">
        <f t="shared" si="14"/>
        <v>42421.190138888887</v>
      </c>
    </row>
    <row r="171" spans="1:20" ht="60" x14ac:dyDescent="0.25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8295</v>
      </c>
      <c r="O171" s="5">
        <f>E171/D171</f>
        <v>2.6302771750000002</v>
      </c>
      <c r="P171" s="6">
        <f t="shared" si="10"/>
        <v>272.35590732591254</v>
      </c>
      <c r="Q171" t="str">
        <f t="shared" si="11"/>
        <v>technology</v>
      </c>
      <c r="R171" t="str">
        <f t="shared" si="12"/>
        <v>hardware</v>
      </c>
      <c r="S171" s="10">
        <f t="shared" si="13"/>
        <v>41561.29237268518</v>
      </c>
      <c r="T171" s="10">
        <f t="shared" si="14"/>
        <v>41592.958333333328</v>
      </c>
    </row>
    <row r="172" spans="1:20" ht="60" x14ac:dyDescent="0.25">
      <c r="A172">
        <v>1833</v>
      </c>
      <c r="B172" s="3" t="s">
        <v>1834</v>
      </c>
      <c r="C172" s="3" t="s">
        <v>5943</v>
      </c>
      <c r="D172">
        <v>400</v>
      </c>
      <c r="E172">
        <v>1050</v>
      </c>
      <c r="F172" t="s">
        <v>8219</v>
      </c>
      <c r="G172" t="s">
        <v>8224</v>
      </c>
      <c r="H172" t="s">
        <v>8246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8276</v>
      </c>
      <c r="O172" s="5">
        <f>E172/D172</f>
        <v>2.625</v>
      </c>
      <c r="P172" s="6">
        <f t="shared" si="10"/>
        <v>42</v>
      </c>
      <c r="Q172" t="str">
        <f t="shared" si="11"/>
        <v>music</v>
      </c>
      <c r="R172" t="str">
        <f t="shared" si="12"/>
        <v>rock</v>
      </c>
      <c r="S172" s="10">
        <f t="shared" si="13"/>
        <v>41302.835682870369</v>
      </c>
      <c r="T172" s="10">
        <f t="shared" si="14"/>
        <v>41335.124305555553</v>
      </c>
    </row>
    <row r="173" spans="1:20" ht="45" x14ac:dyDescent="0.25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8295</v>
      </c>
      <c r="O173" s="5">
        <f>E173/D173</f>
        <v>2.6227999999999998</v>
      </c>
      <c r="P173" s="6">
        <f t="shared" si="10"/>
        <v>127.32038834951456</v>
      </c>
      <c r="Q173" t="str">
        <f t="shared" si="11"/>
        <v>technology</v>
      </c>
      <c r="R173" t="str">
        <f t="shared" si="12"/>
        <v>hardware</v>
      </c>
      <c r="S173" s="10">
        <f t="shared" si="13"/>
        <v>40897.880902777775</v>
      </c>
      <c r="T173" s="10">
        <f t="shared" si="14"/>
        <v>40919.833333333328</v>
      </c>
    </row>
    <row r="174" spans="1:20" ht="60" x14ac:dyDescent="0.25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8285</v>
      </c>
      <c r="O174" s="5">
        <f>E174/D174</f>
        <v>2.6059999999999999</v>
      </c>
      <c r="P174" s="6">
        <f t="shared" si="10"/>
        <v>54.616766467065865</v>
      </c>
      <c r="Q174" t="str">
        <f t="shared" si="11"/>
        <v>photography</v>
      </c>
      <c r="R174" t="str">
        <f t="shared" si="12"/>
        <v>photobooks</v>
      </c>
      <c r="S174" s="10">
        <f t="shared" si="13"/>
        <v>42333.410717592589</v>
      </c>
      <c r="T174" s="10">
        <f t="shared" si="14"/>
        <v>42368.916666666664</v>
      </c>
    </row>
    <row r="175" spans="1:20" ht="45" x14ac:dyDescent="0.25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8285</v>
      </c>
      <c r="O175" s="5">
        <f>E175/D175</f>
        <v>2.6016666666666666</v>
      </c>
      <c r="P175" s="6">
        <f t="shared" si="10"/>
        <v>34.68888888888889</v>
      </c>
      <c r="Q175" t="str">
        <f t="shared" si="11"/>
        <v>photography</v>
      </c>
      <c r="R175" t="str">
        <f t="shared" si="12"/>
        <v>photobooks</v>
      </c>
      <c r="S175" s="10">
        <f t="shared" si="13"/>
        <v>42627.044930555552</v>
      </c>
      <c r="T175" s="10">
        <f t="shared" si="14"/>
        <v>42657.044930555552</v>
      </c>
    </row>
    <row r="176" spans="1:20" ht="45" x14ac:dyDescent="0.25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8295</v>
      </c>
      <c r="O176" s="5">
        <f>E176/D176</f>
        <v>2.5957748878923765</v>
      </c>
      <c r="P176" s="6">
        <f t="shared" si="10"/>
        <v>180.75185011709601</v>
      </c>
      <c r="Q176" t="str">
        <f t="shared" si="11"/>
        <v>technology</v>
      </c>
      <c r="R176" t="str">
        <f t="shared" si="12"/>
        <v>hardware</v>
      </c>
      <c r="S176" s="10">
        <f t="shared" si="13"/>
        <v>42452.064490740733</v>
      </c>
      <c r="T176" s="10">
        <f t="shared" si="14"/>
        <v>42482.064490740733</v>
      </c>
    </row>
    <row r="177" spans="1:20" ht="60" x14ac:dyDescent="0.25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8295</v>
      </c>
      <c r="O177" s="5">
        <f>E177/D177</f>
        <v>2.5683081313131315</v>
      </c>
      <c r="P177" s="6">
        <f t="shared" si="10"/>
        <v>247.94003412969283</v>
      </c>
      <c r="Q177" t="str">
        <f t="shared" si="11"/>
        <v>technology</v>
      </c>
      <c r="R177" t="str">
        <f t="shared" si="12"/>
        <v>hardware</v>
      </c>
      <c r="S177" s="10">
        <f t="shared" si="13"/>
        <v>42549.514629629623</v>
      </c>
      <c r="T177" s="10">
        <f t="shared" si="14"/>
        <v>42588.083333333336</v>
      </c>
    </row>
    <row r="178" spans="1:20" ht="60" x14ac:dyDescent="0.25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8269</v>
      </c>
      <c r="O178" s="5">
        <f>E178/D178</f>
        <v>2.5583333333333331</v>
      </c>
      <c r="P178" s="6">
        <f t="shared" si="10"/>
        <v>69.772727272727266</v>
      </c>
      <c r="Q178" t="str">
        <f t="shared" si="11"/>
        <v>film &amp; video</v>
      </c>
      <c r="R178" t="str">
        <f t="shared" si="12"/>
        <v>documentary</v>
      </c>
      <c r="S178" s="10">
        <f t="shared" si="13"/>
        <v>41144.501157407409</v>
      </c>
      <c r="T178" s="10">
        <f t="shared" si="14"/>
        <v>41158.501157407409</v>
      </c>
    </row>
    <row r="179" spans="1:20" ht="60" x14ac:dyDescent="0.25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>
        <v>1434307537</v>
      </c>
      <c r="J179">
        <v>1431715537</v>
      </c>
      <c r="K179" t="b">
        <v>1</v>
      </c>
      <c r="L179">
        <v>537</v>
      </c>
      <c r="M179" t="b">
        <v>1</v>
      </c>
      <c r="N179" t="s">
        <v>8298</v>
      </c>
      <c r="O179" s="5">
        <f>E179/D179</f>
        <v>2.5445000000000002</v>
      </c>
      <c r="P179" s="6">
        <f t="shared" si="10"/>
        <v>47.383612662942269</v>
      </c>
      <c r="Q179" t="str">
        <f t="shared" si="11"/>
        <v>food</v>
      </c>
      <c r="R179" t="str">
        <f t="shared" si="12"/>
        <v>small batch</v>
      </c>
      <c r="S179" s="10">
        <f t="shared" si="13"/>
        <v>42139.573344907403</v>
      </c>
      <c r="T179" s="10">
        <f t="shared" si="14"/>
        <v>42169.573344907403</v>
      </c>
    </row>
    <row r="180" spans="1:20" ht="30" x14ac:dyDescent="0.25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>
        <v>1433106000</v>
      </c>
      <c r="J180">
        <v>1431124572</v>
      </c>
      <c r="K180" t="b">
        <v>0</v>
      </c>
      <c r="L180">
        <v>103</v>
      </c>
      <c r="M180" t="b">
        <v>1</v>
      </c>
      <c r="N180" t="s">
        <v>8285</v>
      </c>
      <c r="O180" s="5">
        <f>E180/D180</f>
        <v>2.5431499999999998</v>
      </c>
      <c r="P180" s="6">
        <f t="shared" si="10"/>
        <v>493.81553398058253</v>
      </c>
      <c r="Q180" t="str">
        <f t="shared" si="11"/>
        <v>photography</v>
      </c>
      <c r="R180" t="str">
        <f t="shared" si="12"/>
        <v>photobooks</v>
      </c>
      <c r="S180" s="10">
        <f t="shared" si="13"/>
        <v>42132.733472222222</v>
      </c>
      <c r="T180" s="10">
        <f t="shared" si="14"/>
        <v>42155.666666666664</v>
      </c>
    </row>
    <row r="181" spans="1:20" ht="45" x14ac:dyDescent="0.25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8279</v>
      </c>
      <c r="O181" s="5">
        <f>E181/D181</f>
        <v>2.54</v>
      </c>
      <c r="P181" s="6">
        <f t="shared" si="10"/>
        <v>51.313131313131315</v>
      </c>
      <c r="Q181" t="str">
        <f t="shared" si="11"/>
        <v>music</v>
      </c>
      <c r="R181" t="str">
        <f t="shared" si="12"/>
        <v>indie rock</v>
      </c>
      <c r="S181" s="10">
        <f t="shared" si="13"/>
        <v>41951.580474537033</v>
      </c>
      <c r="T181" s="10">
        <f t="shared" si="14"/>
        <v>41963.958333333336</v>
      </c>
    </row>
    <row r="182" spans="1:20" ht="60" x14ac:dyDescent="0.25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8285</v>
      </c>
      <c r="O182" s="5">
        <f>E182/D182</f>
        <v>2.5329333333333333</v>
      </c>
      <c r="P182" s="6">
        <f t="shared" si="10"/>
        <v>121</v>
      </c>
      <c r="Q182" t="str">
        <f t="shared" si="11"/>
        <v>photography</v>
      </c>
      <c r="R182" t="str">
        <f t="shared" si="12"/>
        <v>photobooks</v>
      </c>
      <c r="S182" s="10">
        <f t="shared" si="13"/>
        <v>42503.456412037034</v>
      </c>
      <c r="T182" s="10">
        <f t="shared" si="14"/>
        <v>42534.040972222218</v>
      </c>
    </row>
    <row r="183" spans="1:20" ht="60" x14ac:dyDescent="0.25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8295</v>
      </c>
      <c r="O183" s="5">
        <f>E183/D183</f>
        <v>2.5253999999999999</v>
      </c>
      <c r="P183" s="6">
        <f t="shared" si="10"/>
        <v>68.254054054054052</v>
      </c>
      <c r="Q183" t="str">
        <f t="shared" si="11"/>
        <v>technology</v>
      </c>
      <c r="R183" t="str">
        <f t="shared" si="12"/>
        <v>hardware</v>
      </c>
      <c r="S183" s="10">
        <f t="shared" si="13"/>
        <v>42704.64876157407</v>
      </c>
      <c r="T183" s="10">
        <f t="shared" si="14"/>
        <v>42764.64876157407</v>
      </c>
    </row>
    <row r="184" spans="1:20" ht="30" x14ac:dyDescent="0.25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8276</v>
      </c>
      <c r="O184" s="5">
        <f>E184/D184</f>
        <v>2.5248648648648651</v>
      </c>
      <c r="P184" s="6">
        <f t="shared" si="10"/>
        <v>55.607142857142854</v>
      </c>
      <c r="Q184" t="str">
        <f t="shared" si="11"/>
        <v>music</v>
      </c>
      <c r="R184" t="str">
        <f t="shared" si="12"/>
        <v>rock</v>
      </c>
      <c r="S184" s="10">
        <f t="shared" si="13"/>
        <v>42677.460717592585</v>
      </c>
      <c r="T184" s="10">
        <f t="shared" si="14"/>
        <v>42707.502384259256</v>
      </c>
    </row>
    <row r="185" spans="1:20" ht="60" x14ac:dyDescent="0.25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t="s">
        <v>8219</v>
      </c>
      <c r="G185" t="s">
        <v>8229</v>
      </c>
      <c r="H185" t="s">
        <v>8251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8271</v>
      </c>
      <c r="O185" s="5">
        <f>E185/D185</f>
        <v>2.5066666666666668</v>
      </c>
      <c r="P185" s="6">
        <f t="shared" si="10"/>
        <v>44.235294117647058</v>
      </c>
      <c r="Q185" t="str">
        <f t="shared" si="11"/>
        <v>theater</v>
      </c>
      <c r="R185" t="str">
        <f t="shared" si="12"/>
        <v>plays</v>
      </c>
      <c r="S185" s="10">
        <f t="shared" si="13"/>
        <v>42596.436365740738</v>
      </c>
      <c r="T185" s="10">
        <f t="shared" si="14"/>
        <v>42606.957638888889</v>
      </c>
    </row>
    <row r="186" spans="1:20" ht="60" x14ac:dyDescent="0.25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8285</v>
      </c>
      <c r="O186" s="5">
        <f>E186/D186</f>
        <v>2.5030841666666666</v>
      </c>
      <c r="P186" s="6">
        <f t="shared" si="10"/>
        <v>66.015406593406595</v>
      </c>
      <c r="Q186" t="str">
        <f t="shared" si="11"/>
        <v>photography</v>
      </c>
      <c r="R186" t="str">
        <f t="shared" si="12"/>
        <v>photobooks</v>
      </c>
      <c r="S186" s="10">
        <f t="shared" si="13"/>
        <v>42213.593865740739</v>
      </c>
      <c r="T186" s="10">
        <f t="shared" si="14"/>
        <v>42243.593865740739</v>
      </c>
    </row>
    <row r="187" spans="1:20" ht="60" x14ac:dyDescent="0.25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8276</v>
      </c>
      <c r="O187" s="5">
        <f>E187/D187</f>
        <v>2.5</v>
      </c>
      <c r="P187" s="6">
        <f t="shared" si="10"/>
        <v>67.307692307692307</v>
      </c>
      <c r="Q187" t="str">
        <f t="shared" si="11"/>
        <v>music</v>
      </c>
      <c r="R187" t="str">
        <f t="shared" si="12"/>
        <v>rock</v>
      </c>
      <c r="S187" s="10">
        <f t="shared" si="13"/>
        <v>42564.800763888888</v>
      </c>
      <c r="T187" s="10">
        <f t="shared" si="14"/>
        <v>42571.800763888888</v>
      </c>
    </row>
    <row r="188" spans="1:20" ht="30" x14ac:dyDescent="0.25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>
        <v>1384557303</v>
      </c>
      <c r="J188">
        <v>1383257703</v>
      </c>
      <c r="K188" t="b">
        <v>1</v>
      </c>
      <c r="L188">
        <v>271</v>
      </c>
      <c r="M188" t="b">
        <v>1</v>
      </c>
      <c r="N188" t="s">
        <v>8295</v>
      </c>
      <c r="O188" s="5">
        <f>E188/D188</f>
        <v>2.4817133333333334</v>
      </c>
      <c r="P188" s="6">
        <f t="shared" si="10"/>
        <v>27.472841328413285</v>
      </c>
      <c r="Q188" t="str">
        <f t="shared" si="11"/>
        <v>technology</v>
      </c>
      <c r="R188" t="str">
        <f t="shared" si="12"/>
        <v>hardware</v>
      </c>
      <c r="S188" s="10">
        <f t="shared" si="13"/>
        <v>41578.718784722216</v>
      </c>
      <c r="T188" s="10">
        <f t="shared" si="14"/>
        <v>41593.760451388887</v>
      </c>
    </row>
    <row r="189" spans="1:20" ht="60" x14ac:dyDescent="0.25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>
        <v>1417611645</v>
      </c>
      <c r="J189">
        <v>1414584045</v>
      </c>
      <c r="K189" t="b">
        <v>1</v>
      </c>
      <c r="L189">
        <v>303</v>
      </c>
      <c r="M189" t="b">
        <v>1</v>
      </c>
      <c r="N189" t="s">
        <v>8295</v>
      </c>
      <c r="O189" s="5">
        <f>E189/D189</f>
        <v>2.4784000000000002</v>
      </c>
      <c r="P189" s="6">
        <f t="shared" si="10"/>
        <v>408.97689768976898</v>
      </c>
      <c r="Q189" t="str">
        <f t="shared" si="11"/>
        <v>technology</v>
      </c>
      <c r="R189" t="str">
        <f t="shared" si="12"/>
        <v>hardware</v>
      </c>
      <c r="S189" s="10">
        <f t="shared" si="13"/>
        <v>41941.292187499996</v>
      </c>
      <c r="T189" s="10">
        <f t="shared" si="14"/>
        <v>41976.333854166667</v>
      </c>
    </row>
    <row r="190" spans="1:20" ht="45" x14ac:dyDescent="0.25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8266</v>
      </c>
      <c r="O190" s="5">
        <f>E190/D190</f>
        <v>2.4666666666666668</v>
      </c>
      <c r="P190" s="6">
        <f t="shared" si="10"/>
        <v>78.723404255319153</v>
      </c>
      <c r="Q190" t="str">
        <f t="shared" si="11"/>
        <v>film &amp; video</v>
      </c>
      <c r="R190" t="str">
        <f t="shared" si="12"/>
        <v>shorts</v>
      </c>
      <c r="S190" s="10">
        <f t="shared" si="13"/>
        <v>41365.404745370368</v>
      </c>
      <c r="T190" s="10">
        <f t="shared" si="14"/>
        <v>41425.404745370368</v>
      </c>
    </row>
    <row r="191" spans="1:20" ht="60" x14ac:dyDescent="0.25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>
        <v>1349567475</v>
      </c>
      <c r="J191">
        <v>1346975475</v>
      </c>
      <c r="K191" t="b">
        <v>0</v>
      </c>
      <c r="L191">
        <v>182</v>
      </c>
      <c r="M191" t="b">
        <v>1</v>
      </c>
      <c r="N191" t="s">
        <v>8303</v>
      </c>
      <c r="O191" s="5">
        <f>E191/D191</f>
        <v>2.4641999999999999</v>
      </c>
      <c r="P191" s="6">
        <f t="shared" si="10"/>
        <v>67.697802197802204</v>
      </c>
      <c r="Q191" t="str">
        <f t="shared" si="11"/>
        <v>theater</v>
      </c>
      <c r="R191" t="str">
        <f t="shared" si="12"/>
        <v>spaces</v>
      </c>
      <c r="S191" s="10">
        <f t="shared" si="13"/>
        <v>41158.785590277774</v>
      </c>
      <c r="T191" s="10">
        <f t="shared" si="14"/>
        <v>41188.785590277774</v>
      </c>
    </row>
    <row r="192" spans="1:20" ht="60" x14ac:dyDescent="0.25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>
        <v>1386108087</v>
      </c>
      <c r="K192" t="b">
        <v>0</v>
      </c>
      <c r="L192">
        <v>456</v>
      </c>
      <c r="M192" t="b">
        <v>1</v>
      </c>
      <c r="N192" t="s">
        <v>8295</v>
      </c>
      <c r="O192" s="5">
        <f>E192/D192</f>
        <v>2.4606080000000001</v>
      </c>
      <c r="P192" s="6">
        <f t="shared" si="10"/>
        <v>161.88210526315791</v>
      </c>
      <c r="Q192" t="str">
        <f t="shared" si="11"/>
        <v>technology</v>
      </c>
      <c r="R192" t="str">
        <f t="shared" si="12"/>
        <v>hardware</v>
      </c>
      <c r="S192" s="10">
        <f t="shared" si="13"/>
        <v>41611.709340277775</v>
      </c>
      <c r="T192" s="10">
        <f t="shared" si="14"/>
        <v>41654.583333333328</v>
      </c>
    </row>
    <row r="193" spans="1:20" ht="60" x14ac:dyDescent="0.25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8297</v>
      </c>
      <c r="O193" s="5">
        <f>E193/D193</f>
        <v>2.4315000000000002</v>
      </c>
      <c r="P193" s="6">
        <f t="shared" si="10"/>
        <v>82.145270270270274</v>
      </c>
      <c r="Q193" t="str">
        <f t="shared" si="11"/>
        <v>games</v>
      </c>
      <c r="R193" t="str">
        <f t="shared" si="12"/>
        <v>tabletop games</v>
      </c>
      <c r="S193" s="10">
        <f t="shared" si="13"/>
        <v>42644.459201388883</v>
      </c>
      <c r="T193" s="10">
        <f t="shared" si="14"/>
        <v>42672.583333333336</v>
      </c>
    </row>
    <row r="194" spans="1:20" ht="90" x14ac:dyDescent="0.25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t="s">
        <v>8219</v>
      </c>
      <c r="G194" t="s">
        <v>8225</v>
      </c>
      <c r="H194" t="s">
        <v>8247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8271</v>
      </c>
      <c r="O194" s="5">
        <f>E194/D194</f>
        <v>2.42</v>
      </c>
      <c r="P194" s="6">
        <f t="shared" si="10"/>
        <v>24.2</v>
      </c>
      <c r="Q194" t="str">
        <f t="shared" si="11"/>
        <v>theater</v>
      </c>
      <c r="R194" t="str">
        <f t="shared" si="12"/>
        <v>plays</v>
      </c>
      <c r="S194" s="10">
        <f t="shared" si="13"/>
        <v>42107.412685185183</v>
      </c>
      <c r="T194" s="10">
        <f t="shared" si="14"/>
        <v>42167.412685185183</v>
      </c>
    </row>
    <row r="195" spans="1:20" ht="45" x14ac:dyDescent="0.25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t="s">
        <v>8219</v>
      </c>
      <c r="G195" t="s">
        <v>8229</v>
      </c>
      <c r="H195" t="s">
        <v>8251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8271</v>
      </c>
      <c r="O195" s="5">
        <f>E195/D195</f>
        <v>2.42</v>
      </c>
      <c r="P195" s="6">
        <f t="shared" ref="P195:P258" si="15">IF(L195&lt;&gt;0,E195/L195,0)</f>
        <v>43.214285714285715</v>
      </c>
      <c r="Q195" t="str">
        <f t="shared" ref="Q195:Q258" si="16">LEFT(N195,FIND("/",N195)-1)</f>
        <v>theater</v>
      </c>
      <c r="R195" t="str">
        <f t="shared" ref="R195:R258" si="17">RIGHT(N195,LEN(N195)-FIND("/",N195))</f>
        <v>plays</v>
      </c>
      <c r="S195" s="10">
        <f t="shared" ref="S195:S258" si="18">(J195/86400)+25569+(-5/24)</f>
        <v>42559.568391203698</v>
      </c>
      <c r="T195" s="10">
        <f t="shared" ref="T195:T258" si="19">(I195/86400)+25569+(-5/24)</f>
        <v>42589.568391203698</v>
      </c>
    </row>
    <row r="196" spans="1:20" ht="45" x14ac:dyDescent="0.25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t="s">
        <v>8219</v>
      </c>
      <c r="G196" t="s">
        <v>8224</v>
      </c>
      <c r="H196" t="s">
        <v>8246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8279</v>
      </c>
      <c r="O196" s="5">
        <f>E196/D196</f>
        <v>2.4079999999999999</v>
      </c>
      <c r="P196" s="6">
        <f t="shared" si="15"/>
        <v>23.153846153846153</v>
      </c>
      <c r="Q196" t="str">
        <f t="shared" si="16"/>
        <v>music</v>
      </c>
      <c r="R196" t="str">
        <f t="shared" si="17"/>
        <v>indie rock</v>
      </c>
      <c r="S196" s="10">
        <f t="shared" si="18"/>
        <v>40772.640416666662</v>
      </c>
      <c r="T196" s="10">
        <f t="shared" si="19"/>
        <v>40812.999305555553</v>
      </c>
    </row>
    <row r="197" spans="1:20" ht="30" x14ac:dyDescent="0.25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8269</v>
      </c>
      <c r="O197" s="5">
        <f>E197/D197</f>
        <v>2.4</v>
      </c>
      <c r="P197" s="6">
        <f t="shared" si="15"/>
        <v>41.379310344827587</v>
      </c>
      <c r="Q197" t="str">
        <f t="shared" si="16"/>
        <v>film &amp; video</v>
      </c>
      <c r="R197" t="str">
        <f t="shared" si="17"/>
        <v>documentary</v>
      </c>
      <c r="S197" s="10">
        <f t="shared" si="18"/>
        <v>40555.039675925924</v>
      </c>
      <c r="T197" s="10">
        <f t="shared" si="19"/>
        <v>40600.039675925924</v>
      </c>
    </row>
    <row r="198" spans="1:20" ht="45" x14ac:dyDescent="0.25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8271</v>
      </c>
      <c r="O198" s="5">
        <f>E198/D198</f>
        <v>2.3940000000000001</v>
      </c>
      <c r="P198" s="6">
        <f t="shared" si="15"/>
        <v>26.021739130434781</v>
      </c>
      <c r="Q198" t="str">
        <f t="shared" si="16"/>
        <v>theater</v>
      </c>
      <c r="R198" t="str">
        <f t="shared" si="17"/>
        <v>plays</v>
      </c>
      <c r="S198" s="10">
        <f t="shared" si="18"/>
        <v>42032.507812499993</v>
      </c>
      <c r="T198" s="10">
        <f t="shared" si="19"/>
        <v>42062.507812499993</v>
      </c>
    </row>
    <row r="199" spans="1:20" ht="60" x14ac:dyDescent="0.25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t="s">
        <v>8219</v>
      </c>
      <c r="G199" t="s">
        <v>8224</v>
      </c>
      <c r="H199" t="s">
        <v>8246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8274</v>
      </c>
      <c r="O199" s="5">
        <f>E199/D199</f>
        <v>2.38</v>
      </c>
      <c r="P199" s="6">
        <f t="shared" si="15"/>
        <v>33.055555555555557</v>
      </c>
      <c r="Q199" t="str">
        <f t="shared" si="16"/>
        <v>publishing</v>
      </c>
      <c r="R199" t="str">
        <f t="shared" si="17"/>
        <v>nonfiction</v>
      </c>
      <c r="S199" s="10">
        <f t="shared" si="18"/>
        <v>41234.846226851849</v>
      </c>
      <c r="T199" s="10">
        <f t="shared" si="19"/>
        <v>41248.846226851849</v>
      </c>
    </row>
    <row r="200" spans="1:20" ht="45" x14ac:dyDescent="0.25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8280</v>
      </c>
      <c r="O200" s="5">
        <f>E200/D200</f>
        <v>2.3715000000000002</v>
      </c>
      <c r="P200" s="6">
        <f t="shared" si="15"/>
        <v>36.206106870229007</v>
      </c>
      <c r="Q200" t="str">
        <f t="shared" si="16"/>
        <v>music</v>
      </c>
      <c r="R200" t="str">
        <f t="shared" si="17"/>
        <v>electronic music</v>
      </c>
      <c r="S200" s="10">
        <f t="shared" si="18"/>
        <v>42145.711354166669</v>
      </c>
      <c r="T200" s="10">
        <f t="shared" si="19"/>
        <v>42175.711354166669</v>
      </c>
    </row>
    <row r="201" spans="1:20" ht="45" x14ac:dyDescent="0.25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8295</v>
      </c>
      <c r="O201" s="5">
        <f>E201/D201</f>
        <v>2.3490000000000002</v>
      </c>
      <c r="P201" s="6">
        <f t="shared" si="15"/>
        <v>64.180327868852459</v>
      </c>
      <c r="Q201" t="str">
        <f t="shared" si="16"/>
        <v>technology</v>
      </c>
      <c r="R201" t="str">
        <f t="shared" si="17"/>
        <v>hardware</v>
      </c>
      <c r="S201" s="10">
        <f t="shared" si="18"/>
        <v>42010.613900462959</v>
      </c>
      <c r="T201" s="10">
        <f t="shared" si="19"/>
        <v>42040.613900462959</v>
      </c>
    </row>
    <row r="202" spans="1:20" ht="60" x14ac:dyDescent="0.25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8295</v>
      </c>
      <c r="O202" s="5">
        <f>E202/D202</f>
        <v>2.3442048</v>
      </c>
      <c r="P202" s="6">
        <f t="shared" si="15"/>
        <v>331.10237288135596</v>
      </c>
      <c r="Q202" t="str">
        <f t="shared" si="16"/>
        <v>technology</v>
      </c>
      <c r="R202" t="str">
        <f t="shared" si="17"/>
        <v>hardware</v>
      </c>
      <c r="S202" s="10">
        <f t="shared" si="18"/>
        <v>41800.396562499998</v>
      </c>
      <c r="T202" s="10">
        <f t="shared" si="19"/>
        <v>41830.396562499998</v>
      </c>
    </row>
    <row r="203" spans="1:20" ht="45" x14ac:dyDescent="0.25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8276</v>
      </c>
      <c r="O203" s="5">
        <f>E203/D203</f>
        <v>2.3333333333333335</v>
      </c>
      <c r="P203" s="6">
        <f t="shared" si="15"/>
        <v>175</v>
      </c>
      <c r="Q203" t="str">
        <f t="shared" si="16"/>
        <v>music</v>
      </c>
      <c r="R203" t="str">
        <f t="shared" si="17"/>
        <v>rock</v>
      </c>
      <c r="S203" s="10">
        <f t="shared" si="18"/>
        <v>40996.438587962963</v>
      </c>
      <c r="T203" s="10">
        <f t="shared" si="19"/>
        <v>41026.438587962963</v>
      </c>
    </row>
    <row r="204" spans="1:20" ht="45" x14ac:dyDescent="0.25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8303</v>
      </c>
      <c r="O204" s="5">
        <f>E204/D204</f>
        <v>2.3321535</v>
      </c>
      <c r="P204" s="6">
        <f t="shared" si="15"/>
        <v>44.464318398474738</v>
      </c>
      <c r="Q204" t="str">
        <f t="shared" si="16"/>
        <v>theater</v>
      </c>
      <c r="R204" t="str">
        <f t="shared" si="17"/>
        <v>spaces</v>
      </c>
      <c r="S204" s="10">
        <f t="shared" si="18"/>
        <v>42512.489884259259</v>
      </c>
      <c r="T204" s="10">
        <f t="shared" si="19"/>
        <v>42572.489884259259</v>
      </c>
    </row>
    <row r="205" spans="1:20" ht="30" x14ac:dyDescent="0.25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8269</v>
      </c>
      <c r="O205" s="5">
        <f>E205/D205</f>
        <v>2.3164705882352941</v>
      </c>
      <c r="P205" s="6">
        <f t="shared" si="15"/>
        <v>106.43243243243244</v>
      </c>
      <c r="Q205" t="str">
        <f t="shared" si="16"/>
        <v>film &amp; video</v>
      </c>
      <c r="R205" t="str">
        <f t="shared" si="17"/>
        <v>documentary</v>
      </c>
      <c r="S205" s="10">
        <f t="shared" si="18"/>
        <v>41113.88653935185</v>
      </c>
      <c r="T205" s="10">
        <f t="shared" si="19"/>
        <v>41152.875</v>
      </c>
    </row>
    <row r="206" spans="1:20" ht="45" x14ac:dyDescent="0.25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8269</v>
      </c>
      <c r="O206" s="5">
        <f>E206/D206</f>
        <v>2.2882507142857142</v>
      </c>
      <c r="P206" s="6">
        <f t="shared" si="15"/>
        <v>56.901438721136763</v>
      </c>
      <c r="Q206" t="str">
        <f t="shared" si="16"/>
        <v>film &amp; video</v>
      </c>
      <c r="R206" t="str">
        <f t="shared" si="17"/>
        <v>documentary</v>
      </c>
      <c r="S206" s="10">
        <f t="shared" si="18"/>
        <v>41506.547777777778</v>
      </c>
      <c r="T206" s="10">
        <f t="shared" si="19"/>
        <v>41536.547777777778</v>
      </c>
    </row>
    <row r="207" spans="1:20" ht="45" x14ac:dyDescent="0.25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t="s">
        <v>8219</v>
      </c>
      <c r="G207" t="s">
        <v>8224</v>
      </c>
      <c r="H207" t="s">
        <v>8246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8271</v>
      </c>
      <c r="O207" s="5">
        <f>E207/D207</f>
        <v>2.2799999999999998</v>
      </c>
      <c r="P207" s="6">
        <f t="shared" si="15"/>
        <v>57</v>
      </c>
      <c r="Q207" t="str">
        <f t="shared" si="16"/>
        <v>theater</v>
      </c>
      <c r="R207" t="str">
        <f t="shared" si="17"/>
        <v>plays</v>
      </c>
      <c r="S207" s="10">
        <f t="shared" si="18"/>
        <v>42045.634050925924</v>
      </c>
      <c r="T207" s="10">
        <f t="shared" si="19"/>
        <v>42075.592384259253</v>
      </c>
    </row>
    <row r="208" spans="1:20" ht="45" x14ac:dyDescent="0.25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8295</v>
      </c>
      <c r="O208" s="5">
        <f>E208/D208</f>
        <v>2.26239013671875</v>
      </c>
      <c r="P208" s="6">
        <f t="shared" si="15"/>
        <v>118.6144</v>
      </c>
      <c r="Q208" t="str">
        <f t="shared" si="16"/>
        <v>technology</v>
      </c>
      <c r="R208" t="str">
        <f t="shared" si="17"/>
        <v>hardware</v>
      </c>
      <c r="S208" s="10">
        <f t="shared" si="18"/>
        <v>41212.788148148145</v>
      </c>
      <c r="T208" s="10">
        <f t="shared" si="19"/>
        <v>41242.788148148145</v>
      </c>
    </row>
    <row r="209" spans="1:20" ht="45" x14ac:dyDescent="0.25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8295</v>
      </c>
      <c r="O209" s="5">
        <f>E209/D209</f>
        <v>2.2594666666666665</v>
      </c>
      <c r="P209" s="6">
        <f t="shared" si="15"/>
        <v>230.55782312925169</v>
      </c>
      <c r="Q209" t="str">
        <f t="shared" si="16"/>
        <v>technology</v>
      </c>
      <c r="R209" t="str">
        <f t="shared" si="17"/>
        <v>hardware</v>
      </c>
      <c r="S209" s="10">
        <f t="shared" si="18"/>
        <v>40940.991493055553</v>
      </c>
      <c r="T209" s="10">
        <f t="shared" si="19"/>
        <v>40969.916666666664</v>
      </c>
    </row>
    <row r="210" spans="1:20" ht="45" x14ac:dyDescent="0.25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8279</v>
      </c>
      <c r="O210" s="5">
        <f>E210/D210</f>
        <v>2.2566666666666668</v>
      </c>
      <c r="P210" s="6">
        <f t="shared" si="15"/>
        <v>94.027777777777771</v>
      </c>
      <c r="Q210" t="str">
        <f t="shared" si="16"/>
        <v>music</v>
      </c>
      <c r="R210" t="str">
        <f t="shared" si="17"/>
        <v>indie rock</v>
      </c>
      <c r="S210" s="10">
        <f t="shared" si="18"/>
        <v>40563.872696759259</v>
      </c>
      <c r="T210" s="10">
        <f t="shared" si="19"/>
        <v>40593.872696759259</v>
      </c>
    </row>
    <row r="211" spans="1:20" ht="45" x14ac:dyDescent="0.25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t="s">
        <v>8219</v>
      </c>
      <c r="G211" t="s">
        <v>8224</v>
      </c>
      <c r="H211" t="s">
        <v>8246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8271</v>
      </c>
      <c r="O211" s="5">
        <f>E211/D211</f>
        <v>2.25</v>
      </c>
      <c r="P211" s="6">
        <f t="shared" si="15"/>
        <v>75</v>
      </c>
      <c r="Q211" t="str">
        <f t="shared" si="16"/>
        <v>theater</v>
      </c>
      <c r="R211" t="str">
        <f t="shared" si="17"/>
        <v>plays</v>
      </c>
      <c r="S211" s="10">
        <f t="shared" si="18"/>
        <v>42503.532534722217</v>
      </c>
      <c r="T211" s="10">
        <f t="shared" si="19"/>
        <v>42517.532534722217</v>
      </c>
    </row>
    <row r="212" spans="1:20" ht="45" x14ac:dyDescent="0.25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8301</v>
      </c>
      <c r="O212" s="5">
        <f>E212/D212</f>
        <v>2.2392500000000002</v>
      </c>
      <c r="P212" s="6">
        <f t="shared" si="15"/>
        <v>58.92763157894737</v>
      </c>
      <c r="Q212" t="str">
        <f t="shared" si="16"/>
        <v>technology</v>
      </c>
      <c r="R212" t="str">
        <f t="shared" si="17"/>
        <v>space exploration</v>
      </c>
      <c r="S212" s="10">
        <f t="shared" si="18"/>
        <v>42767.593379629623</v>
      </c>
      <c r="T212" s="10">
        <f t="shared" si="19"/>
        <v>42808.791666666664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8271</v>
      </c>
      <c r="O213" s="5">
        <f>E213/D213</f>
        <v>2.23</v>
      </c>
      <c r="P213" s="6">
        <f t="shared" si="15"/>
        <v>61.944444444444443</v>
      </c>
      <c r="Q213" t="str">
        <f t="shared" si="16"/>
        <v>theater</v>
      </c>
      <c r="R213" t="str">
        <f t="shared" si="17"/>
        <v>plays</v>
      </c>
      <c r="S213" s="10">
        <f t="shared" si="18"/>
        <v>41830.337361111109</v>
      </c>
      <c r="T213" s="10">
        <f t="shared" si="19"/>
        <v>41859.727777777771</v>
      </c>
    </row>
    <row r="214" spans="1:20" ht="45" x14ac:dyDescent="0.25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8297</v>
      </c>
      <c r="O214" s="5">
        <f>E214/D214</f>
        <v>2.2270833333333333</v>
      </c>
      <c r="P214" s="6">
        <f t="shared" si="15"/>
        <v>21.38</v>
      </c>
      <c r="Q214" t="str">
        <f t="shared" si="16"/>
        <v>games</v>
      </c>
      <c r="R214" t="str">
        <f t="shared" si="17"/>
        <v>tabletop games</v>
      </c>
      <c r="S214" s="10">
        <f t="shared" si="18"/>
        <v>42682.243587962956</v>
      </c>
      <c r="T214" s="10">
        <f t="shared" si="19"/>
        <v>42696.243587962956</v>
      </c>
    </row>
    <row r="215" spans="1:20" ht="45" x14ac:dyDescent="0.25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8271</v>
      </c>
      <c r="O215" s="5">
        <f>E215/D215</f>
        <v>2.21</v>
      </c>
      <c r="P215" s="6">
        <f t="shared" si="15"/>
        <v>61.388888888888886</v>
      </c>
      <c r="Q215" t="str">
        <f t="shared" si="16"/>
        <v>theater</v>
      </c>
      <c r="R215" t="str">
        <f t="shared" si="17"/>
        <v>plays</v>
      </c>
      <c r="S215" s="10">
        <f t="shared" si="18"/>
        <v>42106.859224537031</v>
      </c>
      <c r="T215" s="10">
        <f t="shared" si="19"/>
        <v>42136.859224537031</v>
      </c>
    </row>
    <row r="216" spans="1:20" ht="60" x14ac:dyDescent="0.25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8297</v>
      </c>
      <c r="O216" s="5">
        <f>E216/D216</f>
        <v>2.2035999999999998</v>
      </c>
      <c r="P216" s="6">
        <f t="shared" si="15"/>
        <v>37.476190476190474</v>
      </c>
      <c r="Q216" t="str">
        <f t="shared" si="16"/>
        <v>games</v>
      </c>
      <c r="R216" t="str">
        <f t="shared" si="17"/>
        <v>tabletop games</v>
      </c>
      <c r="S216" s="10">
        <f t="shared" si="18"/>
        <v>42781.340763888882</v>
      </c>
      <c r="T216" s="10">
        <f t="shared" si="19"/>
        <v>42806.299097222225</v>
      </c>
    </row>
    <row r="217" spans="1:20" ht="45" x14ac:dyDescent="0.25">
      <c r="A217">
        <v>109</v>
      </c>
      <c r="B217" s="3" t="s">
        <v>111</v>
      </c>
      <c r="C217" s="3" t="s">
        <v>4220</v>
      </c>
      <c r="D217">
        <v>1000</v>
      </c>
      <c r="E217">
        <v>2195</v>
      </c>
      <c r="F217" t="s">
        <v>8219</v>
      </c>
      <c r="G217" t="s">
        <v>8224</v>
      </c>
      <c r="H217" t="s">
        <v>8246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8266</v>
      </c>
      <c r="O217" s="5">
        <f>E217/D217</f>
        <v>2.1949999999999998</v>
      </c>
      <c r="P217" s="6">
        <f t="shared" si="15"/>
        <v>46.702127659574465</v>
      </c>
      <c r="Q217" t="str">
        <f t="shared" si="16"/>
        <v>film &amp; video</v>
      </c>
      <c r="R217" t="str">
        <f t="shared" si="17"/>
        <v>shorts</v>
      </c>
      <c r="S217" s="10">
        <f t="shared" si="18"/>
        <v>40569.817476851851</v>
      </c>
      <c r="T217" s="10">
        <f t="shared" si="19"/>
        <v>40599.817476851851</v>
      </c>
    </row>
    <row r="218" spans="1:20" ht="30" x14ac:dyDescent="0.25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t="s">
        <v>8219</v>
      </c>
      <c r="G218" t="s">
        <v>8224</v>
      </c>
      <c r="H218" t="s">
        <v>8246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8276</v>
      </c>
      <c r="O218" s="5">
        <f>E218/D218</f>
        <v>2.1875</v>
      </c>
      <c r="P218" s="6">
        <f t="shared" si="15"/>
        <v>62.5</v>
      </c>
      <c r="Q218" t="str">
        <f t="shared" si="16"/>
        <v>music</v>
      </c>
      <c r="R218" t="str">
        <f t="shared" si="17"/>
        <v>rock</v>
      </c>
      <c r="S218" s="10">
        <f t="shared" si="18"/>
        <v>42184.438530092586</v>
      </c>
      <c r="T218" s="10">
        <f t="shared" si="19"/>
        <v>42214.438530092586</v>
      </c>
    </row>
    <row r="219" spans="1:20" ht="45" x14ac:dyDescent="0.25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8295</v>
      </c>
      <c r="O219" s="5">
        <f>E219/D219</f>
        <v>2.1859999999999999</v>
      </c>
      <c r="P219" s="6">
        <f t="shared" si="15"/>
        <v>67.261538461538464</v>
      </c>
      <c r="Q219" t="str">
        <f t="shared" si="16"/>
        <v>technology</v>
      </c>
      <c r="R219" t="str">
        <f t="shared" si="17"/>
        <v>hardware</v>
      </c>
      <c r="S219" s="10">
        <f t="shared" si="18"/>
        <v>41844.563460648147</v>
      </c>
      <c r="T219" s="10">
        <f t="shared" si="19"/>
        <v>41874.563460648147</v>
      </c>
    </row>
    <row r="220" spans="1:20" ht="60" x14ac:dyDescent="0.25">
      <c r="A220">
        <v>856</v>
      </c>
      <c r="B220" s="3" t="s">
        <v>857</v>
      </c>
      <c r="C220" s="3" t="s">
        <v>4966</v>
      </c>
      <c r="D220">
        <v>250</v>
      </c>
      <c r="E220">
        <v>545</v>
      </c>
      <c r="F220" t="s">
        <v>8219</v>
      </c>
      <c r="G220" t="s">
        <v>8236</v>
      </c>
      <c r="H220" t="s">
        <v>8249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8277</v>
      </c>
      <c r="O220" s="5">
        <f>E220/D220</f>
        <v>2.1800000000000002</v>
      </c>
      <c r="P220" s="6">
        <f t="shared" si="15"/>
        <v>19.464285714285715</v>
      </c>
      <c r="Q220" t="str">
        <f t="shared" si="16"/>
        <v>music</v>
      </c>
      <c r="R220" t="str">
        <f t="shared" si="17"/>
        <v>metal</v>
      </c>
      <c r="S220" s="10">
        <f t="shared" si="18"/>
        <v>42609.103657407402</v>
      </c>
      <c r="T220" s="10">
        <f t="shared" si="19"/>
        <v>42668.583333333336</v>
      </c>
    </row>
    <row r="221" spans="1:20" ht="45" x14ac:dyDescent="0.25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t="s">
        <v>8219</v>
      </c>
      <c r="G221" t="s">
        <v>8224</v>
      </c>
      <c r="H221" t="s">
        <v>8246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8271</v>
      </c>
      <c r="O221" s="5">
        <f>E221/D221</f>
        <v>2.1800000000000002</v>
      </c>
      <c r="P221" s="6">
        <f t="shared" si="15"/>
        <v>54.5</v>
      </c>
      <c r="Q221" t="str">
        <f t="shared" si="16"/>
        <v>theater</v>
      </c>
      <c r="R221" t="str">
        <f t="shared" si="17"/>
        <v>plays</v>
      </c>
      <c r="S221" s="10">
        <f t="shared" si="18"/>
        <v>42055.883298611108</v>
      </c>
      <c r="T221" s="10">
        <f t="shared" si="19"/>
        <v>42069.996527777774</v>
      </c>
    </row>
    <row r="222" spans="1:20" ht="45" x14ac:dyDescent="0.25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8295</v>
      </c>
      <c r="O222" s="5">
        <f>E222/D222</f>
        <v>2.1679422000000002</v>
      </c>
      <c r="P222" s="6">
        <f t="shared" si="15"/>
        <v>78.834261818181815</v>
      </c>
      <c r="Q222" t="str">
        <f t="shared" si="16"/>
        <v>technology</v>
      </c>
      <c r="R222" t="str">
        <f t="shared" si="17"/>
        <v>hardware</v>
      </c>
      <c r="S222" s="10">
        <f t="shared" si="18"/>
        <v>42728.503969907404</v>
      </c>
      <c r="T222" s="10">
        <f t="shared" si="19"/>
        <v>42758.503969907404</v>
      </c>
    </row>
    <row r="223" spans="1:20" ht="60" x14ac:dyDescent="0.25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8285</v>
      </c>
      <c r="O223" s="5">
        <f>E223/D223</f>
        <v>2.15</v>
      </c>
      <c r="P223" s="6">
        <f t="shared" si="15"/>
        <v>78.181818181818187</v>
      </c>
      <c r="Q223" t="str">
        <f t="shared" si="16"/>
        <v>photography</v>
      </c>
      <c r="R223" t="str">
        <f t="shared" si="17"/>
        <v>photobooks</v>
      </c>
      <c r="S223" s="10">
        <f t="shared" si="18"/>
        <v>40254.242002314808</v>
      </c>
      <c r="T223" s="10">
        <f t="shared" si="19"/>
        <v>40313.131944444445</v>
      </c>
    </row>
    <row r="224" spans="1:20" ht="60" x14ac:dyDescent="0.25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8271</v>
      </c>
      <c r="O224" s="5">
        <f>E224/D224</f>
        <v>2.1459999999999999</v>
      </c>
      <c r="P224" s="6">
        <f t="shared" si="15"/>
        <v>35.766666666666666</v>
      </c>
      <c r="Q224" t="str">
        <f t="shared" si="16"/>
        <v>theater</v>
      </c>
      <c r="R224" t="str">
        <f t="shared" si="17"/>
        <v>plays</v>
      </c>
      <c r="S224" s="10">
        <f t="shared" si="18"/>
        <v>41841.61215277778</v>
      </c>
      <c r="T224" s="10">
        <f t="shared" si="19"/>
        <v>41882.625</v>
      </c>
    </row>
    <row r="225" spans="1:20" ht="60" x14ac:dyDescent="0.25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8269</v>
      </c>
      <c r="O225" s="5">
        <f>E225/D225</f>
        <v>2.1398947368421051</v>
      </c>
      <c r="P225" s="6">
        <f t="shared" si="15"/>
        <v>144.69039145907473</v>
      </c>
      <c r="Q225" t="str">
        <f t="shared" si="16"/>
        <v>film &amp; video</v>
      </c>
      <c r="R225" t="str">
        <f t="shared" si="17"/>
        <v>documentary</v>
      </c>
      <c r="S225" s="10">
        <f t="shared" si="18"/>
        <v>42200.468263888884</v>
      </c>
      <c r="T225" s="10">
        <f t="shared" si="19"/>
        <v>42231.041666666664</v>
      </c>
    </row>
    <row r="226" spans="1:20" ht="60" x14ac:dyDescent="0.25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8273</v>
      </c>
      <c r="O226" s="5">
        <f>E226/D226</f>
        <v>2.1356000000000002</v>
      </c>
      <c r="P226" s="6">
        <f t="shared" si="15"/>
        <v>122.73563218390805</v>
      </c>
      <c r="Q226" t="str">
        <f t="shared" si="16"/>
        <v>technology</v>
      </c>
      <c r="R226" t="str">
        <f t="shared" si="17"/>
        <v>wearables</v>
      </c>
      <c r="S226" s="10">
        <f t="shared" si="18"/>
        <v>42417.596284722218</v>
      </c>
      <c r="T226" s="10">
        <f t="shared" si="19"/>
        <v>42477.554618055554</v>
      </c>
    </row>
    <row r="227" spans="1:20" ht="60" x14ac:dyDescent="0.25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>
        <v>1285995540</v>
      </c>
      <c r="J227">
        <v>1279574773</v>
      </c>
      <c r="K227" t="b">
        <v>0</v>
      </c>
      <c r="L227">
        <v>32</v>
      </c>
      <c r="M227" t="b">
        <v>1</v>
      </c>
      <c r="N227" t="s">
        <v>8303</v>
      </c>
      <c r="O227" s="5">
        <f>E227/D227</f>
        <v>2.1320000000000001</v>
      </c>
      <c r="P227" s="6">
        <f t="shared" si="15"/>
        <v>33.3125</v>
      </c>
      <c r="Q227" t="str">
        <f t="shared" si="16"/>
        <v>theater</v>
      </c>
      <c r="R227" t="str">
        <f t="shared" si="17"/>
        <v>spaces</v>
      </c>
      <c r="S227" s="10">
        <f t="shared" si="18"/>
        <v>40378.684872685182</v>
      </c>
      <c r="T227" s="10">
        <f t="shared" si="19"/>
        <v>40452.999305555553</v>
      </c>
    </row>
    <row r="228" spans="1:20" ht="45" x14ac:dyDescent="0.25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>
        <v>1377960012</v>
      </c>
      <c r="J228">
        <v>1375368012</v>
      </c>
      <c r="K228" t="b">
        <v>1</v>
      </c>
      <c r="L228">
        <v>670</v>
      </c>
      <c r="M228" t="b">
        <v>1</v>
      </c>
      <c r="N228" t="s">
        <v>8276</v>
      </c>
      <c r="O228" s="5">
        <f>E228/D228</f>
        <v>2.1314633333333335</v>
      </c>
      <c r="P228" s="6">
        <f t="shared" si="15"/>
        <v>38.175462686567165</v>
      </c>
      <c r="Q228" t="str">
        <f t="shared" si="16"/>
        <v>music</v>
      </c>
      <c r="R228" t="str">
        <f t="shared" si="17"/>
        <v>rock</v>
      </c>
      <c r="S228" s="10">
        <f t="shared" si="18"/>
        <v>41487.402916666666</v>
      </c>
      <c r="T228" s="10">
        <f t="shared" si="19"/>
        <v>41517.402916666666</v>
      </c>
    </row>
    <row r="229" spans="1:20" ht="60" x14ac:dyDescent="0.25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8295</v>
      </c>
      <c r="O229" s="5">
        <f>E229/D229</f>
        <v>2.1244399999999999</v>
      </c>
      <c r="P229" s="6">
        <f t="shared" si="15"/>
        <v>127.36450839328538</v>
      </c>
      <c r="Q229" t="str">
        <f t="shared" si="16"/>
        <v>technology</v>
      </c>
      <c r="R229" t="str">
        <f t="shared" si="17"/>
        <v>hardware</v>
      </c>
      <c r="S229" s="10">
        <f t="shared" si="18"/>
        <v>42651.212233796294</v>
      </c>
      <c r="T229" s="10">
        <f t="shared" si="19"/>
        <v>42681.253900462958</v>
      </c>
    </row>
    <row r="230" spans="1:20" ht="60" x14ac:dyDescent="0.25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8276</v>
      </c>
      <c r="O230" s="5">
        <f>E230/D230</f>
        <v>2.124090909090909</v>
      </c>
      <c r="P230" s="6">
        <f t="shared" si="15"/>
        <v>50.247311827956992</v>
      </c>
      <c r="Q230" t="str">
        <f t="shared" si="16"/>
        <v>music</v>
      </c>
      <c r="R230" t="str">
        <f t="shared" si="17"/>
        <v>rock</v>
      </c>
      <c r="S230" s="10">
        <f t="shared" si="18"/>
        <v>42706.866643518515</v>
      </c>
      <c r="T230" s="10">
        <f t="shared" si="19"/>
        <v>42726.866643518515</v>
      </c>
    </row>
    <row r="231" spans="1:20" ht="60" x14ac:dyDescent="0.25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8298</v>
      </c>
      <c r="O231" s="5">
        <f>E231/D231</f>
        <v>2.1216666666666666</v>
      </c>
      <c r="P231" s="6">
        <f t="shared" si="15"/>
        <v>13.542553191489361</v>
      </c>
      <c r="Q231" t="str">
        <f t="shared" si="16"/>
        <v>food</v>
      </c>
      <c r="R231" t="str">
        <f t="shared" si="17"/>
        <v>small batch</v>
      </c>
      <c r="S231" s="10">
        <f t="shared" si="18"/>
        <v>41767.442013888889</v>
      </c>
      <c r="T231" s="10">
        <f t="shared" si="19"/>
        <v>41788.534722222219</v>
      </c>
    </row>
    <row r="232" spans="1:20" ht="45" x14ac:dyDescent="0.25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t="s">
        <v>8219</v>
      </c>
      <c r="G232" t="s">
        <v>8224</v>
      </c>
      <c r="H232" t="s">
        <v>8246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8276</v>
      </c>
      <c r="O232" s="5">
        <f>E232/D232</f>
        <v>2.1105</v>
      </c>
      <c r="P232" s="6">
        <f t="shared" si="15"/>
        <v>95.931818181818187</v>
      </c>
      <c r="Q232" t="str">
        <f t="shared" si="16"/>
        <v>music</v>
      </c>
      <c r="R232" t="str">
        <f t="shared" si="17"/>
        <v>rock</v>
      </c>
      <c r="S232" s="10">
        <f t="shared" si="18"/>
        <v>41320.50913194444</v>
      </c>
      <c r="T232" s="10">
        <f t="shared" si="19"/>
        <v>41343.958333333328</v>
      </c>
    </row>
    <row r="233" spans="1:20" ht="60" x14ac:dyDescent="0.25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8295</v>
      </c>
      <c r="O233" s="5">
        <f>E233/D233</f>
        <v>2.1103642500000004</v>
      </c>
      <c r="P233" s="6">
        <f t="shared" si="15"/>
        <v>262.15704968944101</v>
      </c>
      <c r="Q233" t="str">
        <f t="shared" si="16"/>
        <v>technology</v>
      </c>
      <c r="R233" t="str">
        <f t="shared" si="17"/>
        <v>hardware</v>
      </c>
      <c r="S233" s="10">
        <f t="shared" si="18"/>
        <v>42311.41674768518</v>
      </c>
      <c r="T233" s="10">
        <f t="shared" si="19"/>
        <v>42356.833333333336</v>
      </c>
    </row>
    <row r="234" spans="1:20" ht="45" x14ac:dyDescent="0.25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>
        <v>1405727304</v>
      </c>
      <c r="J234">
        <v>1403135304</v>
      </c>
      <c r="K234" t="b">
        <v>0</v>
      </c>
      <c r="L234">
        <v>18</v>
      </c>
      <c r="M234" t="b">
        <v>1</v>
      </c>
      <c r="N234" t="s">
        <v>8271</v>
      </c>
      <c r="O234" s="5">
        <f>E234/D234</f>
        <v>2.11</v>
      </c>
      <c r="P234" s="6">
        <f t="shared" si="15"/>
        <v>58.611111111111114</v>
      </c>
      <c r="Q234" t="str">
        <f t="shared" si="16"/>
        <v>theater</v>
      </c>
      <c r="R234" t="str">
        <f t="shared" si="17"/>
        <v>plays</v>
      </c>
      <c r="S234" s="10">
        <f t="shared" si="18"/>
        <v>41808.78361111111</v>
      </c>
      <c r="T234" s="10">
        <f t="shared" si="19"/>
        <v>41838.78361111111</v>
      </c>
    </row>
    <row r="235" spans="1:20" ht="60" x14ac:dyDescent="0.25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>
        <v>1431115500</v>
      </c>
      <c r="J235">
        <v>1428733511</v>
      </c>
      <c r="K235" t="b">
        <v>0</v>
      </c>
      <c r="L235">
        <v>58</v>
      </c>
      <c r="M235" t="b">
        <v>1</v>
      </c>
      <c r="N235" t="s">
        <v>8271</v>
      </c>
      <c r="O235" s="5">
        <f>E235/D235</f>
        <v>2.1074999999999999</v>
      </c>
      <c r="P235" s="6">
        <f t="shared" si="15"/>
        <v>29.068965517241381</v>
      </c>
      <c r="Q235" t="str">
        <f t="shared" si="16"/>
        <v>theater</v>
      </c>
      <c r="R235" t="str">
        <f t="shared" si="17"/>
        <v>plays</v>
      </c>
      <c r="S235" s="10">
        <f t="shared" si="18"/>
        <v>42105.059155092589</v>
      </c>
      <c r="T235" s="10">
        <f t="shared" si="19"/>
        <v>42132.628472222219</v>
      </c>
    </row>
    <row r="236" spans="1:20" ht="30" x14ac:dyDescent="0.25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t="s">
        <v>8219</v>
      </c>
      <c r="G236" t="s">
        <v>8225</v>
      </c>
      <c r="H236" t="s">
        <v>8247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8271</v>
      </c>
      <c r="O236" s="5">
        <f>E236/D236</f>
        <v>2.1</v>
      </c>
      <c r="P236" s="6">
        <f t="shared" si="15"/>
        <v>105</v>
      </c>
      <c r="Q236" t="str">
        <f t="shared" si="16"/>
        <v>theater</v>
      </c>
      <c r="R236" t="str">
        <f t="shared" si="17"/>
        <v>plays</v>
      </c>
      <c r="S236" s="10">
        <f t="shared" si="18"/>
        <v>42147.521597222221</v>
      </c>
      <c r="T236" s="10">
        <f t="shared" si="19"/>
        <v>42177.521597222221</v>
      </c>
    </row>
    <row r="237" spans="1:20" ht="30" x14ac:dyDescent="0.25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8295</v>
      </c>
      <c r="O237" s="5">
        <f>E237/D237</f>
        <v>2.0870837499999997</v>
      </c>
      <c r="P237" s="6">
        <f t="shared" si="15"/>
        <v>131.98948616600788</v>
      </c>
      <c r="Q237" t="str">
        <f t="shared" si="16"/>
        <v>technology</v>
      </c>
      <c r="R237" t="str">
        <f t="shared" si="17"/>
        <v>hardware</v>
      </c>
      <c r="S237" s="10">
        <f t="shared" si="18"/>
        <v>41313.54688657407</v>
      </c>
      <c r="T237" s="10">
        <f t="shared" si="19"/>
        <v>41343.54688657407</v>
      </c>
    </row>
    <row r="238" spans="1:20" ht="45" x14ac:dyDescent="0.25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>
        <v>1487592090</v>
      </c>
      <c r="J238">
        <v>1485000090</v>
      </c>
      <c r="K238" t="b">
        <v>1</v>
      </c>
      <c r="L238">
        <v>28</v>
      </c>
      <c r="M238" t="b">
        <v>1</v>
      </c>
      <c r="N238" t="s">
        <v>8285</v>
      </c>
      <c r="O238" s="5">
        <f>E238/D238</f>
        <v>2.0699999999999998</v>
      </c>
      <c r="P238" s="6">
        <f t="shared" si="15"/>
        <v>221.78571428571428</v>
      </c>
      <c r="Q238" t="str">
        <f t="shared" si="16"/>
        <v>photography</v>
      </c>
      <c r="R238" t="str">
        <f t="shared" si="17"/>
        <v>photobooks</v>
      </c>
      <c r="S238" s="10">
        <f t="shared" si="18"/>
        <v>42756.292708333327</v>
      </c>
      <c r="T238" s="10">
        <f t="shared" si="19"/>
        <v>42786.292708333327</v>
      </c>
    </row>
    <row r="239" spans="1:20" ht="60" x14ac:dyDescent="0.25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>
        <v>1405429098</v>
      </c>
      <c r="K239" t="b">
        <v>1</v>
      </c>
      <c r="L239">
        <v>1513</v>
      </c>
      <c r="M239" t="b">
        <v>1</v>
      </c>
      <c r="N239" t="s">
        <v>8295</v>
      </c>
      <c r="O239" s="5">
        <f>E239/D239</f>
        <v>2.0674309000000002</v>
      </c>
      <c r="P239" s="6">
        <f t="shared" si="15"/>
        <v>136.6444745538665</v>
      </c>
      <c r="Q239" t="str">
        <f t="shared" si="16"/>
        <v>technology</v>
      </c>
      <c r="R239" t="str">
        <f t="shared" si="17"/>
        <v>hardware</v>
      </c>
      <c r="S239" s="10">
        <f t="shared" si="18"/>
        <v>41835.332152777773</v>
      </c>
      <c r="T239" s="10">
        <f t="shared" si="19"/>
        <v>41865.332152777773</v>
      </c>
    </row>
    <row r="240" spans="1:20" ht="60" x14ac:dyDescent="0.25">
      <c r="A240">
        <v>383</v>
      </c>
      <c r="B240" s="3" t="s">
        <v>384</v>
      </c>
      <c r="C240" s="3" t="s">
        <v>4493</v>
      </c>
      <c r="D240">
        <v>999</v>
      </c>
      <c r="E240">
        <v>2065</v>
      </c>
      <c r="F240" t="s">
        <v>8219</v>
      </c>
      <c r="G240" t="s">
        <v>8224</v>
      </c>
      <c r="H240" t="s">
        <v>8246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8269</v>
      </c>
      <c r="O240" s="5">
        <f>E240/D240</f>
        <v>2.0670670670670672</v>
      </c>
      <c r="P240" s="6">
        <f t="shared" si="15"/>
        <v>43.020833333333336</v>
      </c>
      <c r="Q240" t="str">
        <f t="shared" si="16"/>
        <v>film &amp; video</v>
      </c>
      <c r="R240" t="str">
        <f t="shared" si="17"/>
        <v>documentary</v>
      </c>
      <c r="S240" s="10">
        <f t="shared" si="18"/>
        <v>41754.90924768518</v>
      </c>
      <c r="T240" s="10">
        <f t="shared" si="19"/>
        <v>41777.90924768518</v>
      </c>
    </row>
    <row r="241" spans="1:20" ht="60" x14ac:dyDescent="0.25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8280</v>
      </c>
      <c r="O241" s="5">
        <f>E241/D241</f>
        <v>2.0554838709677421</v>
      </c>
      <c r="P241" s="6">
        <f t="shared" si="15"/>
        <v>106.2</v>
      </c>
      <c r="Q241" t="str">
        <f t="shared" si="16"/>
        <v>music</v>
      </c>
      <c r="R241" t="str">
        <f t="shared" si="17"/>
        <v>electronic music</v>
      </c>
      <c r="S241" s="10">
        <f t="shared" si="18"/>
        <v>42126.861215277771</v>
      </c>
      <c r="T241" s="10">
        <f t="shared" si="19"/>
        <v>42156.824305555558</v>
      </c>
    </row>
    <row r="242" spans="1:20" ht="30" x14ac:dyDescent="0.25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8285</v>
      </c>
      <c r="O242" s="5">
        <f>E242/D242</f>
        <v>2.0536666666666665</v>
      </c>
      <c r="P242" s="6">
        <f t="shared" si="15"/>
        <v>130.52966101694915</v>
      </c>
      <c r="Q242" t="str">
        <f t="shared" si="16"/>
        <v>photography</v>
      </c>
      <c r="R242" t="str">
        <f t="shared" si="17"/>
        <v>photobooks</v>
      </c>
      <c r="S242" s="10">
        <f t="shared" si="18"/>
        <v>41760.611712962964</v>
      </c>
      <c r="T242" s="10">
        <f t="shared" si="19"/>
        <v>41790.611712962964</v>
      </c>
    </row>
    <row r="243" spans="1:20" ht="45" x14ac:dyDescent="0.25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t="s">
        <v>8219</v>
      </c>
      <c r="G243" t="s">
        <v>8224</v>
      </c>
      <c r="H243" t="s">
        <v>8246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8276</v>
      </c>
      <c r="O243" s="5">
        <f>E243/D243</f>
        <v>2.0529999999999999</v>
      </c>
      <c r="P243" s="6">
        <f t="shared" si="15"/>
        <v>45.62222222222222</v>
      </c>
      <c r="Q243" t="str">
        <f t="shared" si="16"/>
        <v>music</v>
      </c>
      <c r="R243" t="str">
        <f t="shared" si="17"/>
        <v>rock</v>
      </c>
      <c r="S243" s="10">
        <f t="shared" si="18"/>
        <v>42614.513680555552</v>
      </c>
      <c r="T243" s="10">
        <f t="shared" si="19"/>
        <v>42644.513680555552</v>
      </c>
    </row>
    <row r="244" spans="1:20" ht="60" x14ac:dyDescent="0.25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8274</v>
      </c>
      <c r="O244" s="5">
        <f>E244/D244</f>
        <v>2.0419999999999998</v>
      </c>
      <c r="P244" s="6">
        <f t="shared" si="15"/>
        <v>59.360465116279073</v>
      </c>
      <c r="Q244" t="str">
        <f t="shared" si="16"/>
        <v>publishing</v>
      </c>
      <c r="R244" t="str">
        <f t="shared" si="17"/>
        <v>nonfiction</v>
      </c>
      <c r="S244" s="10">
        <f t="shared" si="18"/>
        <v>42317.124247685184</v>
      </c>
      <c r="T244" s="10">
        <f t="shared" si="19"/>
        <v>42354.082638888889</v>
      </c>
    </row>
    <row r="245" spans="1:20" ht="60" x14ac:dyDescent="0.25">
      <c r="A245">
        <v>788</v>
      </c>
      <c r="B245" s="3" t="s">
        <v>789</v>
      </c>
      <c r="C245" s="3" t="s">
        <v>4898</v>
      </c>
      <c r="D245">
        <v>1000</v>
      </c>
      <c r="E245">
        <v>2035.05</v>
      </c>
      <c r="F245" t="s">
        <v>8219</v>
      </c>
      <c r="G245" t="s">
        <v>8224</v>
      </c>
      <c r="H245" t="s">
        <v>8246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8276</v>
      </c>
      <c r="O245" s="5">
        <f>E245/D245</f>
        <v>2.03505</v>
      </c>
      <c r="P245" s="6">
        <f t="shared" si="15"/>
        <v>59.85441176470588</v>
      </c>
      <c r="Q245" t="str">
        <f t="shared" si="16"/>
        <v>music</v>
      </c>
      <c r="R245" t="str">
        <f t="shared" si="17"/>
        <v>rock</v>
      </c>
      <c r="S245" s="10">
        <f t="shared" si="18"/>
        <v>41058.798472222217</v>
      </c>
      <c r="T245" s="10">
        <f t="shared" si="19"/>
        <v>41096.957638888889</v>
      </c>
    </row>
    <row r="246" spans="1:20" x14ac:dyDescent="0.25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8276</v>
      </c>
      <c r="O246" s="5">
        <f>E246/D246</f>
        <v>2.0335000000000001</v>
      </c>
      <c r="P246" s="6">
        <f t="shared" si="15"/>
        <v>30.578947368421051</v>
      </c>
      <c r="Q246" t="str">
        <f t="shared" si="16"/>
        <v>music</v>
      </c>
      <c r="R246" t="str">
        <f t="shared" si="17"/>
        <v>rock</v>
      </c>
      <c r="S246" s="10">
        <f t="shared" si="18"/>
        <v>42568.551041666666</v>
      </c>
      <c r="T246" s="10">
        <f t="shared" si="19"/>
        <v>42583.551041666666</v>
      </c>
    </row>
    <row r="247" spans="1:20" ht="60" x14ac:dyDescent="0.25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8279</v>
      </c>
      <c r="O247" s="5">
        <f>E247/D247</f>
        <v>2.0262500000000001</v>
      </c>
      <c r="P247" s="6">
        <f t="shared" si="15"/>
        <v>47.676470588235297</v>
      </c>
      <c r="Q247" t="str">
        <f t="shared" si="16"/>
        <v>music</v>
      </c>
      <c r="R247" t="str">
        <f t="shared" si="17"/>
        <v>indie rock</v>
      </c>
      <c r="S247" s="10">
        <f t="shared" si="18"/>
        <v>41226.440243055556</v>
      </c>
      <c r="T247" s="10">
        <f t="shared" si="19"/>
        <v>41274.541666666664</v>
      </c>
    </row>
    <row r="248" spans="1:20" ht="60" x14ac:dyDescent="0.25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>
        <v>1408114822</v>
      </c>
      <c r="J248">
        <v>1405522822</v>
      </c>
      <c r="K248" t="b">
        <v>0</v>
      </c>
      <c r="L248">
        <v>311</v>
      </c>
      <c r="M248" t="b">
        <v>1</v>
      </c>
      <c r="N248" t="s">
        <v>8298</v>
      </c>
      <c r="O248" s="5">
        <f>E248/D248</f>
        <v>2.0251494999999999</v>
      </c>
      <c r="P248" s="6">
        <f t="shared" si="15"/>
        <v>130.23469453376205</v>
      </c>
      <c r="Q248" t="str">
        <f t="shared" si="16"/>
        <v>food</v>
      </c>
      <c r="R248" t="str">
        <f t="shared" si="17"/>
        <v>small batch</v>
      </c>
      <c r="S248" s="10">
        <f t="shared" si="18"/>
        <v>41836.416921296295</v>
      </c>
      <c r="T248" s="10">
        <f t="shared" si="19"/>
        <v>41866.416921296295</v>
      </c>
    </row>
    <row r="249" spans="1:20" ht="45" x14ac:dyDescent="0.25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8276</v>
      </c>
      <c r="O249" s="5">
        <f>E249/D249</f>
        <v>2.0236666666666667</v>
      </c>
      <c r="P249" s="6">
        <f t="shared" si="15"/>
        <v>55.697247706422019</v>
      </c>
      <c r="Q249" t="str">
        <f t="shared" si="16"/>
        <v>music</v>
      </c>
      <c r="R249" t="str">
        <f t="shared" si="17"/>
        <v>rock</v>
      </c>
      <c r="S249" s="10">
        <f t="shared" si="18"/>
        <v>41579.637175925927</v>
      </c>
      <c r="T249" s="10">
        <f t="shared" si="19"/>
        <v>41609.678842592592</v>
      </c>
    </row>
    <row r="250" spans="1:20" ht="60" x14ac:dyDescent="0.25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>
        <v>1456487532</v>
      </c>
      <c r="J250">
        <v>1453895532</v>
      </c>
      <c r="K250" t="b">
        <v>0</v>
      </c>
      <c r="L250">
        <v>666</v>
      </c>
      <c r="M250" t="b">
        <v>1</v>
      </c>
      <c r="N250" t="s">
        <v>8295</v>
      </c>
      <c r="O250" s="5">
        <f>E250/D250</f>
        <v>2.022322</v>
      </c>
      <c r="P250" s="6">
        <f t="shared" si="15"/>
        <v>45.547792792792798</v>
      </c>
      <c r="Q250" t="str">
        <f t="shared" si="16"/>
        <v>technology</v>
      </c>
      <c r="R250" t="str">
        <f t="shared" si="17"/>
        <v>hardware</v>
      </c>
      <c r="S250" s="10">
        <f t="shared" si="18"/>
        <v>42396.286249999997</v>
      </c>
      <c r="T250" s="10">
        <f t="shared" si="19"/>
        <v>42426.286249999997</v>
      </c>
    </row>
    <row r="251" spans="1:20" ht="45" x14ac:dyDescent="0.25">
      <c r="A251">
        <v>3462</v>
      </c>
      <c r="B251" s="3" t="s">
        <v>3461</v>
      </c>
      <c r="C251" s="3" t="s">
        <v>7572</v>
      </c>
      <c r="D251">
        <v>250</v>
      </c>
      <c r="E251">
        <v>505</v>
      </c>
      <c r="F251" t="s">
        <v>8219</v>
      </c>
      <c r="G251" t="s">
        <v>8224</v>
      </c>
      <c r="H251" t="s">
        <v>8246</v>
      </c>
      <c r="I251">
        <v>1436551200</v>
      </c>
      <c r="J251">
        <v>1435181628</v>
      </c>
      <c r="K251" t="b">
        <v>0</v>
      </c>
      <c r="L251">
        <v>17</v>
      </c>
      <c r="M251" t="b">
        <v>1</v>
      </c>
      <c r="N251" t="s">
        <v>8271</v>
      </c>
      <c r="O251" s="5">
        <f>E251/D251</f>
        <v>2.02</v>
      </c>
      <c r="P251" s="6">
        <f t="shared" si="15"/>
        <v>29.705882352941178</v>
      </c>
      <c r="Q251" t="str">
        <f t="shared" si="16"/>
        <v>theater</v>
      </c>
      <c r="R251" t="str">
        <f t="shared" si="17"/>
        <v>plays</v>
      </c>
      <c r="S251" s="10">
        <f t="shared" si="18"/>
        <v>42179.690138888887</v>
      </c>
      <c r="T251" s="10">
        <f t="shared" si="19"/>
        <v>42195.541666666664</v>
      </c>
    </row>
    <row r="252" spans="1:20" ht="45" x14ac:dyDescent="0.25">
      <c r="A252">
        <v>3599</v>
      </c>
      <c r="B252" s="3" t="s">
        <v>3598</v>
      </c>
      <c r="C252" s="3" t="s">
        <v>7709</v>
      </c>
      <c r="D252">
        <v>500</v>
      </c>
      <c r="E252">
        <v>1010</v>
      </c>
      <c r="F252" t="s">
        <v>8219</v>
      </c>
      <c r="G252" t="s">
        <v>8224</v>
      </c>
      <c r="H252" t="s">
        <v>8246</v>
      </c>
      <c r="I252">
        <v>1440892800</v>
      </c>
      <c r="J252">
        <v>1438715077</v>
      </c>
      <c r="K252" t="b">
        <v>0</v>
      </c>
      <c r="L252">
        <v>17</v>
      </c>
      <c r="M252" t="b">
        <v>1</v>
      </c>
      <c r="N252" t="s">
        <v>8271</v>
      </c>
      <c r="O252" s="5">
        <f>E252/D252</f>
        <v>2.02</v>
      </c>
      <c r="P252" s="6">
        <f t="shared" si="15"/>
        <v>59.411764705882355</v>
      </c>
      <c r="Q252" t="str">
        <f t="shared" si="16"/>
        <v>theater</v>
      </c>
      <c r="R252" t="str">
        <f t="shared" si="17"/>
        <v>plays</v>
      </c>
      <c r="S252" s="10">
        <f t="shared" si="18"/>
        <v>42220.586539351854</v>
      </c>
      <c r="T252" s="10">
        <f t="shared" si="19"/>
        <v>42245.791666666664</v>
      </c>
    </row>
    <row r="253" spans="1:20" ht="30" x14ac:dyDescent="0.25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8295</v>
      </c>
      <c r="O253" s="5">
        <f>E253/D253</f>
        <v>2.0182666666666669</v>
      </c>
      <c r="P253" s="6">
        <f t="shared" si="15"/>
        <v>77.229591836734699</v>
      </c>
      <c r="Q253" t="str">
        <f t="shared" si="16"/>
        <v>technology</v>
      </c>
      <c r="R253" t="str">
        <f t="shared" si="17"/>
        <v>hardware</v>
      </c>
      <c r="S253" s="10">
        <f t="shared" si="18"/>
        <v>42333.391597222224</v>
      </c>
      <c r="T253" s="10">
        <f t="shared" si="19"/>
        <v>42368.391597222224</v>
      </c>
    </row>
    <row r="254" spans="1:20" ht="60" x14ac:dyDescent="0.25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>
        <v>1471503540</v>
      </c>
      <c r="J254">
        <v>1468852306</v>
      </c>
      <c r="K254" t="b">
        <v>0</v>
      </c>
      <c r="L254">
        <v>113</v>
      </c>
      <c r="M254" t="b">
        <v>1</v>
      </c>
      <c r="N254" t="s">
        <v>8292</v>
      </c>
      <c r="O254" s="5">
        <f>E254/D254</f>
        <v>2.0169999999999999</v>
      </c>
      <c r="P254" s="6">
        <f t="shared" si="15"/>
        <v>89.247787610619469</v>
      </c>
      <c r="Q254" t="str">
        <f t="shared" si="16"/>
        <v>music</v>
      </c>
      <c r="R254" t="str">
        <f t="shared" si="17"/>
        <v>pop</v>
      </c>
      <c r="S254" s="10">
        <f t="shared" si="18"/>
        <v>42569.397060185183</v>
      </c>
      <c r="T254" s="10">
        <f t="shared" si="19"/>
        <v>42600.082638888889</v>
      </c>
    </row>
    <row r="255" spans="1:20" ht="60" x14ac:dyDescent="0.25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>
        <v>1461096304</v>
      </c>
      <c r="J255">
        <v>1458936304</v>
      </c>
      <c r="K255" t="b">
        <v>0</v>
      </c>
      <c r="L255">
        <v>125</v>
      </c>
      <c r="M255" t="b">
        <v>1</v>
      </c>
      <c r="N255" t="s">
        <v>8285</v>
      </c>
      <c r="O255" s="5">
        <f>E255/D255</f>
        <v>2.0162</v>
      </c>
      <c r="P255" s="6">
        <f t="shared" si="15"/>
        <v>80.647999999999996</v>
      </c>
      <c r="Q255" t="str">
        <f t="shared" si="16"/>
        <v>photography</v>
      </c>
      <c r="R255" t="str">
        <f t="shared" si="17"/>
        <v>photobooks</v>
      </c>
      <c r="S255" s="10">
        <f t="shared" si="18"/>
        <v>42454.628518518519</v>
      </c>
      <c r="T255" s="10">
        <f t="shared" si="19"/>
        <v>42479.628518518519</v>
      </c>
    </row>
    <row r="256" spans="1:20" ht="60" x14ac:dyDescent="0.25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8295</v>
      </c>
      <c r="O256" s="5">
        <f>E256/D256</f>
        <v>2.0114999999999998</v>
      </c>
      <c r="P256" s="6">
        <f t="shared" si="15"/>
        <v>220.74074074074073</v>
      </c>
      <c r="Q256" t="str">
        <f t="shared" si="16"/>
        <v>technology</v>
      </c>
      <c r="R256" t="str">
        <f t="shared" si="17"/>
        <v>hardware</v>
      </c>
      <c r="S256" s="10">
        <f t="shared" si="18"/>
        <v>42135.976226851846</v>
      </c>
      <c r="T256" s="10">
        <f t="shared" si="19"/>
        <v>42165.976226851846</v>
      </c>
    </row>
    <row r="257" spans="1:20" ht="45" x14ac:dyDescent="0.25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8295</v>
      </c>
      <c r="O257" s="5">
        <f>E257/D257</f>
        <v>2.0051866666666669</v>
      </c>
      <c r="P257" s="6">
        <f t="shared" si="15"/>
        <v>51.3054157782516</v>
      </c>
      <c r="Q257" t="str">
        <f t="shared" si="16"/>
        <v>technology</v>
      </c>
      <c r="R257" t="str">
        <f t="shared" si="17"/>
        <v>hardware</v>
      </c>
      <c r="S257" s="10">
        <f t="shared" si="18"/>
        <v>40623.973067129627</v>
      </c>
      <c r="T257" s="10">
        <f t="shared" si="19"/>
        <v>40654.973067129627</v>
      </c>
    </row>
    <row r="258" spans="1:20" ht="30" x14ac:dyDescent="0.25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>
        <v>1361129129</v>
      </c>
      <c r="J258">
        <v>1359660329</v>
      </c>
      <c r="K258" t="b">
        <v>0</v>
      </c>
      <c r="L258">
        <v>55</v>
      </c>
      <c r="M258" t="b">
        <v>1</v>
      </c>
      <c r="N258" t="s">
        <v>8276</v>
      </c>
      <c r="O258" s="5">
        <f>E258/D258</f>
        <v>2.0034000000000001</v>
      </c>
      <c r="P258" s="6">
        <f t="shared" si="15"/>
        <v>182.12727272727273</v>
      </c>
      <c r="Q258" t="str">
        <f t="shared" si="16"/>
        <v>music</v>
      </c>
      <c r="R258" t="str">
        <f t="shared" si="17"/>
        <v>rock</v>
      </c>
      <c r="S258" s="10">
        <f t="shared" si="18"/>
        <v>41305.601030092592</v>
      </c>
      <c r="T258" s="10">
        <f t="shared" si="19"/>
        <v>41322.601030092592</v>
      </c>
    </row>
    <row r="259" spans="1:20" ht="60" x14ac:dyDescent="0.25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>
        <v>1410017131</v>
      </c>
      <c r="J259">
        <v>1406129131</v>
      </c>
      <c r="K259" t="b">
        <v>1</v>
      </c>
      <c r="L259">
        <v>508</v>
      </c>
      <c r="M259" t="b">
        <v>1</v>
      </c>
      <c r="N259" t="s">
        <v>8276</v>
      </c>
      <c r="O259" s="5">
        <f>E259/D259</f>
        <v>2.0015333333333332</v>
      </c>
      <c r="P259" s="6">
        <f t="shared" ref="P259:P322" si="20">IF(L259&lt;&gt;0,E259/L259,0)</f>
        <v>118.2007874015748</v>
      </c>
      <c r="Q259" t="str">
        <f t="shared" ref="Q259:Q322" si="21">LEFT(N259,FIND("/",N259)-1)</f>
        <v>music</v>
      </c>
      <c r="R259" t="str">
        <f t="shared" ref="R259:R322" si="22">RIGHT(N259,LEN(N259)-FIND("/",N259))</f>
        <v>rock</v>
      </c>
      <c r="S259" s="10">
        <f t="shared" ref="S259:S322" si="23">(J259/86400)+25569+(-5/24)</f>
        <v>41843.434386574074</v>
      </c>
      <c r="T259" s="10">
        <f t="shared" ref="T259:T322" si="24">(I259/86400)+25569+(-5/24)</f>
        <v>41888.434386574074</v>
      </c>
    </row>
    <row r="260" spans="1:20" ht="75" x14ac:dyDescent="0.25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t="s">
        <v>8219</v>
      </c>
      <c r="G260" t="s">
        <v>8224</v>
      </c>
      <c r="H260" t="s">
        <v>8246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8280</v>
      </c>
      <c r="O260" s="5">
        <f>E260/D260</f>
        <v>2</v>
      </c>
      <c r="P260" s="6">
        <f t="shared" si="20"/>
        <v>10</v>
      </c>
      <c r="Q260" t="str">
        <f t="shared" si="21"/>
        <v>music</v>
      </c>
      <c r="R260" t="str">
        <f t="shared" si="22"/>
        <v>electronic music</v>
      </c>
      <c r="S260" s="10">
        <f t="shared" si="23"/>
        <v>42109.617812499993</v>
      </c>
      <c r="T260" s="10">
        <f t="shared" si="24"/>
        <v>42139.617812499993</v>
      </c>
    </row>
    <row r="261" spans="1:20" ht="60" x14ac:dyDescent="0.25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8285</v>
      </c>
      <c r="O261" s="5">
        <f>E261/D261</f>
        <v>1.99244</v>
      </c>
      <c r="P261" s="6">
        <f t="shared" si="20"/>
        <v>183.80442804428046</v>
      </c>
      <c r="Q261" t="str">
        <f t="shared" si="21"/>
        <v>photography</v>
      </c>
      <c r="R261" t="str">
        <f t="shared" si="22"/>
        <v>photobooks</v>
      </c>
      <c r="S261" s="10">
        <f t="shared" si="23"/>
        <v>42152.08048611111</v>
      </c>
      <c r="T261" s="10">
        <f t="shared" si="24"/>
        <v>42182.08048611111</v>
      </c>
    </row>
    <row r="262" spans="1:20" ht="60" x14ac:dyDescent="0.25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>
        <v>1387958429</v>
      </c>
      <c r="J262">
        <v>1385366429</v>
      </c>
      <c r="K262" t="b">
        <v>0</v>
      </c>
      <c r="L262">
        <v>1556</v>
      </c>
      <c r="M262" t="b">
        <v>1</v>
      </c>
      <c r="N262" t="s">
        <v>8295</v>
      </c>
      <c r="O262" s="5">
        <f>E262/D262</f>
        <v>1.99215125</v>
      </c>
      <c r="P262" s="6">
        <f t="shared" si="20"/>
        <v>51.212114395886893</v>
      </c>
      <c r="Q262" t="str">
        <f t="shared" si="21"/>
        <v>technology</v>
      </c>
      <c r="R262" t="str">
        <f t="shared" si="22"/>
        <v>hardware</v>
      </c>
      <c r="S262" s="10">
        <f t="shared" si="23"/>
        <v>41603.125335648147</v>
      </c>
      <c r="T262" s="10">
        <f t="shared" si="24"/>
        <v>41633.125335648147</v>
      </c>
    </row>
    <row r="263" spans="1:20" ht="60" x14ac:dyDescent="0.25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8276</v>
      </c>
      <c r="O263" s="5">
        <f>E263/D263</f>
        <v>1.9885074626865671</v>
      </c>
      <c r="P263" s="6">
        <f t="shared" si="20"/>
        <v>94.489361702127653</v>
      </c>
      <c r="Q263" t="str">
        <f t="shared" si="21"/>
        <v>music</v>
      </c>
      <c r="R263" t="str">
        <f t="shared" si="22"/>
        <v>rock</v>
      </c>
      <c r="S263" s="10">
        <f t="shared" si="23"/>
        <v>40487.413032407407</v>
      </c>
      <c r="T263" s="10">
        <f t="shared" si="24"/>
        <v>40543.999305555553</v>
      </c>
    </row>
    <row r="264" spans="1:20" ht="60" x14ac:dyDescent="0.25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8295</v>
      </c>
      <c r="O264" s="5">
        <f>E264/D264</f>
        <v>1.9847237142857144</v>
      </c>
      <c r="P264" s="6">
        <f t="shared" si="20"/>
        <v>101.85532258064516</v>
      </c>
      <c r="Q264" t="str">
        <f t="shared" si="21"/>
        <v>technology</v>
      </c>
      <c r="R264" t="str">
        <f t="shared" si="22"/>
        <v>hardware</v>
      </c>
      <c r="S264" s="10">
        <f t="shared" si="23"/>
        <v>41526.398321759254</v>
      </c>
      <c r="T264" s="10">
        <f t="shared" si="24"/>
        <v>41563.398321759254</v>
      </c>
    </row>
    <row r="265" spans="1:20" ht="60" x14ac:dyDescent="0.25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8266</v>
      </c>
      <c r="O265" s="5">
        <f>E265/D265</f>
        <v>1.98</v>
      </c>
      <c r="P265" s="6">
        <f t="shared" si="20"/>
        <v>53.035714285714285</v>
      </c>
      <c r="Q265" t="str">
        <f t="shared" si="21"/>
        <v>film &amp; video</v>
      </c>
      <c r="R265" t="str">
        <f t="shared" si="22"/>
        <v>shorts</v>
      </c>
      <c r="S265" s="10">
        <f t="shared" si="23"/>
        <v>41099.950543981475</v>
      </c>
      <c r="T265" s="10">
        <f t="shared" si="24"/>
        <v>41103.918055555558</v>
      </c>
    </row>
    <row r="266" spans="1:20" ht="60" x14ac:dyDescent="0.25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8295</v>
      </c>
      <c r="O266" s="5">
        <f>E266/D266</f>
        <v>1.964</v>
      </c>
      <c r="P266" s="6">
        <f t="shared" si="20"/>
        <v>35.997067448680355</v>
      </c>
      <c r="Q266" t="str">
        <f t="shared" si="21"/>
        <v>technology</v>
      </c>
      <c r="R266" t="str">
        <f t="shared" si="22"/>
        <v>hardware</v>
      </c>
      <c r="S266" s="10">
        <f t="shared" si="23"/>
        <v>41783.434606481482</v>
      </c>
      <c r="T266" s="10">
        <f t="shared" si="24"/>
        <v>41843.434606481482</v>
      </c>
    </row>
    <row r="267" spans="1:20" ht="60" x14ac:dyDescent="0.25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8280</v>
      </c>
      <c r="O267" s="5">
        <f>E267/D267</f>
        <v>1.956</v>
      </c>
      <c r="P267" s="6">
        <f t="shared" si="20"/>
        <v>40.75</v>
      </c>
      <c r="Q267" t="str">
        <f t="shared" si="21"/>
        <v>music</v>
      </c>
      <c r="R267" t="str">
        <f t="shared" si="22"/>
        <v>electronic music</v>
      </c>
      <c r="S267" s="10">
        <f t="shared" si="23"/>
        <v>41716.576678240737</v>
      </c>
      <c r="T267" s="10">
        <f t="shared" si="24"/>
        <v>41739.082638888889</v>
      </c>
    </row>
    <row r="268" spans="1:20" ht="60" x14ac:dyDescent="0.25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8279</v>
      </c>
      <c r="O268" s="5">
        <f>E268/D268</f>
        <v>1.9537933333333333</v>
      </c>
      <c r="P268" s="6">
        <f t="shared" si="20"/>
        <v>27.3896261682243</v>
      </c>
      <c r="Q268" t="str">
        <f t="shared" si="21"/>
        <v>music</v>
      </c>
      <c r="R268" t="str">
        <f t="shared" si="22"/>
        <v>indie rock</v>
      </c>
      <c r="S268" s="10">
        <f t="shared" si="23"/>
        <v>40456.746018518512</v>
      </c>
      <c r="T268" s="10">
        <f t="shared" si="24"/>
        <v>40483.80972222222</v>
      </c>
    </row>
    <row r="269" spans="1:20" ht="45" x14ac:dyDescent="0.25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8300</v>
      </c>
      <c r="O269" s="5">
        <f>E269/D269</f>
        <v>1.9530000000000001</v>
      </c>
      <c r="P269" s="6">
        <f t="shared" si="20"/>
        <v>64.032786885245898</v>
      </c>
      <c r="Q269" t="str">
        <f t="shared" si="21"/>
        <v>music</v>
      </c>
      <c r="R269" t="str">
        <f t="shared" si="22"/>
        <v>classical music</v>
      </c>
      <c r="S269" s="10">
        <f t="shared" si="23"/>
        <v>42026.929837962962</v>
      </c>
      <c r="T269" s="10">
        <f t="shared" si="24"/>
        <v>42061.812499999993</v>
      </c>
    </row>
    <row r="270" spans="1:20" ht="60" x14ac:dyDescent="0.25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8277</v>
      </c>
      <c r="O270" s="5">
        <f>E270/D270</f>
        <v>1.9413333333333334</v>
      </c>
      <c r="P270" s="6">
        <f t="shared" si="20"/>
        <v>36.628930817610062</v>
      </c>
      <c r="Q270" t="str">
        <f t="shared" si="21"/>
        <v>music</v>
      </c>
      <c r="R270" t="str">
        <f t="shared" si="22"/>
        <v>metal</v>
      </c>
      <c r="S270" s="10">
        <f t="shared" si="23"/>
        <v>41905.476296296292</v>
      </c>
      <c r="T270" s="10">
        <f t="shared" si="24"/>
        <v>41943.999305555553</v>
      </c>
    </row>
    <row r="271" spans="1:20" ht="60" x14ac:dyDescent="0.25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8295</v>
      </c>
      <c r="O271" s="5">
        <f>E271/D271</f>
        <v>1.9292499999999999</v>
      </c>
      <c r="P271" s="6">
        <f t="shared" si="20"/>
        <v>63.04738562091503</v>
      </c>
      <c r="Q271" t="str">
        <f t="shared" si="21"/>
        <v>technology</v>
      </c>
      <c r="R271" t="str">
        <f t="shared" si="22"/>
        <v>hardware</v>
      </c>
      <c r="S271" s="10">
        <f t="shared" si="23"/>
        <v>41742.572175925925</v>
      </c>
      <c r="T271" s="10">
        <f t="shared" si="24"/>
        <v>41772.572175925925</v>
      </c>
    </row>
    <row r="272" spans="1:20" ht="60" x14ac:dyDescent="0.25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8295</v>
      </c>
      <c r="O272" s="5">
        <f>E272/D272</f>
        <v>1.9233333333333333</v>
      </c>
      <c r="P272" s="6">
        <f t="shared" si="20"/>
        <v>23.647540983606557</v>
      </c>
      <c r="Q272" t="str">
        <f t="shared" si="21"/>
        <v>technology</v>
      </c>
      <c r="R272" t="str">
        <f t="shared" si="22"/>
        <v>hardware</v>
      </c>
      <c r="S272" s="10">
        <f t="shared" si="23"/>
        <v>41736.889166666668</v>
      </c>
      <c r="T272" s="10">
        <f t="shared" si="24"/>
        <v>41773.75277777778</v>
      </c>
    </row>
    <row r="273" spans="1:20" ht="60" x14ac:dyDescent="0.25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>
        <v>1406876340</v>
      </c>
      <c r="J273">
        <v>1404190567</v>
      </c>
      <c r="K273" t="b">
        <v>0</v>
      </c>
      <c r="L273">
        <v>16</v>
      </c>
      <c r="M273" t="b">
        <v>1</v>
      </c>
      <c r="N273" t="s">
        <v>8271</v>
      </c>
      <c r="O273" s="5">
        <f>E273/D273</f>
        <v>1.913</v>
      </c>
      <c r="P273" s="6">
        <f t="shared" si="20"/>
        <v>358.6875</v>
      </c>
      <c r="Q273" t="str">
        <f t="shared" si="21"/>
        <v>theater</v>
      </c>
      <c r="R273" t="str">
        <f t="shared" si="22"/>
        <v>plays</v>
      </c>
      <c r="S273" s="10">
        <f t="shared" si="23"/>
        <v>41820.997303240736</v>
      </c>
      <c r="T273" s="10">
        <f t="shared" si="24"/>
        <v>41852.082638888889</v>
      </c>
    </row>
    <row r="274" spans="1:20" ht="60" x14ac:dyDescent="0.25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8295</v>
      </c>
      <c r="O274" s="5">
        <f>E274/D274</f>
        <v>1.9116676082790633</v>
      </c>
      <c r="P274" s="6">
        <f t="shared" si="20"/>
        <v>86.163845492085343</v>
      </c>
      <c r="Q274" t="str">
        <f t="shared" si="21"/>
        <v>technology</v>
      </c>
      <c r="R274" t="str">
        <f t="shared" si="22"/>
        <v>hardware</v>
      </c>
      <c r="S274" s="10">
        <f t="shared" si="23"/>
        <v>41389.1565162037</v>
      </c>
      <c r="T274" s="10">
        <f t="shared" si="24"/>
        <v>41425.291666666664</v>
      </c>
    </row>
    <row r="275" spans="1:20" ht="60" x14ac:dyDescent="0.25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>
        <v>1308359666</v>
      </c>
      <c r="J275">
        <v>1305767666</v>
      </c>
      <c r="K275" t="b">
        <v>1</v>
      </c>
      <c r="L275">
        <v>688</v>
      </c>
      <c r="M275" t="b">
        <v>1</v>
      </c>
      <c r="N275" t="s">
        <v>8269</v>
      </c>
      <c r="O275" s="5">
        <f>E275/D275</f>
        <v>1.9114</v>
      </c>
      <c r="P275" s="6">
        <f t="shared" si="20"/>
        <v>83.345930232558146</v>
      </c>
      <c r="Q275" t="str">
        <f t="shared" si="21"/>
        <v>film &amp; video</v>
      </c>
      <c r="R275" t="str">
        <f t="shared" si="22"/>
        <v>documentary</v>
      </c>
      <c r="S275" s="10">
        <f t="shared" si="23"/>
        <v>40681.843356481477</v>
      </c>
      <c r="T275" s="10">
        <f t="shared" si="24"/>
        <v>40711.843356481477</v>
      </c>
    </row>
    <row r="276" spans="1:20" ht="60" x14ac:dyDescent="0.25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>
        <v>1410324720</v>
      </c>
      <c r="J276">
        <v>1407784586</v>
      </c>
      <c r="K276" t="b">
        <v>0</v>
      </c>
      <c r="L276">
        <v>58</v>
      </c>
      <c r="M276" t="b">
        <v>1</v>
      </c>
      <c r="N276" t="s">
        <v>8303</v>
      </c>
      <c r="O276" s="5">
        <f>E276/D276</f>
        <v>1.9084810126582279</v>
      </c>
      <c r="P276" s="6">
        <f t="shared" si="20"/>
        <v>259.94827586206895</v>
      </c>
      <c r="Q276" t="str">
        <f t="shared" si="21"/>
        <v>theater</v>
      </c>
      <c r="R276" t="str">
        <f t="shared" si="22"/>
        <v>spaces</v>
      </c>
      <c r="S276" s="10">
        <f t="shared" si="23"/>
        <v>41862.59474537037</v>
      </c>
      <c r="T276" s="10">
        <f t="shared" si="24"/>
        <v>41891.994444444441</v>
      </c>
    </row>
    <row r="277" spans="1:20" ht="45" x14ac:dyDescent="0.25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8271</v>
      </c>
      <c r="O277" s="5">
        <f>E277/D277</f>
        <v>1.9</v>
      </c>
      <c r="P277" s="6">
        <f t="shared" si="20"/>
        <v>50</v>
      </c>
      <c r="Q277" t="str">
        <f t="shared" si="21"/>
        <v>theater</v>
      </c>
      <c r="R277" t="str">
        <f t="shared" si="22"/>
        <v>plays</v>
      </c>
      <c r="S277" s="10">
        <f t="shared" si="23"/>
        <v>41852.318888888891</v>
      </c>
      <c r="T277" s="10">
        <f t="shared" si="24"/>
        <v>41866.318888888891</v>
      </c>
    </row>
    <row r="278" spans="1:20" ht="60" x14ac:dyDescent="0.25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8276</v>
      </c>
      <c r="O278" s="5">
        <f>E278/D278</f>
        <v>1.8946666666666667</v>
      </c>
      <c r="P278" s="6">
        <f t="shared" si="20"/>
        <v>43.060606060606062</v>
      </c>
      <c r="Q278" t="str">
        <f t="shared" si="21"/>
        <v>music</v>
      </c>
      <c r="R278" t="str">
        <f t="shared" si="22"/>
        <v>rock</v>
      </c>
      <c r="S278" s="10">
        <f t="shared" si="23"/>
        <v>42423.953564814808</v>
      </c>
      <c r="T278" s="10">
        <f t="shared" si="24"/>
        <v>42453.911898148144</v>
      </c>
    </row>
    <row r="279" spans="1:20" ht="45" x14ac:dyDescent="0.25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8288</v>
      </c>
      <c r="O279" s="5">
        <f>E279/D279</f>
        <v>1.8866966666666667</v>
      </c>
      <c r="P279" s="6">
        <f t="shared" si="20"/>
        <v>64.173356009070289</v>
      </c>
      <c r="Q279" t="str">
        <f t="shared" si="21"/>
        <v>publishing</v>
      </c>
      <c r="R279" t="str">
        <f t="shared" si="22"/>
        <v>radio &amp; podcasts</v>
      </c>
      <c r="S279" s="10">
        <f t="shared" si="23"/>
        <v>41960.514618055553</v>
      </c>
      <c r="T279" s="10">
        <f t="shared" si="24"/>
        <v>41992.999305555553</v>
      </c>
    </row>
    <row r="280" spans="1:20" ht="45" x14ac:dyDescent="0.25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8271</v>
      </c>
      <c r="O280" s="5">
        <f>E280/D280</f>
        <v>1.885046</v>
      </c>
      <c r="P280" s="6">
        <f t="shared" si="20"/>
        <v>31.209370860927152</v>
      </c>
      <c r="Q280" t="str">
        <f t="shared" si="21"/>
        <v>theater</v>
      </c>
      <c r="R280" t="str">
        <f t="shared" si="22"/>
        <v>plays</v>
      </c>
      <c r="S280" s="10">
        <f t="shared" si="23"/>
        <v>41233.290798611109</v>
      </c>
      <c r="T280" s="10">
        <f t="shared" si="24"/>
        <v>41263.290798611109</v>
      </c>
    </row>
    <row r="281" spans="1:20" ht="60" x14ac:dyDescent="0.25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t="s">
        <v>8219</v>
      </c>
      <c r="G281" t="s">
        <v>8224</v>
      </c>
      <c r="H281" t="s">
        <v>8246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8301</v>
      </c>
      <c r="O281" s="5">
        <f>E281/D281</f>
        <v>1.8839999999999999</v>
      </c>
      <c r="P281" s="6">
        <f t="shared" si="20"/>
        <v>35.547169811320757</v>
      </c>
      <c r="Q281" t="str">
        <f t="shared" si="21"/>
        <v>technology</v>
      </c>
      <c r="R281" t="str">
        <f t="shared" si="22"/>
        <v>space exploration</v>
      </c>
      <c r="S281" s="10">
        <f t="shared" si="23"/>
        <v>42273.67597222222</v>
      </c>
      <c r="T281" s="10">
        <f t="shared" si="24"/>
        <v>42300.249999999993</v>
      </c>
    </row>
    <row r="282" spans="1:20" ht="60" x14ac:dyDescent="0.25">
      <c r="A282">
        <v>2636</v>
      </c>
      <c r="B282" s="3" t="s">
        <v>2636</v>
      </c>
      <c r="C282" s="3" t="s">
        <v>6746</v>
      </c>
      <c r="D282">
        <v>1000</v>
      </c>
      <c r="E282">
        <v>1873</v>
      </c>
      <c r="F282" t="s">
        <v>8219</v>
      </c>
      <c r="G282" t="s">
        <v>8224</v>
      </c>
      <c r="H282" t="s">
        <v>8246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8301</v>
      </c>
      <c r="O282" s="5">
        <f>E282/D282</f>
        <v>1.873</v>
      </c>
      <c r="P282" s="6">
        <f t="shared" si="20"/>
        <v>37.46</v>
      </c>
      <c r="Q282" t="str">
        <f t="shared" si="21"/>
        <v>technology</v>
      </c>
      <c r="R282" t="str">
        <f t="shared" si="22"/>
        <v>space exploration</v>
      </c>
      <c r="S282" s="10">
        <f t="shared" si="23"/>
        <v>42636.406412037039</v>
      </c>
      <c r="T282" s="10">
        <f t="shared" si="24"/>
        <v>42658.833333333336</v>
      </c>
    </row>
    <row r="283" spans="1:20" ht="45" x14ac:dyDescent="0.25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>
        <v>1339732740</v>
      </c>
      <c r="J283">
        <v>1338346281</v>
      </c>
      <c r="K283" t="b">
        <v>0</v>
      </c>
      <c r="L283">
        <v>29</v>
      </c>
      <c r="M283" t="b">
        <v>1</v>
      </c>
      <c r="N283" t="s">
        <v>8279</v>
      </c>
      <c r="O283" s="5">
        <f>E283/D283</f>
        <v>1.8724499999999999</v>
      </c>
      <c r="P283" s="6">
        <f t="shared" si="20"/>
        <v>38.740344827586206</v>
      </c>
      <c r="Q283" t="str">
        <f t="shared" si="21"/>
        <v>music</v>
      </c>
      <c r="R283" t="str">
        <f t="shared" si="22"/>
        <v>indie rock</v>
      </c>
      <c r="S283" s="10">
        <f t="shared" si="23"/>
        <v>41058.91065972222</v>
      </c>
      <c r="T283" s="10">
        <f t="shared" si="24"/>
        <v>41074.957638888889</v>
      </c>
    </row>
    <row r="284" spans="1:20" ht="45" x14ac:dyDescent="0.25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t="s">
        <v>8219</v>
      </c>
      <c r="G284" t="s">
        <v>8225</v>
      </c>
      <c r="H284" t="s">
        <v>8247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8271</v>
      </c>
      <c r="O284" s="5">
        <f>E284/D284</f>
        <v>1.8709899999999999</v>
      </c>
      <c r="P284" s="6">
        <f t="shared" si="20"/>
        <v>20.118172043010752</v>
      </c>
      <c r="Q284" t="str">
        <f t="shared" si="21"/>
        <v>theater</v>
      </c>
      <c r="R284" t="str">
        <f t="shared" si="22"/>
        <v>plays</v>
      </c>
      <c r="S284" s="10">
        <f t="shared" si="23"/>
        <v>42313.495567129627</v>
      </c>
      <c r="T284" s="10">
        <f t="shared" si="24"/>
        <v>42342.791666666664</v>
      </c>
    </row>
    <row r="285" spans="1:20" ht="45" x14ac:dyDescent="0.25">
      <c r="A285">
        <v>3707</v>
      </c>
      <c r="B285" s="3" t="s">
        <v>3704</v>
      </c>
      <c r="C285" s="3" t="s">
        <v>7817</v>
      </c>
      <c r="D285">
        <v>1000</v>
      </c>
      <c r="E285">
        <v>1860</v>
      </c>
      <c r="F285" t="s">
        <v>8219</v>
      </c>
      <c r="G285" t="s">
        <v>8224</v>
      </c>
      <c r="H285" t="s">
        <v>8246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8271</v>
      </c>
      <c r="O285" s="5">
        <f>E285/D285</f>
        <v>1.86</v>
      </c>
      <c r="P285" s="6">
        <f t="shared" si="20"/>
        <v>80.869565217391298</v>
      </c>
      <c r="Q285" t="str">
        <f t="shared" si="21"/>
        <v>theater</v>
      </c>
      <c r="R285" t="str">
        <f t="shared" si="22"/>
        <v>plays</v>
      </c>
      <c r="S285" s="10">
        <f t="shared" si="23"/>
        <v>42551.840023148143</v>
      </c>
      <c r="T285" s="10">
        <f t="shared" si="24"/>
        <v>42573.018055555549</v>
      </c>
    </row>
    <row r="286" spans="1:20" ht="60" x14ac:dyDescent="0.25">
      <c r="A286">
        <v>3443</v>
      </c>
      <c r="B286" s="3" t="s">
        <v>3442</v>
      </c>
      <c r="C286" s="3" t="s">
        <v>7553</v>
      </c>
      <c r="D286">
        <v>1000</v>
      </c>
      <c r="E286">
        <v>1855</v>
      </c>
      <c r="F286" t="s">
        <v>8219</v>
      </c>
      <c r="G286" t="s">
        <v>8224</v>
      </c>
      <c r="H286" t="s">
        <v>8246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8271</v>
      </c>
      <c r="O286" s="5">
        <f>E286/D286</f>
        <v>1.855</v>
      </c>
      <c r="P286" s="6">
        <f t="shared" si="20"/>
        <v>41.222222222222221</v>
      </c>
      <c r="Q286" t="str">
        <f t="shared" si="21"/>
        <v>theater</v>
      </c>
      <c r="R286" t="str">
        <f t="shared" si="22"/>
        <v>plays</v>
      </c>
      <c r="S286" s="10">
        <f t="shared" si="23"/>
        <v>41861.316504629627</v>
      </c>
      <c r="T286" s="10">
        <f t="shared" si="24"/>
        <v>41891.316504629627</v>
      </c>
    </row>
    <row r="287" spans="1:20" ht="45" x14ac:dyDescent="0.25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>
        <v>1452744686</v>
      </c>
      <c r="J287">
        <v>1447560686</v>
      </c>
      <c r="K287" t="b">
        <v>0</v>
      </c>
      <c r="L287">
        <v>12</v>
      </c>
      <c r="M287" t="b">
        <v>1</v>
      </c>
      <c r="N287" t="s">
        <v>8276</v>
      </c>
      <c r="O287" s="5">
        <f>E287/D287</f>
        <v>1.8533333333333333</v>
      </c>
      <c r="P287" s="6">
        <f t="shared" si="20"/>
        <v>115.83333333333333</v>
      </c>
      <c r="Q287" t="str">
        <f t="shared" si="21"/>
        <v>music</v>
      </c>
      <c r="R287" t="str">
        <f t="shared" si="22"/>
        <v>rock</v>
      </c>
      <c r="S287" s="10">
        <f t="shared" si="23"/>
        <v>42322.966273148144</v>
      </c>
      <c r="T287" s="10">
        <f t="shared" si="24"/>
        <v>42382.966273148144</v>
      </c>
    </row>
    <row r="288" spans="1:20" ht="60" x14ac:dyDescent="0.25">
      <c r="A288">
        <v>2281</v>
      </c>
      <c r="B288" s="3" t="s">
        <v>2282</v>
      </c>
      <c r="C288" s="3" t="s">
        <v>6391</v>
      </c>
      <c r="D288">
        <v>300</v>
      </c>
      <c r="E288">
        <v>555</v>
      </c>
      <c r="F288" t="s">
        <v>8219</v>
      </c>
      <c r="G288" t="s">
        <v>8224</v>
      </c>
      <c r="H288" t="s">
        <v>8246</v>
      </c>
      <c r="I288">
        <v>1311576600</v>
      </c>
      <c r="J288">
        <v>1306219897</v>
      </c>
      <c r="K288" t="b">
        <v>0</v>
      </c>
      <c r="L288">
        <v>11</v>
      </c>
      <c r="M288" t="b">
        <v>1</v>
      </c>
      <c r="N288" t="s">
        <v>8276</v>
      </c>
      <c r="O288" s="5">
        <f>E288/D288</f>
        <v>1.85</v>
      </c>
      <c r="P288" s="6">
        <f t="shared" si="20"/>
        <v>50.454545454545453</v>
      </c>
      <c r="Q288" t="str">
        <f t="shared" si="21"/>
        <v>music</v>
      </c>
      <c r="R288" t="str">
        <f t="shared" si="22"/>
        <v>rock</v>
      </c>
      <c r="S288" s="10">
        <f t="shared" si="23"/>
        <v>40687.077511574069</v>
      </c>
      <c r="T288" s="10">
        <f t="shared" si="24"/>
        <v>40749.076388888883</v>
      </c>
    </row>
    <row r="289" spans="1:20" ht="45" x14ac:dyDescent="0.25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>
        <v>1458716340</v>
      </c>
      <c r="J289">
        <v>1455721204</v>
      </c>
      <c r="K289" t="b">
        <v>0</v>
      </c>
      <c r="L289">
        <v>537</v>
      </c>
      <c r="M289" t="b">
        <v>1</v>
      </c>
      <c r="N289" t="s">
        <v>8297</v>
      </c>
      <c r="O289" s="5">
        <f>E289/D289</f>
        <v>1.8461052631578947</v>
      </c>
      <c r="P289" s="6">
        <f t="shared" si="20"/>
        <v>65.318435754189949</v>
      </c>
      <c r="Q289" t="str">
        <f t="shared" si="21"/>
        <v>games</v>
      </c>
      <c r="R289" t="str">
        <f t="shared" si="22"/>
        <v>tabletop games</v>
      </c>
      <c r="S289" s="10">
        <f t="shared" si="23"/>
        <v>42417.416712962957</v>
      </c>
      <c r="T289" s="10">
        <f t="shared" si="24"/>
        <v>42452.082638888889</v>
      </c>
    </row>
    <row r="290" spans="1:20" ht="45" x14ac:dyDescent="0.25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>
        <v>1275364740</v>
      </c>
      <c r="J290">
        <v>1269878058</v>
      </c>
      <c r="K290" t="b">
        <v>1</v>
      </c>
      <c r="L290">
        <v>108</v>
      </c>
      <c r="M290" t="b">
        <v>1</v>
      </c>
      <c r="N290" t="s">
        <v>8269</v>
      </c>
      <c r="O290" s="5">
        <f>E290/D290</f>
        <v>1.8455999999999999</v>
      </c>
      <c r="P290" s="6">
        <f t="shared" si="20"/>
        <v>85.444444444444443</v>
      </c>
      <c r="Q290" t="str">
        <f t="shared" si="21"/>
        <v>film &amp; video</v>
      </c>
      <c r="R290" t="str">
        <f t="shared" si="22"/>
        <v>documentary</v>
      </c>
      <c r="S290" s="10">
        <f t="shared" si="23"/>
        <v>40266.454374999994</v>
      </c>
      <c r="T290" s="10">
        <f t="shared" si="24"/>
        <v>40329.957638888889</v>
      </c>
    </row>
    <row r="291" spans="1:20" ht="30" x14ac:dyDescent="0.25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8271</v>
      </c>
      <c r="O291" s="5">
        <f>E291/D291</f>
        <v>1.84</v>
      </c>
      <c r="P291" s="6">
        <f t="shared" si="20"/>
        <v>24.210526315789473</v>
      </c>
      <c r="Q291" t="str">
        <f t="shared" si="21"/>
        <v>theater</v>
      </c>
      <c r="R291" t="str">
        <f t="shared" si="22"/>
        <v>plays</v>
      </c>
      <c r="S291" s="10">
        <f t="shared" si="23"/>
        <v>42140.503981481474</v>
      </c>
      <c r="T291" s="10">
        <f t="shared" si="24"/>
        <v>42154.548611111109</v>
      </c>
    </row>
    <row r="292" spans="1:20" ht="60" x14ac:dyDescent="0.25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t="s">
        <v>8219</v>
      </c>
      <c r="G292" t="s">
        <v>8225</v>
      </c>
      <c r="H292" t="s">
        <v>8247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8271</v>
      </c>
      <c r="O292" s="5">
        <f>E292/D292</f>
        <v>1.84</v>
      </c>
      <c r="P292" s="6">
        <f t="shared" si="20"/>
        <v>30.666666666666668</v>
      </c>
      <c r="Q292" t="str">
        <f t="shared" si="21"/>
        <v>theater</v>
      </c>
      <c r="R292" t="str">
        <f t="shared" si="22"/>
        <v>plays</v>
      </c>
      <c r="S292" s="10">
        <f t="shared" si="23"/>
        <v>42383.584791666661</v>
      </c>
      <c r="T292" s="10">
        <f t="shared" si="24"/>
        <v>42413.584791666661</v>
      </c>
    </row>
    <row r="293" spans="1:20" ht="60" x14ac:dyDescent="0.25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8265</v>
      </c>
      <c r="O293" s="5">
        <f>E293/D293</f>
        <v>1.8344090909090909</v>
      </c>
      <c r="P293" s="6">
        <f t="shared" si="20"/>
        <v>159.51383399209487</v>
      </c>
      <c r="Q293" t="str">
        <f t="shared" si="21"/>
        <v>film &amp; video</v>
      </c>
      <c r="R293" t="str">
        <f t="shared" si="22"/>
        <v>television</v>
      </c>
      <c r="S293" s="10">
        <f t="shared" si="23"/>
        <v>42032.484710648147</v>
      </c>
      <c r="T293" s="10">
        <f t="shared" si="24"/>
        <v>42062.484710648147</v>
      </c>
    </row>
    <row r="294" spans="1:20" ht="60" x14ac:dyDescent="0.25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8274</v>
      </c>
      <c r="O294" s="5">
        <f>E294/D294</f>
        <v>1.8281058823529412</v>
      </c>
      <c r="P294" s="6">
        <f t="shared" si="20"/>
        <v>71.443218390804603</v>
      </c>
      <c r="Q294" t="str">
        <f t="shared" si="21"/>
        <v>publishing</v>
      </c>
      <c r="R294" t="str">
        <f t="shared" si="22"/>
        <v>nonfiction</v>
      </c>
      <c r="S294" s="10">
        <f t="shared" si="23"/>
        <v>41429.830555555549</v>
      </c>
      <c r="T294" s="10">
        <f t="shared" si="24"/>
        <v>41459.830555555549</v>
      </c>
    </row>
    <row r="295" spans="1:20" ht="45" x14ac:dyDescent="0.25">
      <c r="A295">
        <v>2455</v>
      </c>
      <c r="B295" s="3" t="s">
        <v>2456</v>
      </c>
      <c r="C295" s="3" t="s">
        <v>6565</v>
      </c>
      <c r="D295">
        <v>300</v>
      </c>
      <c r="E295">
        <v>546</v>
      </c>
      <c r="F295" t="s">
        <v>8219</v>
      </c>
      <c r="G295" t="s">
        <v>8224</v>
      </c>
      <c r="H295" t="s">
        <v>8246</v>
      </c>
      <c r="I295">
        <v>1461177950</v>
      </c>
      <c r="J295">
        <v>1458758750</v>
      </c>
      <c r="K295" t="b">
        <v>0</v>
      </c>
      <c r="L295">
        <v>16</v>
      </c>
      <c r="M295" t="b">
        <v>1</v>
      </c>
      <c r="N295" t="s">
        <v>8298</v>
      </c>
      <c r="O295" s="5">
        <f>E295/D295</f>
        <v>1.82</v>
      </c>
      <c r="P295" s="6">
        <f t="shared" si="20"/>
        <v>34.125</v>
      </c>
      <c r="Q295" t="str">
        <f t="shared" si="21"/>
        <v>food</v>
      </c>
      <c r="R295" t="str">
        <f t="shared" si="22"/>
        <v>small batch</v>
      </c>
      <c r="S295" s="10">
        <f t="shared" si="23"/>
        <v>42452.573495370372</v>
      </c>
      <c r="T295" s="10">
        <f t="shared" si="24"/>
        <v>42480.573495370372</v>
      </c>
    </row>
    <row r="296" spans="1:20" ht="60" x14ac:dyDescent="0.25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8295</v>
      </c>
      <c r="O296" s="5">
        <f>E296/D296</f>
        <v>1.8186315789473684</v>
      </c>
      <c r="P296" s="6">
        <f t="shared" si="20"/>
        <v>143.97499999999999</v>
      </c>
      <c r="Q296" t="str">
        <f t="shared" si="21"/>
        <v>technology</v>
      </c>
      <c r="R296" t="str">
        <f t="shared" si="22"/>
        <v>hardware</v>
      </c>
      <c r="S296" s="10">
        <f t="shared" si="23"/>
        <v>42654.317442129628</v>
      </c>
      <c r="T296" s="10">
        <f t="shared" si="24"/>
        <v>42684.359108796292</v>
      </c>
    </row>
    <row r="297" spans="1:20" ht="60" x14ac:dyDescent="0.25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>
        <v>1391477450</v>
      </c>
      <c r="K297" t="b">
        <v>0</v>
      </c>
      <c r="L297">
        <v>1510</v>
      </c>
      <c r="M297" t="b">
        <v>1</v>
      </c>
      <c r="N297" t="s">
        <v>8269</v>
      </c>
      <c r="O297" s="5">
        <f>E297/D297</f>
        <v>1.8153547058823529</v>
      </c>
      <c r="P297" s="6">
        <f t="shared" si="20"/>
        <v>81.75107284768211</v>
      </c>
      <c r="Q297" t="str">
        <f t="shared" si="21"/>
        <v>film &amp; video</v>
      </c>
      <c r="R297" t="str">
        <f t="shared" si="22"/>
        <v>documentary</v>
      </c>
      <c r="S297" s="10">
        <f t="shared" si="23"/>
        <v>41673.854745370372</v>
      </c>
      <c r="T297" s="10">
        <f t="shared" si="24"/>
        <v>41705.749305555553</v>
      </c>
    </row>
    <row r="298" spans="1:20" ht="45" x14ac:dyDescent="0.25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8298</v>
      </c>
      <c r="O298" s="5">
        <f>E298/D298</f>
        <v>1.8086666666666666</v>
      </c>
      <c r="P298" s="6">
        <f t="shared" si="20"/>
        <v>40.492537313432834</v>
      </c>
      <c r="Q298" t="str">
        <f t="shared" si="21"/>
        <v>food</v>
      </c>
      <c r="R298" t="str">
        <f t="shared" si="22"/>
        <v>small batch</v>
      </c>
      <c r="S298" s="10">
        <f t="shared" si="23"/>
        <v>42761.752766203703</v>
      </c>
      <c r="T298" s="10">
        <f t="shared" si="24"/>
        <v>42791.752766203703</v>
      </c>
    </row>
    <row r="299" spans="1:20" ht="45" x14ac:dyDescent="0.25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t="s">
        <v>8219</v>
      </c>
      <c r="G299" t="s">
        <v>8224</v>
      </c>
      <c r="H299" t="s">
        <v>8246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8276</v>
      </c>
      <c r="O299" s="5">
        <f>E299/D299</f>
        <v>1.8085714285714285</v>
      </c>
      <c r="P299" s="6">
        <f t="shared" si="20"/>
        <v>33.315789473684212</v>
      </c>
      <c r="Q299" t="str">
        <f t="shared" si="21"/>
        <v>music</v>
      </c>
      <c r="R299" t="str">
        <f t="shared" si="22"/>
        <v>rock</v>
      </c>
      <c r="S299" s="10">
        <f t="shared" si="23"/>
        <v>42198.541921296295</v>
      </c>
      <c r="T299" s="10">
        <f t="shared" si="24"/>
        <v>42238.541921296295</v>
      </c>
    </row>
    <row r="300" spans="1:20" ht="60" x14ac:dyDescent="0.25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>
        <v>1362060915</v>
      </c>
      <c r="J300">
        <v>1359468915</v>
      </c>
      <c r="K300" t="b">
        <v>0</v>
      </c>
      <c r="L300">
        <v>29</v>
      </c>
      <c r="M300" t="b">
        <v>1</v>
      </c>
      <c r="N300" t="s">
        <v>8276</v>
      </c>
      <c r="O300" s="5">
        <f>E300/D300</f>
        <v>1.8062799999999999</v>
      </c>
      <c r="P300" s="6">
        <f t="shared" si="20"/>
        <v>31.142758620689655</v>
      </c>
      <c r="Q300" t="str">
        <f t="shared" si="21"/>
        <v>music</v>
      </c>
      <c r="R300" t="str">
        <f t="shared" si="22"/>
        <v>rock</v>
      </c>
      <c r="S300" s="10">
        <f t="shared" si="23"/>
        <v>41303.38559027778</v>
      </c>
      <c r="T300" s="10">
        <f t="shared" si="24"/>
        <v>41333.38559027778</v>
      </c>
    </row>
    <row r="301" spans="1:20" ht="60" x14ac:dyDescent="0.25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>
        <v>1416211140</v>
      </c>
      <c r="J301">
        <v>1413016216</v>
      </c>
      <c r="K301" t="b">
        <v>0</v>
      </c>
      <c r="L301">
        <v>28</v>
      </c>
      <c r="M301" t="b">
        <v>1</v>
      </c>
      <c r="N301" t="s">
        <v>8271</v>
      </c>
      <c r="O301" s="5">
        <f>E301/D301</f>
        <v>1.8044444444444445</v>
      </c>
      <c r="P301" s="6">
        <f t="shared" si="20"/>
        <v>43.5</v>
      </c>
      <c r="Q301" t="str">
        <f t="shared" si="21"/>
        <v>theater</v>
      </c>
      <c r="R301" t="str">
        <f t="shared" si="22"/>
        <v>plays</v>
      </c>
      <c r="S301" s="10">
        <f t="shared" si="23"/>
        <v>41923.146018518521</v>
      </c>
      <c r="T301" s="10">
        <f t="shared" si="24"/>
        <v>41960.124305555553</v>
      </c>
    </row>
    <row r="302" spans="1:20" ht="45" x14ac:dyDescent="0.25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>
        <v>1348420548</v>
      </c>
      <c r="J302">
        <v>1345828548</v>
      </c>
      <c r="K302" t="b">
        <v>0</v>
      </c>
      <c r="L302">
        <v>48</v>
      </c>
      <c r="M302" t="b">
        <v>1</v>
      </c>
      <c r="N302" t="s">
        <v>8279</v>
      </c>
      <c r="O302" s="5">
        <f>E302/D302</f>
        <v>1.8014285714285714</v>
      </c>
      <c r="P302" s="6">
        <f t="shared" si="20"/>
        <v>26.270833333333332</v>
      </c>
      <c r="Q302" t="str">
        <f t="shared" si="21"/>
        <v>music</v>
      </c>
      <c r="R302" t="str">
        <f t="shared" si="22"/>
        <v>indie rock</v>
      </c>
      <c r="S302" s="10">
        <f t="shared" si="23"/>
        <v>41145.510972222219</v>
      </c>
      <c r="T302" s="10">
        <f t="shared" si="24"/>
        <v>41175.510972222219</v>
      </c>
    </row>
    <row r="303" spans="1:20" ht="60" x14ac:dyDescent="0.25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8297</v>
      </c>
      <c r="O303" s="5">
        <f>E303/D303</f>
        <v>1.8003333333333333</v>
      </c>
      <c r="P303" s="6">
        <f t="shared" si="20"/>
        <v>24.274157303370785</v>
      </c>
      <c r="Q303" t="str">
        <f t="shared" si="21"/>
        <v>games</v>
      </c>
      <c r="R303" t="str">
        <f t="shared" si="22"/>
        <v>tabletop games</v>
      </c>
      <c r="S303" s="10">
        <f t="shared" si="23"/>
        <v>42496.374004629623</v>
      </c>
      <c r="T303" s="10">
        <f t="shared" si="24"/>
        <v>42512.916666666664</v>
      </c>
    </row>
    <row r="304" spans="1:20" ht="30" x14ac:dyDescent="0.25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>
        <v>1429938683</v>
      </c>
      <c r="J304">
        <v>1428124283</v>
      </c>
      <c r="K304" t="b">
        <v>0</v>
      </c>
      <c r="L304">
        <v>20</v>
      </c>
      <c r="M304" t="b">
        <v>1</v>
      </c>
      <c r="N304" t="s">
        <v>8303</v>
      </c>
      <c r="O304" s="5">
        <f>E304/D304</f>
        <v>1.8</v>
      </c>
      <c r="P304" s="6">
        <f t="shared" si="20"/>
        <v>54</v>
      </c>
      <c r="Q304" t="str">
        <f t="shared" si="21"/>
        <v>theater</v>
      </c>
      <c r="R304" t="str">
        <f t="shared" si="22"/>
        <v>spaces</v>
      </c>
      <c r="S304" s="10">
        <f t="shared" si="23"/>
        <v>42098.007905092592</v>
      </c>
      <c r="T304" s="10">
        <f t="shared" si="24"/>
        <v>42119.007905092592</v>
      </c>
    </row>
    <row r="305" spans="1:20" ht="60" x14ac:dyDescent="0.25">
      <c r="A305">
        <v>3508</v>
      </c>
      <c r="B305" s="3" t="s">
        <v>3507</v>
      </c>
      <c r="C305" s="3" t="s">
        <v>7618</v>
      </c>
      <c r="D305">
        <v>100</v>
      </c>
      <c r="E305">
        <v>180</v>
      </c>
      <c r="F305" t="s">
        <v>8219</v>
      </c>
      <c r="G305" t="s">
        <v>8225</v>
      </c>
      <c r="H305" t="s">
        <v>8247</v>
      </c>
      <c r="I305">
        <v>1462914000</v>
      </c>
      <c r="J305">
        <v>1460914253</v>
      </c>
      <c r="K305" t="b">
        <v>0</v>
      </c>
      <c r="L305">
        <v>15</v>
      </c>
      <c r="M305" t="b">
        <v>1</v>
      </c>
      <c r="N305" t="s">
        <v>8271</v>
      </c>
      <c r="O305" s="5">
        <f>E305/D305</f>
        <v>1.8</v>
      </c>
      <c r="P305" s="6">
        <f t="shared" si="20"/>
        <v>12</v>
      </c>
      <c r="Q305" t="str">
        <f t="shared" si="21"/>
        <v>theater</v>
      </c>
      <c r="R305" t="str">
        <f t="shared" si="22"/>
        <v>plays</v>
      </c>
      <c r="S305" s="10">
        <f t="shared" si="23"/>
        <v>42477.521446759252</v>
      </c>
      <c r="T305" s="10">
        <f t="shared" si="24"/>
        <v>42500.666666666664</v>
      </c>
    </row>
    <row r="306" spans="1:20" ht="45" x14ac:dyDescent="0.25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>
        <v>1470506400</v>
      </c>
      <c r="J306">
        <v>1467358427</v>
      </c>
      <c r="K306" t="b">
        <v>1</v>
      </c>
      <c r="L306">
        <v>224</v>
      </c>
      <c r="M306" t="b">
        <v>1</v>
      </c>
      <c r="N306" t="s">
        <v>8285</v>
      </c>
      <c r="O306" s="5">
        <f>E306/D306</f>
        <v>1.7989999999999999</v>
      </c>
      <c r="P306" s="6">
        <f t="shared" si="20"/>
        <v>96.375</v>
      </c>
      <c r="Q306" t="str">
        <f t="shared" si="21"/>
        <v>photography</v>
      </c>
      <c r="R306" t="str">
        <f t="shared" si="22"/>
        <v>photobooks</v>
      </c>
      <c r="S306" s="10">
        <f t="shared" si="23"/>
        <v>42552.106793981475</v>
      </c>
      <c r="T306" s="10">
        <f t="shared" si="24"/>
        <v>42588.541666666664</v>
      </c>
    </row>
    <row r="307" spans="1:20" ht="45" x14ac:dyDescent="0.25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>
        <v>1427062852</v>
      </c>
      <c r="J307">
        <v>1424474452</v>
      </c>
      <c r="K307" t="b">
        <v>0</v>
      </c>
      <c r="L307">
        <v>33</v>
      </c>
      <c r="M307" t="b">
        <v>1</v>
      </c>
      <c r="N307" t="s">
        <v>8276</v>
      </c>
      <c r="O307" s="5">
        <f>E307/D307</f>
        <v>1.7949999999999999</v>
      </c>
      <c r="P307" s="6">
        <f t="shared" si="20"/>
        <v>43.515151515151516</v>
      </c>
      <c r="Q307" t="str">
        <f t="shared" si="21"/>
        <v>music</v>
      </c>
      <c r="R307" t="str">
        <f t="shared" si="22"/>
        <v>rock</v>
      </c>
      <c r="S307" s="10">
        <f t="shared" si="23"/>
        <v>42055.764490740738</v>
      </c>
      <c r="T307" s="10">
        <f t="shared" si="24"/>
        <v>42085.722824074073</v>
      </c>
    </row>
    <row r="308" spans="1:20" ht="60" x14ac:dyDescent="0.25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>
        <v>1367588645</v>
      </c>
      <c r="J308">
        <v>1364996645</v>
      </c>
      <c r="K308" t="b">
        <v>0</v>
      </c>
      <c r="L308">
        <v>74</v>
      </c>
      <c r="M308" t="b">
        <v>1</v>
      </c>
      <c r="N308" t="s">
        <v>8274</v>
      </c>
      <c r="O308" s="5">
        <f>E308/D308</f>
        <v>1.7909909909909909</v>
      </c>
      <c r="P308" s="6">
        <f t="shared" si="20"/>
        <v>53.729729729729726</v>
      </c>
      <c r="Q308" t="str">
        <f t="shared" si="21"/>
        <v>publishing</v>
      </c>
      <c r="R308" t="str">
        <f t="shared" si="22"/>
        <v>nonfiction</v>
      </c>
      <c r="S308" s="10">
        <f t="shared" si="23"/>
        <v>41367.363946759258</v>
      </c>
      <c r="T308" s="10">
        <f t="shared" si="24"/>
        <v>41397.363946759258</v>
      </c>
    </row>
    <row r="309" spans="1:20" ht="60" x14ac:dyDescent="0.25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8269</v>
      </c>
      <c r="O309" s="5">
        <f>E309/D309</f>
        <v>1.789525</v>
      </c>
      <c r="P309" s="6">
        <f t="shared" si="20"/>
        <v>73.341188524590166</v>
      </c>
      <c r="Q309" t="str">
        <f t="shared" si="21"/>
        <v>film &amp; video</v>
      </c>
      <c r="R309" t="str">
        <f t="shared" si="22"/>
        <v>documentary</v>
      </c>
      <c r="S309" s="10">
        <f t="shared" si="23"/>
        <v>40469.016898148147</v>
      </c>
      <c r="T309" s="10">
        <f t="shared" si="24"/>
        <v>40499.058564814812</v>
      </c>
    </row>
    <row r="310" spans="1:20" ht="60" x14ac:dyDescent="0.25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8295</v>
      </c>
      <c r="O310" s="5">
        <f>E310/D310</f>
        <v>1.7867599999999999</v>
      </c>
      <c r="P310" s="6">
        <f t="shared" si="20"/>
        <v>282.71518987341773</v>
      </c>
      <c r="Q310" t="str">
        <f t="shared" si="21"/>
        <v>technology</v>
      </c>
      <c r="R310" t="str">
        <f t="shared" si="22"/>
        <v>hardware</v>
      </c>
      <c r="S310" s="10">
        <f t="shared" si="23"/>
        <v>41724.874050925922</v>
      </c>
      <c r="T310" s="10">
        <f t="shared" si="24"/>
        <v>41754.874050925922</v>
      </c>
    </row>
    <row r="311" spans="1:20" ht="60" x14ac:dyDescent="0.25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8269</v>
      </c>
      <c r="O311" s="5">
        <f>E311/D311</f>
        <v>1.7743366666666667</v>
      </c>
      <c r="P311" s="6">
        <f t="shared" si="20"/>
        <v>81.892461538461546</v>
      </c>
      <c r="Q311" t="str">
        <f t="shared" si="21"/>
        <v>film &amp; video</v>
      </c>
      <c r="R311" t="str">
        <f t="shared" si="22"/>
        <v>documentary</v>
      </c>
      <c r="S311" s="10">
        <f t="shared" si="23"/>
        <v>40235.692025462959</v>
      </c>
      <c r="T311" s="10">
        <f t="shared" si="24"/>
        <v>40296.575694444444</v>
      </c>
    </row>
    <row r="312" spans="1:20" x14ac:dyDescent="0.25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8303</v>
      </c>
      <c r="O312" s="5">
        <f>E312/D312</f>
        <v>1.76535</v>
      </c>
      <c r="P312" s="6">
        <f t="shared" si="20"/>
        <v>96.997252747252745</v>
      </c>
      <c r="Q312" t="str">
        <f t="shared" si="21"/>
        <v>theater</v>
      </c>
      <c r="R312" t="str">
        <f t="shared" si="22"/>
        <v>spaces</v>
      </c>
      <c r="S312" s="10">
        <f t="shared" si="23"/>
        <v>42336.812060185184</v>
      </c>
      <c r="T312" s="10">
        <f t="shared" si="24"/>
        <v>42358.999305555553</v>
      </c>
    </row>
    <row r="313" spans="1:20" ht="30" x14ac:dyDescent="0.25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8269</v>
      </c>
      <c r="O313" s="5">
        <f>E313/D313</f>
        <v>1.7629999999999999</v>
      </c>
      <c r="P313" s="6">
        <f t="shared" si="20"/>
        <v>91.189655172413794</v>
      </c>
      <c r="Q313" t="str">
        <f t="shared" si="21"/>
        <v>film &amp; video</v>
      </c>
      <c r="R313" t="str">
        <f t="shared" si="22"/>
        <v>documentary</v>
      </c>
      <c r="S313" s="10">
        <f t="shared" si="23"/>
        <v>41184.069652777776</v>
      </c>
      <c r="T313" s="10">
        <f t="shared" si="24"/>
        <v>41214.958333333328</v>
      </c>
    </row>
    <row r="314" spans="1:20" ht="60" x14ac:dyDescent="0.25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8285</v>
      </c>
      <c r="O314" s="5">
        <f>E314/D314</f>
        <v>1.7595744680851064</v>
      </c>
      <c r="P314" s="6">
        <f t="shared" si="20"/>
        <v>56.643835616438359</v>
      </c>
      <c r="Q314" t="str">
        <f t="shared" si="21"/>
        <v>photography</v>
      </c>
      <c r="R314" t="str">
        <f t="shared" si="22"/>
        <v>photobooks</v>
      </c>
      <c r="S314" s="10">
        <f t="shared" si="23"/>
        <v>41941.594050925924</v>
      </c>
      <c r="T314" s="10">
        <f t="shared" si="24"/>
        <v>41973.916666666664</v>
      </c>
    </row>
    <row r="315" spans="1:20" ht="30" x14ac:dyDescent="0.25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8279</v>
      </c>
      <c r="O315" s="5">
        <f>E315/D315</f>
        <v>1.7584040000000001</v>
      </c>
      <c r="P315" s="6">
        <f t="shared" si="20"/>
        <v>56.000127388535034</v>
      </c>
      <c r="Q315" t="str">
        <f t="shared" si="21"/>
        <v>music</v>
      </c>
      <c r="R315" t="str">
        <f t="shared" si="22"/>
        <v>indie rock</v>
      </c>
      <c r="S315" s="10">
        <f t="shared" si="23"/>
        <v>41002.750300925924</v>
      </c>
      <c r="T315" s="10">
        <f t="shared" si="24"/>
        <v>41032.750300925924</v>
      </c>
    </row>
    <row r="316" spans="1:20" ht="60" x14ac:dyDescent="0.25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>
        <v>1465527600</v>
      </c>
      <c r="J316">
        <v>1462252542</v>
      </c>
      <c r="K316" t="b">
        <v>0</v>
      </c>
      <c r="L316">
        <v>54</v>
      </c>
      <c r="M316" t="b">
        <v>1</v>
      </c>
      <c r="N316" t="s">
        <v>8271</v>
      </c>
      <c r="O316" s="5">
        <f>E316/D316</f>
        <v>1.7533333333333334</v>
      </c>
      <c r="P316" s="6">
        <f t="shared" si="20"/>
        <v>48.703703703703702</v>
      </c>
      <c r="Q316" t="str">
        <f t="shared" si="21"/>
        <v>theater</v>
      </c>
      <c r="R316" t="str">
        <f t="shared" si="22"/>
        <v>plays</v>
      </c>
      <c r="S316" s="10">
        <f t="shared" si="23"/>
        <v>42493.010902777773</v>
      </c>
      <c r="T316" s="10">
        <f t="shared" si="24"/>
        <v>42530.916666666664</v>
      </c>
    </row>
    <row r="317" spans="1:20" ht="60" x14ac:dyDescent="0.25">
      <c r="A317">
        <v>1679</v>
      </c>
      <c r="B317" s="3" t="s">
        <v>1680</v>
      </c>
      <c r="C317" s="3" t="s">
        <v>5789</v>
      </c>
      <c r="D317">
        <v>2000</v>
      </c>
      <c r="E317">
        <v>3500</v>
      </c>
      <c r="F317" t="s">
        <v>8219</v>
      </c>
      <c r="G317" t="s">
        <v>8224</v>
      </c>
      <c r="H317" t="s">
        <v>8246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8292</v>
      </c>
      <c r="O317" s="5">
        <f>E317/D317</f>
        <v>1.75</v>
      </c>
      <c r="P317" s="6">
        <f t="shared" si="20"/>
        <v>62.5</v>
      </c>
      <c r="Q317" t="str">
        <f t="shared" si="21"/>
        <v>music</v>
      </c>
      <c r="R317" t="str">
        <f t="shared" si="22"/>
        <v>pop</v>
      </c>
      <c r="S317" s="10">
        <f t="shared" si="23"/>
        <v>40722.860474537032</v>
      </c>
      <c r="T317" s="10">
        <f t="shared" si="24"/>
        <v>40745.860474537032</v>
      </c>
    </row>
    <row r="318" spans="1:20" ht="60" x14ac:dyDescent="0.25">
      <c r="A318">
        <v>3255</v>
      </c>
      <c r="B318" s="3" t="s">
        <v>3255</v>
      </c>
      <c r="C318" s="3" t="s">
        <v>7365</v>
      </c>
      <c r="D318">
        <v>300</v>
      </c>
      <c r="E318">
        <v>525</v>
      </c>
      <c r="F318" t="s">
        <v>8219</v>
      </c>
      <c r="G318" t="s">
        <v>8225</v>
      </c>
      <c r="H318" t="s">
        <v>8247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8271</v>
      </c>
      <c r="O318" s="5">
        <f>E318/D318</f>
        <v>1.75</v>
      </c>
      <c r="P318" s="6">
        <f t="shared" si="20"/>
        <v>29.166666666666668</v>
      </c>
      <c r="Q318" t="str">
        <f t="shared" si="21"/>
        <v>theater</v>
      </c>
      <c r="R318" t="str">
        <f t="shared" si="22"/>
        <v>plays</v>
      </c>
      <c r="S318" s="10">
        <f t="shared" si="23"/>
        <v>41889.559895833328</v>
      </c>
      <c r="T318" s="10">
        <f t="shared" si="24"/>
        <v>41919.559895833328</v>
      </c>
    </row>
    <row r="319" spans="1:20" ht="60" x14ac:dyDescent="0.25">
      <c r="A319">
        <v>3591</v>
      </c>
      <c r="B319" s="3" t="s">
        <v>3590</v>
      </c>
      <c r="C319" s="3" t="s">
        <v>7701</v>
      </c>
      <c r="D319">
        <v>700</v>
      </c>
      <c r="E319">
        <v>1225</v>
      </c>
      <c r="F319" t="s">
        <v>8219</v>
      </c>
      <c r="G319" t="s">
        <v>8224</v>
      </c>
      <c r="H319" t="s">
        <v>8246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8271</v>
      </c>
      <c r="O319" s="5">
        <f>E319/D319</f>
        <v>1.75</v>
      </c>
      <c r="P319" s="6">
        <f t="shared" si="20"/>
        <v>68.055555555555557</v>
      </c>
      <c r="Q319" t="str">
        <f t="shared" si="21"/>
        <v>theater</v>
      </c>
      <c r="R319" t="str">
        <f t="shared" si="22"/>
        <v>plays</v>
      </c>
      <c r="S319" s="10">
        <f t="shared" si="23"/>
        <v>42003.74009259259</v>
      </c>
      <c r="T319" s="10">
        <f t="shared" si="24"/>
        <v>42027.999305555553</v>
      </c>
    </row>
    <row r="320" spans="1:20" ht="60" x14ac:dyDescent="0.25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>
        <v>1451620800</v>
      </c>
      <c r="J320">
        <v>1449171508</v>
      </c>
      <c r="K320" t="b">
        <v>0</v>
      </c>
      <c r="L320">
        <v>33</v>
      </c>
      <c r="M320" t="b">
        <v>1</v>
      </c>
      <c r="N320" t="s">
        <v>8271</v>
      </c>
      <c r="O320" s="5">
        <f>E320/D320</f>
        <v>1.748</v>
      </c>
      <c r="P320" s="6">
        <f t="shared" si="20"/>
        <v>264.84848484848487</v>
      </c>
      <c r="Q320" t="str">
        <f t="shared" si="21"/>
        <v>theater</v>
      </c>
      <c r="R320" t="str">
        <f t="shared" si="22"/>
        <v>plays</v>
      </c>
      <c r="S320" s="10">
        <f t="shared" si="23"/>
        <v>42341.610046296293</v>
      </c>
      <c r="T320" s="10">
        <f t="shared" si="24"/>
        <v>42369.958333333336</v>
      </c>
    </row>
    <row r="321" spans="1:20" ht="60" x14ac:dyDescent="0.25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>
        <v>1459702800</v>
      </c>
      <c r="J321">
        <v>1457690386</v>
      </c>
      <c r="K321" t="b">
        <v>0</v>
      </c>
      <c r="L321">
        <v>38</v>
      </c>
      <c r="M321" t="b">
        <v>1</v>
      </c>
      <c r="N321" t="s">
        <v>8271</v>
      </c>
      <c r="O321" s="5">
        <f>E321/D321</f>
        <v>1.744</v>
      </c>
      <c r="P321" s="6">
        <f t="shared" si="20"/>
        <v>68.84210526315789</v>
      </c>
      <c r="Q321" t="str">
        <f t="shared" si="21"/>
        <v>theater</v>
      </c>
      <c r="R321" t="str">
        <f t="shared" si="22"/>
        <v>plays</v>
      </c>
      <c r="S321" s="10">
        <f t="shared" si="23"/>
        <v>42440.20817129629</v>
      </c>
      <c r="T321" s="10">
        <f t="shared" si="24"/>
        <v>42463.499999999993</v>
      </c>
    </row>
    <row r="322" spans="1:20" ht="45" x14ac:dyDescent="0.25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8292</v>
      </c>
      <c r="O322" s="5">
        <f>E322/D322</f>
        <v>1.7423040000000001</v>
      </c>
      <c r="P322" s="6">
        <f t="shared" si="20"/>
        <v>51.854285714285716</v>
      </c>
      <c r="Q322" t="str">
        <f t="shared" si="21"/>
        <v>music</v>
      </c>
      <c r="R322" t="str">
        <f t="shared" si="22"/>
        <v>pop</v>
      </c>
      <c r="S322" s="10">
        <f t="shared" si="23"/>
        <v>40626.626111111109</v>
      </c>
      <c r="T322" s="10">
        <f t="shared" si="24"/>
        <v>40657.626111111109</v>
      </c>
    </row>
    <row r="323" spans="1:20" ht="60" x14ac:dyDescent="0.25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8285</v>
      </c>
      <c r="O323" s="5">
        <f>E323/D323</f>
        <v>1.7400576923076922</v>
      </c>
      <c r="P323" s="6">
        <f t="shared" ref="P323:P386" si="25">IF(L323&lt;&gt;0,E323/L323,0)</f>
        <v>32.315357142857138</v>
      </c>
      <c r="Q323" t="str">
        <f t="shared" ref="Q323:Q386" si="26">LEFT(N323,FIND("/",N323)-1)</f>
        <v>photography</v>
      </c>
      <c r="R323" t="str">
        <f t="shared" ref="R323:R386" si="27">RIGHT(N323,LEN(N323)-FIND("/",N323))</f>
        <v>photobooks</v>
      </c>
      <c r="S323" s="10">
        <f t="shared" ref="S323:S386" si="28">(J323/86400)+25569+(-5/24)</f>
        <v>42570.494652777772</v>
      </c>
      <c r="T323" s="10">
        <f t="shared" ref="T323:T386" si="29">(I323/86400)+25569+(-5/24)</f>
        <v>42600.494652777772</v>
      </c>
    </row>
    <row r="324" spans="1:20" ht="60" x14ac:dyDescent="0.25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>
        <v>1429852797</v>
      </c>
      <c r="J324">
        <v>1426396797</v>
      </c>
      <c r="K324" t="b">
        <v>1</v>
      </c>
      <c r="L324">
        <v>303</v>
      </c>
      <c r="M324" t="b">
        <v>1</v>
      </c>
      <c r="N324" t="s">
        <v>8269</v>
      </c>
      <c r="O324" s="5">
        <f>E324/D324</f>
        <v>1.74</v>
      </c>
      <c r="P324" s="6">
        <f t="shared" si="25"/>
        <v>86.138613861386133</v>
      </c>
      <c r="Q324" t="str">
        <f t="shared" si="26"/>
        <v>film &amp; video</v>
      </c>
      <c r="R324" t="str">
        <f t="shared" si="27"/>
        <v>documentary</v>
      </c>
      <c r="S324" s="10">
        <f t="shared" si="28"/>
        <v>42078.01385416666</v>
      </c>
      <c r="T324" s="10">
        <f t="shared" si="29"/>
        <v>42118.01385416666</v>
      </c>
    </row>
    <row r="325" spans="1:20" ht="60" x14ac:dyDescent="0.25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8266</v>
      </c>
      <c r="O325" s="5">
        <f>E325/D325</f>
        <v>1.7333333333333334</v>
      </c>
      <c r="P325" s="6">
        <f t="shared" si="25"/>
        <v>86.666666666666671</v>
      </c>
      <c r="Q325" t="str">
        <f t="shared" si="26"/>
        <v>film &amp; video</v>
      </c>
      <c r="R325" t="str">
        <f t="shared" si="27"/>
        <v>shorts</v>
      </c>
      <c r="S325" s="10">
        <f t="shared" si="28"/>
        <v>41432.809965277775</v>
      </c>
      <c r="T325" s="10">
        <f t="shared" si="29"/>
        <v>41462.809965277775</v>
      </c>
    </row>
    <row r="326" spans="1:20" ht="30" x14ac:dyDescent="0.25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8274</v>
      </c>
      <c r="O326" s="5">
        <f>E326/D326</f>
        <v>1.732</v>
      </c>
      <c r="P326" s="6">
        <f t="shared" si="25"/>
        <v>32.074074074074076</v>
      </c>
      <c r="Q326" t="str">
        <f t="shared" si="26"/>
        <v>publishing</v>
      </c>
      <c r="R326" t="str">
        <f t="shared" si="27"/>
        <v>nonfiction</v>
      </c>
      <c r="S326" s="10">
        <f t="shared" si="28"/>
        <v>41095.692361111105</v>
      </c>
      <c r="T326" s="10">
        <f t="shared" si="29"/>
        <v>41123.692361111105</v>
      </c>
    </row>
    <row r="327" spans="1:20" ht="60" x14ac:dyDescent="0.25">
      <c r="A327">
        <v>2291</v>
      </c>
      <c r="B327" s="3" t="s">
        <v>2292</v>
      </c>
      <c r="C327" s="3" t="s">
        <v>6401</v>
      </c>
      <c r="D327">
        <v>2500</v>
      </c>
      <c r="E327">
        <v>4320</v>
      </c>
      <c r="F327" t="s">
        <v>8219</v>
      </c>
      <c r="G327" t="s">
        <v>8224</v>
      </c>
      <c r="H327" t="s">
        <v>8246</v>
      </c>
      <c r="I327">
        <v>1335153600</v>
      </c>
      <c r="J327">
        <v>1332199618</v>
      </c>
      <c r="K327" t="b">
        <v>0</v>
      </c>
      <c r="L327">
        <v>43</v>
      </c>
      <c r="M327" t="b">
        <v>1</v>
      </c>
      <c r="N327" t="s">
        <v>8276</v>
      </c>
      <c r="O327" s="5">
        <f>E327/D327</f>
        <v>1.728</v>
      </c>
      <c r="P327" s="6">
        <f t="shared" si="25"/>
        <v>100.46511627906976</v>
      </c>
      <c r="Q327" t="str">
        <f t="shared" si="26"/>
        <v>music</v>
      </c>
      <c r="R327" t="str">
        <f t="shared" si="27"/>
        <v>rock</v>
      </c>
      <c r="S327" s="10">
        <f t="shared" si="28"/>
        <v>40987.768726851849</v>
      </c>
      <c r="T327" s="10">
        <f t="shared" si="29"/>
        <v>41021.958333333328</v>
      </c>
    </row>
    <row r="328" spans="1:20" ht="60" x14ac:dyDescent="0.25">
      <c r="A328">
        <v>2445</v>
      </c>
      <c r="B328" s="3" t="s">
        <v>2446</v>
      </c>
      <c r="C328" s="3" t="s">
        <v>6555</v>
      </c>
      <c r="D328">
        <v>5000</v>
      </c>
      <c r="E328">
        <v>8640</v>
      </c>
      <c r="F328" t="s">
        <v>8219</v>
      </c>
      <c r="G328" t="s">
        <v>8224</v>
      </c>
      <c r="H328" t="s">
        <v>8246</v>
      </c>
      <c r="I328">
        <v>1443242021</v>
      </c>
      <c r="J328">
        <v>1440650021</v>
      </c>
      <c r="K328" t="b">
        <v>0</v>
      </c>
      <c r="L328">
        <v>115</v>
      </c>
      <c r="M328" t="b">
        <v>1</v>
      </c>
      <c r="N328" t="s">
        <v>8298</v>
      </c>
      <c r="O328" s="5">
        <f>E328/D328</f>
        <v>1.728</v>
      </c>
      <c r="P328" s="6">
        <f t="shared" si="25"/>
        <v>75.130434782608702</v>
      </c>
      <c r="Q328" t="str">
        <f t="shared" si="26"/>
        <v>food</v>
      </c>
      <c r="R328" t="str">
        <f t="shared" si="27"/>
        <v>small batch</v>
      </c>
      <c r="S328" s="10">
        <f t="shared" si="28"/>
        <v>42242.981724537036</v>
      </c>
      <c r="T328" s="10">
        <f t="shared" si="29"/>
        <v>42272.981724537036</v>
      </c>
    </row>
    <row r="329" spans="1:20" ht="45" x14ac:dyDescent="0.25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>
        <v>1425955189</v>
      </c>
      <c r="J329">
        <v>1423366789</v>
      </c>
      <c r="K329" t="b">
        <v>0</v>
      </c>
      <c r="L329">
        <v>70</v>
      </c>
      <c r="M329" t="b">
        <v>1</v>
      </c>
      <c r="N329" t="s">
        <v>8279</v>
      </c>
      <c r="O329" s="5">
        <f>E329/D329</f>
        <v>1.726845</v>
      </c>
      <c r="P329" s="6">
        <f t="shared" si="25"/>
        <v>49.338428571428572</v>
      </c>
      <c r="Q329" t="str">
        <f t="shared" si="26"/>
        <v>music</v>
      </c>
      <c r="R329" t="str">
        <f t="shared" si="27"/>
        <v>indie rock</v>
      </c>
      <c r="S329" s="10">
        <f t="shared" si="28"/>
        <v>42042.944317129623</v>
      </c>
      <c r="T329" s="10">
        <f t="shared" si="29"/>
        <v>42072.902650462966</v>
      </c>
    </row>
    <row r="330" spans="1:20" ht="60" x14ac:dyDescent="0.25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>
        <v>1411787307</v>
      </c>
      <c r="J330">
        <v>1409195307</v>
      </c>
      <c r="K330" t="b">
        <v>0</v>
      </c>
      <c r="L330">
        <v>110</v>
      </c>
      <c r="M330" t="b">
        <v>1</v>
      </c>
      <c r="N330" t="s">
        <v>8279</v>
      </c>
      <c r="O330" s="5">
        <f>E330/D330</f>
        <v>1.7243333333333333</v>
      </c>
      <c r="P330" s="6">
        <f t="shared" si="25"/>
        <v>94.054545454545448</v>
      </c>
      <c r="Q330" t="str">
        <f t="shared" si="26"/>
        <v>music</v>
      </c>
      <c r="R330" t="str">
        <f t="shared" si="27"/>
        <v>indie rock</v>
      </c>
      <c r="S330" s="10">
        <f t="shared" si="28"/>
        <v>41878.922534722216</v>
      </c>
      <c r="T330" s="10">
        <f t="shared" si="29"/>
        <v>41908.922534722216</v>
      </c>
    </row>
    <row r="331" spans="1:20" ht="60" x14ac:dyDescent="0.25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>
        <v>1446346800</v>
      </c>
      <c r="J331">
        <v>1443714800</v>
      </c>
      <c r="K331" t="b">
        <v>0</v>
      </c>
      <c r="L331">
        <v>89</v>
      </c>
      <c r="M331" t="b">
        <v>1</v>
      </c>
      <c r="N331" t="s">
        <v>8285</v>
      </c>
      <c r="O331" s="5">
        <f>E331/D331</f>
        <v>1.7227777777777777</v>
      </c>
      <c r="P331" s="6">
        <f t="shared" si="25"/>
        <v>174.2134831460674</v>
      </c>
      <c r="Q331" t="str">
        <f t="shared" si="26"/>
        <v>photography</v>
      </c>
      <c r="R331" t="str">
        <f t="shared" si="27"/>
        <v>photobooks</v>
      </c>
      <c r="S331" s="10">
        <f t="shared" si="28"/>
        <v>42278.453703703701</v>
      </c>
      <c r="T331" s="10">
        <f t="shared" si="29"/>
        <v>42308.916666666664</v>
      </c>
    </row>
    <row r="332" spans="1:20" ht="45" x14ac:dyDescent="0.25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>
        <v>1432677240</v>
      </c>
      <c r="J332">
        <v>1427493240</v>
      </c>
      <c r="K332" t="b">
        <v>0</v>
      </c>
      <c r="L332">
        <v>392</v>
      </c>
      <c r="M332" t="b">
        <v>1</v>
      </c>
      <c r="N332" t="s">
        <v>8303</v>
      </c>
      <c r="O332" s="5">
        <f>E332/D332</f>
        <v>1.7194285714285715</v>
      </c>
      <c r="P332" s="6">
        <f t="shared" si="25"/>
        <v>153.5204081632653</v>
      </c>
      <c r="Q332" t="str">
        <f t="shared" si="26"/>
        <v>theater</v>
      </c>
      <c r="R332" t="str">
        <f t="shared" si="27"/>
        <v>spaces</v>
      </c>
      <c r="S332" s="10">
        <f t="shared" si="28"/>
        <v>42090.704166666663</v>
      </c>
      <c r="T332" s="10">
        <f t="shared" si="29"/>
        <v>42150.704166666663</v>
      </c>
    </row>
    <row r="333" spans="1:20" ht="45" x14ac:dyDescent="0.25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>
        <v>1420773970</v>
      </c>
      <c r="J333">
        <v>1418095570</v>
      </c>
      <c r="K333" t="b">
        <v>1</v>
      </c>
      <c r="L333">
        <v>294</v>
      </c>
      <c r="M333" t="b">
        <v>1</v>
      </c>
      <c r="N333" t="s">
        <v>8301</v>
      </c>
      <c r="O333" s="5">
        <f>E333/D333</f>
        <v>1.7176130000000001</v>
      </c>
      <c r="P333" s="6">
        <f t="shared" si="25"/>
        <v>58.422210884353746</v>
      </c>
      <c r="Q333" t="str">
        <f t="shared" si="26"/>
        <v>technology</v>
      </c>
      <c r="R333" t="str">
        <f t="shared" si="27"/>
        <v>space exploration</v>
      </c>
      <c r="S333" s="10">
        <f t="shared" si="28"/>
        <v>41981.934837962959</v>
      </c>
      <c r="T333" s="10">
        <f t="shared" si="29"/>
        <v>42012.934837962959</v>
      </c>
    </row>
    <row r="334" spans="1:20" ht="60" x14ac:dyDescent="0.25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8271</v>
      </c>
      <c r="O334" s="5">
        <f>E334/D334</f>
        <v>1.7173333333333334</v>
      </c>
      <c r="P334" s="6">
        <f t="shared" si="25"/>
        <v>33.025641025641029</v>
      </c>
      <c r="Q334" t="str">
        <f t="shared" si="26"/>
        <v>theater</v>
      </c>
      <c r="R334" t="str">
        <f t="shared" si="27"/>
        <v>plays</v>
      </c>
      <c r="S334" s="10">
        <f t="shared" si="28"/>
        <v>41806.396701388883</v>
      </c>
      <c r="T334" s="10">
        <f t="shared" si="29"/>
        <v>41836.396701388883</v>
      </c>
    </row>
    <row r="335" spans="1:20" ht="45" x14ac:dyDescent="0.25">
      <c r="A335">
        <v>2976</v>
      </c>
      <c r="B335" s="3" t="s">
        <v>2976</v>
      </c>
      <c r="C335" s="3" t="s">
        <v>7086</v>
      </c>
      <c r="D335">
        <v>70</v>
      </c>
      <c r="E335">
        <v>120</v>
      </c>
      <c r="F335" t="s">
        <v>8219</v>
      </c>
      <c r="G335" t="s">
        <v>8225</v>
      </c>
      <c r="H335" t="s">
        <v>8247</v>
      </c>
      <c r="I335">
        <v>1457870400</v>
      </c>
      <c r="J335">
        <v>1456421530</v>
      </c>
      <c r="K335" t="b">
        <v>0</v>
      </c>
      <c r="L335">
        <v>14</v>
      </c>
      <c r="M335" t="b">
        <v>1</v>
      </c>
      <c r="N335" t="s">
        <v>8271</v>
      </c>
      <c r="O335" s="5">
        <f>E335/D335</f>
        <v>1.7142857142857142</v>
      </c>
      <c r="P335" s="6">
        <f t="shared" si="25"/>
        <v>8.5714285714285712</v>
      </c>
      <c r="Q335" t="str">
        <f t="shared" si="26"/>
        <v>theater</v>
      </c>
      <c r="R335" t="str">
        <f t="shared" si="27"/>
        <v>plays</v>
      </c>
      <c r="S335" s="10">
        <f t="shared" si="28"/>
        <v>42425.522337962961</v>
      </c>
      <c r="T335" s="10">
        <f t="shared" si="29"/>
        <v>42442.291666666664</v>
      </c>
    </row>
    <row r="336" spans="1:20" ht="45" x14ac:dyDescent="0.25">
      <c r="A336">
        <v>3343</v>
      </c>
      <c r="B336" s="3" t="s">
        <v>3343</v>
      </c>
      <c r="C336" s="3" t="s">
        <v>7453</v>
      </c>
      <c r="D336">
        <v>700</v>
      </c>
      <c r="E336">
        <v>1200</v>
      </c>
      <c r="F336" t="s">
        <v>8219</v>
      </c>
      <c r="G336" t="s">
        <v>8225</v>
      </c>
      <c r="H336" t="s">
        <v>8247</v>
      </c>
      <c r="I336">
        <v>1460553480</v>
      </c>
      <c r="J336">
        <v>1458770384</v>
      </c>
      <c r="K336" t="b">
        <v>0</v>
      </c>
      <c r="L336">
        <v>23</v>
      </c>
      <c r="M336" t="b">
        <v>1</v>
      </c>
      <c r="N336" t="s">
        <v>8271</v>
      </c>
      <c r="O336" s="5">
        <f>E336/D336</f>
        <v>1.7142857142857142</v>
      </c>
      <c r="P336" s="6">
        <f t="shared" si="25"/>
        <v>52.173913043478258</v>
      </c>
      <c r="Q336" t="str">
        <f t="shared" si="26"/>
        <v>theater</v>
      </c>
      <c r="R336" t="str">
        <f t="shared" si="27"/>
        <v>plays</v>
      </c>
      <c r="S336" s="10">
        <f t="shared" si="28"/>
        <v>42452.708148148151</v>
      </c>
      <c r="T336" s="10">
        <f t="shared" si="29"/>
        <v>42473.345833333333</v>
      </c>
    </row>
    <row r="337" spans="1:20" ht="30" x14ac:dyDescent="0.25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>
        <v>1344789345</v>
      </c>
      <c r="J337">
        <v>1340901345</v>
      </c>
      <c r="K337" t="b">
        <v>0</v>
      </c>
      <c r="L337">
        <v>41</v>
      </c>
      <c r="M337" t="b">
        <v>1</v>
      </c>
      <c r="N337" t="s">
        <v>8279</v>
      </c>
      <c r="O337" s="5">
        <f>E337/D337</f>
        <v>1.7133333333333334</v>
      </c>
      <c r="P337" s="6">
        <f t="shared" si="25"/>
        <v>31.341463414634145</v>
      </c>
      <c r="Q337" t="str">
        <f t="shared" si="26"/>
        <v>music</v>
      </c>
      <c r="R337" t="str">
        <f t="shared" si="27"/>
        <v>indie rock</v>
      </c>
      <c r="S337" s="10">
        <f t="shared" si="28"/>
        <v>41088.483159722222</v>
      </c>
      <c r="T337" s="10">
        <f t="shared" si="29"/>
        <v>41133.483159722222</v>
      </c>
    </row>
    <row r="338" spans="1:20" ht="60" x14ac:dyDescent="0.25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>
        <v>1484444119</v>
      </c>
      <c r="J338">
        <v>1481852119</v>
      </c>
      <c r="K338" t="b">
        <v>0</v>
      </c>
      <c r="L338">
        <v>109</v>
      </c>
      <c r="M338" t="b">
        <v>1</v>
      </c>
      <c r="N338" t="s">
        <v>8276</v>
      </c>
      <c r="O338" s="5">
        <f>E338/D338</f>
        <v>1.7132499999999999</v>
      </c>
      <c r="P338" s="6">
        <f t="shared" si="25"/>
        <v>62.871559633027523</v>
      </c>
      <c r="Q338" t="str">
        <f t="shared" si="26"/>
        <v>music</v>
      </c>
      <c r="R338" t="str">
        <f t="shared" si="27"/>
        <v>rock</v>
      </c>
      <c r="S338" s="10">
        <f t="shared" si="28"/>
        <v>42719.857858796291</v>
      </c>
      <c r="T338" s="10">
        <f t="shared" si="29"/>
        <v>42749.857858796291</v>
      </c>
    </row>
    <row r="339" spans="1:20" ht="60" x14ac:dyDescent="0.25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>
        <v>1378180800</v>
      </c>
      <c r="J339">
        <v>1375113391</v>
      </c>
      <c r="K339" t="b">
        <v>0</v>
      </c>
      <c r="L339">
        <v>539</v>
      </c>
      <c r="M339" t="b">
        <v>1</v>
      </c>
      <c r="N339" t="s">
        <v>8297</v>
      </c>
      <c r="O339" s="5">
        <f>E339/D339</f>
        <v>1.7104755366949576</v>
      </c>
      <c r="P339" s="6">
        <f t="shared" si="25"/>
        <v>25.42547309833024</v>
      </c>
      <c r="Q339" t="str">
        <f t="shared" si="26"/>
        <v>games</v>
      </c>
      <c r="R339" t="str">
        <f t="shared" si="27"/>
        <v>tabletop games</v>
      </c>
      <c r="S339" s="10">
        <f t="shared" si="28"/>
        <v>41484.455914351849</v>
      </c>
      <c r="T339" s="10">
        <f t="shared" si="29"/>
        <v>41519.958333333328</v>
      </c>
    </row>
    <row r="340" spans="1:20" ht="45" x14ac:dyDescent="0.25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>
        <v>1308110340</v>
      </c>
      <c r="J340">
        <v>1304770233</v>
      </c>
      <c r="K340" t="b">
        <v>0</v>
      </c>
      <c r="L340">
        <v>31</v>
      </c>
      <c r="M340" t="b">
        <v>1</v>
      </c>
      <c r="N340" t="s">
        <v>8279</v>
      </c>
      <c r="O340" s="5">
        <f>E340/D340</f>
        <v>1.7092307692307693</v>
      </c>
      <c r="P340" s="6">
        <f t="shared" si="25"/>
        <v>35.838709677419352</v>
      </c>
      <c r="Q340" t="str">
        <f t="shared" si="26"/>
        <v>music</v>
      </c>
      <c r="R340" t="str">
        <f t="shared" si="27"/>
        <v>indie rock</v>
      </c>
      <c r="S340" s="10">
        <f t="shared" si="28"/>
        <v>40670.298993055556</v>
      </c>
      <c r="T340" s="10">
        <f t="shared" si="29"/>
        <v>40708.957638888889</v>
      </c>
    </row>
    <row r="341" spans="1:20" ht="30" x14ac:dyDescent="0.25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t="s">
        <v>8219</v>
      </c>
      <c r="G341" t="s">
        <v>8229</v>
      </c>
      <c r="H341" t="s">
        <v>8251</v>
      </c>
      <c r="I341">
        <v>1447079520</v>
      </c>
      <c r="J341">
        <v>1443449265</v>
      </c>
      <c r="K341" t="b">
        <v>0</v>
      </c>
      <c r="L341">
        <v>28</v>
      </c>
      <c r="M341" t="b">
        <v>1</v>
      </c>
      <c r="N341" t="s">
        <v>8302</v>
      </c>
      <c r="O341" s="5">
        <f>E341/D341</f>
        <v>1.7070000000000001</v>
      </c>
      <c r="P341" s="6">
        <f t="shared" si="25"/>
        <v>60.964285714285715</v>
      </c>
      <c r="Q341" t="str">
        <f t="shared" si="26"/>
        <v>technology</v>
      </c>
      <c r="R341" t="str">
        <f t="shared" si="27"/>
        <v>makerspaces</v>
      </c>
      <c r="S341" s="10">
        <f t="shared" si="28"/>
        <v>42275.380381944444</v>
      </c>
      <c r="T341" s="10">
        <f t="shared" si="29"/>
        <v>42317.397222222215</v>
      </c>
    </row>
    <row r="342" spans="1:20" ht="60" x14ac:dyDescent="0.25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8271</v>
      </c>
      <c r="O342" s="5">
        <f>E342/D342</f>
        <v>1.7066666666666668</v>
      </c>
      <c r="P342" s="6">
        <f t="shared" si="25"/>
        <v>44.912280701754383</v>
      </c>
      <c r="Q342" t="str">
        <f t="shared" si="26"/>
        <v>theater</v>
      </c>
      <c r="R342" t="str">
        <f t="shared" si="27"/>
        <v>plays</v>
      </c>
      <c r="S342" s="10">
        <f t="shared" si="28"/>
        <v>42283.656018518515</v>
      </c>
      <c r="T342" s="10">
        <f t="shared" si="29"/>
        <v>42313.697685185187</v>
      </c>
    </row>
    <row r="343" spans="1:20" ht="45" x14ac:dyDescent="0.25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>
        <v>1388473200</v>
      </c>
      <c r="J343">
        <v>1385585434</v>
      </c>
      <c r="K343" t="b">
        <v>1</v>
      </c>
      <c r="L343">
        <v>85</v>
      </c>
      <c r="M343" t="b">
        <v>1</v>
      </c>
      <c r="N343" t="s">
        <v>8279</v>
      </c>
      <c r="O343" s="5">
        <f>E343/D343</f>
        <v>1.7065217391304348</v>
      </c>
      <c r="P343" s="6">
        <f t="shared" si="25"/>
        <v>46.176470588235297</v>
      </c>
      <c r="Q343" t="str">
        <f t="shared" si="26"/>
        <v>music</v>
      </c>
      <c r="R343" t="str">
        <f t="shared" si="27"/>
        <v>indie rock</v>
      </c>
      <c r="S343" s="10">
        <f t="shared" si="28"/>
        <v>41605.660115740735</v>
      </c>
      <c r="T343" s="10">
        <f t="shared" si="29"/>
        <v>41639.083333333328</v>
      </c>
    </row>
    <row r="344" spans="1:20" ht="45" x14ac:dyDescent="0.25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>
        <v>1468036800</v>
      </c>
      <c r="J344">
        <v>1465607738</v>
      </c>
      <c r="K344" t="b">
        <v>0</v>
      </c>
      <c r="L344">
        <v>20</v>
      </c>
      <c r="M344" t="b">
        <v>1</v>
      </c>
      <c r="N344" t="s">
        <v>8271</v>
      </c>
      <c r="O344" s="5">
        <f>E344/D344</f>
        <v>1.70625</v>
      </c>
      <c r="P344" s="6">
        <f t="shared" si="25"/>
        <v>68.25</v>
      </c>
      <c r="Q344" t="str">
        <f t="shared" si="26"/>
        <v>theater</v>
      </c>
      <c r="R344" t="str">
        <f t="shared" si="27"/>
        <v>plays</v>
      </c>
      <c r="S344" s="10">
        <f t="shared" si="28"/>
        <v>42531.844189814808</v>
      </c>
      <c r="T344" s="10">
        <f t="shared" si="29"/>
        <v>42559.958333333336</v>
      </c>
    </row>
    <row r="345" spans="1:20" ht="60" x14ac:dyDescent="0.25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>
        <v>1488622352</v>
      </c>
      <c r="J345">
        <v>1486030352</v>
      </c>
      <c r="K345" t="b">
        <v>0</v>
      </c>
      <c r="L345">
        <v>91</v>
      </c>
      <c r="M345" t="b">
        <v>1</v>
      </c>
      <c r="N345" t="s">
        <v>8271</v>
      </c>
      <c r="O345" s="5">
        <f>E345/D345</f>
        <v>1.7044444444444444</v>
      </c>
      <c r="P345" s="6">
        <f t="shared" si="25"/>
        <v>84.285714285714292</v>
      </c>
      <c r="Q345" t="str">
        <f t="shared" si="26"/>
        <v>theater</v>
      </c>
      <c r="R345" t="str">
        <f t="shared" si="27"/>
        <v>plays</v>
      </c>
      <c r="S345" s="10">
        <f t="shared" si="28"/>
        <v>42768.217037037037</v>
      </c>
      <c r="T345" s="10">
        <f t="shared" si="29"/>
        <v>42798.217037037037</v>
      </c>
    </row>
    <row r="346" spans="1:20" ht="45" x14ac:dyDescent="0.25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>
        <v>1363611575</v>
      </c>
      <c r="K346" t="b">
        <v>0</v>
      </c>
      <c r="L346">
        <v>682</v>
      </c>
      <c r="M346" t="b">
        <v>1</v>
      </c>
      <c r="N346" t="s">
        <v>8295</v>
      </c>
      <c r="O346" s="5">
        <f>E346/D346</f>
        <v>1.7029262962962963</v>
      </c>
      <c r="P346" s="6">
        <f t="shared" si="25"/>
        <v>67.417903225806455</v>
      </c>
      <c r="Q346" t="str">
        <f t="shared" si="26"/>
        <v>technology</v>
      </c>
      <c r="R346" t="str">
        <f t="shared" si="27"/>
        <v>hardware</v>
      </c>
      <c r="S346" s="10">
        <f t="shared" si="28"/>
        <v>41351.333043981482</v>
      </c>
      <c r="T346" s="10">
        <f t="shared" si="29"/>
        <v>41386.333043981482</v>
      </c>
    </row>
    <row r="347" spans="1:20" ht="60" x14ac:dyDescent="0.25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8269</v>
      </c>
      <c r="O347" s="5">
        <f>E347/D347</f>
        <v>1.7028880000000002</v>
      </c>
      <c r="P347" s="6">
        <f t="shared" si="25"/>
        <v>90.579148936170213</v>
      </c>
      <c r="Q347" t="str">
        <f t="shared" si="26"/>
        <v>film &amp; video</v>
      </c>
      <c r="R347" t="str">
        <f t="shared" si="27"/>
        <v>documentary</v>
      </c>
      <c r="S347" s="10">
        <f t="shared" si="28"/>
        <v>42261.291909722218</v>
      </c>
      <c r="T347" s="10">
        <f t="shared" si="29"/>
        <v>42291.291909722218</v>
      </c>
    </row>
    <row r="348" spans="1:20" ht="45" x14ac:dyDescent="0.25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>
        <v>1422658930</v>
      </c>
      <c r="J348">
        <v>1421362930</v>
      </c>
      <c r="K348" t="b">
        <v>0</v>
      </c>
      <c r="L348">
        <v>21</v>
      </c>
      <c r="M348" t="b">
        <v>1</v>
      </c>
      <c r="N348" t="s">
        <v>8271</v>
      </c>
      <c r="O348" s="5">
        <f>E348/D348</f>
        <v>1.7</v>
      </c>
      <c r="P348" s="6">
        <f t="shared" si="25"/>
        <v>64.761904761904759</v>
      </c>
      <c r="Q348" t="str">
        <f t="shared" si="26"/>
        <v>theater</v>
      </c>
      <c r="R348" t="str">
        <f t="shared" si="27"/>
        <v>plays</v>
      </c>
      <c r="S348" s="10">
        <f t="shared" si="28"/>
        <v>42019.751504629625</v>
      </c>
      <c r="T348" s="10">
        <f t="shared" si="29"/>
        <v>42034.751504629625</v>
      </c>
    </row>
    <row r="349" spans="1:20" ht="60" x14ac:dyDescent="0.25">
      <c r="A349">
        <v>1640</v>
      </c>
      <c r="B349" s="3" t="s">
        <v>1641</v>
      </c>
      <c r="C349" s="3" t="s">
        <v>5750</v>
      </c>
      <c r="D349">
        <v>400</v>
      </c>
      <c r="E349">
        <v>679.44</v>
      </c>
      <c r="F349" t="s">
        <v>8219</v>
      </c>
      <c r="G349" t="s">
        <v>8224</v>
      </c>
      <c r="H349" t="s">
        <v>8246</v>
      </c>
      <c r="I349">
        <v>1280800740</v>
      </c>
      <c r="J349">
        <v>1279603955</v>
      </c>
      <c r="K349" t="b">
        <v>0</v>
      </c>
      <c r="L349">
        <v>17</v>
      </c>
      <c r="M349" t="b">
        <v>1</v>
      </c>
      <c r="N349" t="s">
        <v>8276</v>
      </c>
      <c r="O349" s="5">
        <f>E349/D349</f>
        <v>1.6986000000000001</v>
      </c>
      <c r="P349" s="6">
        <f t="shared" si="25"/>
        <v>39.967058823529413</v>
      </c>
      <c r="Q349" t="str">
        <f t="shared" si="26"/>
        <v>music</v>
      </c>
      <c r="R349" t="str">
        <f t="shared" si="27"/>
        <v>rock</v>
      </c>
      <c r="S349" s="10">
        <f t="shared" si="28"/>
        <v>40379.022627314815</v>
      </c>
      <c r="T349" s="10">
        <f t="shared" si="29"/>
        <v>40392.874305555553</v>
      </c>
    </row>
    <row r="350" spans="1:20" ht="60" x14ac:dyDescent="0.25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>
        <v>1462017600</v>
      </c>
      <c r="J350">
        <v>1458820564</v>
      </c>
      <c r="K350" t="b">
        <v>0</v>
      </c>
      <c r="L350">
        <v>72</v>
      </c>
      <c r="M350" t="b">
        <v>1</v>
      </c>
      <c r="N350" t="s">
        <v>8301</v>
      </c>
      <c r="O350" s="5">
        <f>E350/D350</f>
        <v>1.6976511744127936</v>
      </c>
      <c r="P350" s="6">
        <f t="shared" si="25"/>
        <v>47.180555555555557</v>
      </c>
      <c r="Q350" t="str">
        <f t="shared" si="26"/>
        <v>technology</v>
      </c>
      <c r="R350" t="str">
        <f t="shared" si="27"/>
        <v>space exploration</v>
      </c>
      <c r="S350" s="10">
        <f t="shared" si="28"/>
        <v>42453.288935185185</v>
      </c>
      <c r="T350" s="10">
        <f t="shared" si="29"/>
        <v>42490.291666666664</v>
      </c>
    </row>
    <row r="351" spans="1:20" ht="60" x14ac:dyDescent="0.25">
      <c r="A351">
        <v>3521</v>
      </c>
      <c r="B351" s="3" t="s">
        <v>3520</v>
      </c>
      <c r="C351" s="3" t="s">
        <v>7631</v>
      </c>
      <c r="D351">
        <v>350</v>
      </c>
      <c r="E351">
        <v>593</v>
      </c>
      <c r="F351" t="s">
        <v>8219</v>
      </c>
      <c r="G351" t="s">
        <v>8224</v>
      </c>
      <c r="H351" t="s">
        <v>8246</v>
      </c>
      <c r="I351">
        <v>1411980020</v>
      </c>
      <c r="J351">
        <v>1409388020</v>
      </c>
      <c r="K351" t="b">
        <v>0</v>
      </c>
      <c r="L351">
        <v>13</v>
      </c>
      <c r="M351" t="b">
        <v>1</v>
      </c>
      <c r="N351" t="s">
        <v>8271</v>
      </c>
      <c r="O351" s="5">
        <f>E351/D351</f>
        <v>1.6942857142857144</v>
      </c>
      <c r="P351" s="6">
        <f t="shared" si="25"/>
        <v>45.615384615384613</v>
      </c>
      <c r="Q351" t="str">
        <f t="shared" si="26"/>
        <v>theater</v>
      </c>
      <c r="R351" t="str">
        <f t="shared" si="27"/>
        <v>plays</v>
      </c>
      <c r="S351" s="10">
        <f t="shared" si="28"/>
        <v>41881.153009259258</v>
      </c>
      <c r="T351" s="10">
        <f t="shared" si="29"/>
        <v>41911.153009259258</v>
      </c>
    </row>
    <row r="352" spans="1:20" ht="45" x14ac:dyDescent="0.25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>
        <v>1364917965</v>
      </c>
      <c r="J352">
        <v>1362329565</v>
      </c>
      <c r="K352" t="b">
        <v>0</v>
      </c>
      <c r="L352">
        <v>180</v>
      </c>
      <c r="M352" t="b">
        <v>1</v>
      </c>
      <c r="N352" t="s">
        <v>8297</v>
      </c>
      <c r="O352" s="5">
        <f>E352/D352</f>
        <v>1.6877142857142857</v>
      </c>
      <c r="P352" s="6">
        <f t="shared" si="25"/>
        <v>32.81666666666667</v>
      </c>
      <c r="Q352" t="str">
        <f t="shared" si="26"/>
        <v>games</v>
      </c>
      <c r="R352" t="str">
        <f t="shared" si="27"/>
        <v>tabletop games</v>
      </c>
      <c r="S352" s="10">
        <f t="shared" si="28"/>
        <v>41336.49496527778</v>
      </c>
      <c r="T352" s="10">
        <f t="shared" si="29"/>
        <v>41366.453298611108</v>
      </c>
    </row>
    <row r="353" spans="1:20" ht="30" x14ac:dyDescent="0.25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>
        <v>1425326400</v>
      </c>
      <c r="J353">
        <v>1421916830</v>
      </c>
      <c r="K353" t="b">
        <v>0</v>
      </c>
      <c r="L353">
        <v>410</v>
      </c>
      <c r="M353" t="b">
        <v>1</v>
      </c>
      <c r="N353" t="s">
        <v>8295</v>
      </c>
      <c r="O353" s="5">
        <f>E353/D353</f>
        <v>1.6828125</v>
      </c>
      <c r="P353" s="6">
        <f t="shared" si="25"/>
        <v>10.507317073170732</v>
      </c>
      <c r="Q353" t="str">
        <f t="shared" si="26"/>
        <v>technology</v>
      </c>
      <c r="R353" t="str">
        <f t="shared" si="27"/>
        <v>hardware</v>
      </c>
      <c r="S353" s="10">
        <f t="shared" si="28"/>
        <v>42026.16238425926</v>
      </c>
      <c r="T353" s="10">
        <f t="shared" si="29"/>
        <v>42065.624999999993</v>
      </c>
    </row>
    <row r="354" spans="1:20" ht="30" x14ac:dyDescent="0.25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8303</v>
      </c>
      <c r="O354" s="5">
        <f>E354/D354</f>
        <v>1.6801999999999999</v>
      </c>
      <c r="P354" s="6">
        <f t="shared" si="25"/>
        <v>84.858585858585855</v>
      </c>
      <c r="Q354" t="str">
        <f t="shared" si="26"/>
        <v>theater</v>
      </c>
      <c r="R354" t="str">
        <f t="shared" si="27"/>
        <v>spaces</v>
      </c>
      <c r="S354" s="10">
        <f t="shared" si="28"/>
        <v>42567.055844907409</v>
      </c>
      <c r="T354" s="10">
        <f t="shared" si="29"/>
        <v>42597.055844907409</v>
      </c>
    </row>
    <row r="355" spans="1:20" ht="60" x14ac:dyDescent="0.25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8298</v>
      </c>
      <c r="O355" s="5">
        <f>E355/D355</f>
        <v>1.6798</v>
      </c>
      <c r="P355" s="6">
        <f t="shared" si="25"/>
        <v>75.666666666666671</v>
      </c>
      <c r="Q355" t="str">
        <f t="shared" si="26"/>
        <v>food</v>
      </c>
      <c r="R355" t="str">
        <f t="shared" si="27"/>
        <v>small batch</v>
      </c>
      <c r="S355" s="10">
        <f t="shared" si="28"/>
        <v>42670.394340277773</v>
      </c>
      <c r="T355" s="10">
        <f t="shared" si="29"/>
        <v>42700.436006944445</v>
      </c>
    </row>
    <row r="356" spans="1:20" ht="30" x14ac:dyDescent="0.25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>
        <v>1348712513</v>
      </c>
      <c r="K356" t="b">
        <v>1</v>
      </c>
      <c r="L356">
        <v>660</v>
      </c>
      <c r="M356" t="b">
        <v>1</v>
      </c>
      <c r="N356" t="s">
        <v>8295</v>
      </c>
      <c r="O356" s="5">
        <f>E356/D356</f>
        <v>1.6750470000000002</v>
      </c>
      <c r="P356" s="6">
        <f t="shared" si="25"/>
        <v>76.138500000000008</v>
      </c>
      <c r="Q356" t="str">
        <f t="shared" si="26"/>
        <v>technology</v>
      </c>
      <c r="R356" t="str">
        <f t="shared" si="27"/>
        <v>hardware</v>
      </c>
      <c r="S356" s="10">
        <f t="shared" si="28"/>
        <v>41178.890196759261</v>
      </c>
      <c r="T356" s="10">
        <f t="shared" si="29"/>
        <v>41208.890196759261</v>
      </c>
    </row>
    <row r="357" spans="1:20" ht="45" x14ac:dyDescent="0.25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t="s">
        <v>8219</v>
      </c>
      <c r="G357" t="s">
        <v>8225</v>
      </c>
      <c r="H357" t="s">
        <v>8247</v>
      </c>
      <c r="I357">
        <v>1465709400</v>
      </c>
      <c r="J357">
        <v>1462695073</v>
      </c>
      <c r="K357" t="b">
        <v>0</v>
      </c>
      <c r="L357">
        <v>34</v>
      </c>
      <c r="M357" t="b">
        <v>1</v>
      </c>
      <c r="N357" t="s">
        <v>8276</v>
      </c>
      <c r="O357" s="5">
        <f>E357/D357</f>
        <v>1.6742857142857144</v>
      </c>
      <c r="P357" s="6">
        <f t="shared" si="25"/>
        <v>17.235294117647058</v>
      </c>
      <c r="Q357" t="str">
        <f t="shared" si="26"/>
        <v>music</v>
      </c>
      <c r="R357" t="str">
        <f t="shared" si="27"/>
        <v>rock</v>
      </c>
      <c r="S357" s="10">
        <f t="shared" si="28"/>
        <v>42498.132789351854</v>
      </c>
      <c r="T357" s="10">
        <f t="shared" si="29"/>
        <v>42533.020833333336</v>
      </c>
    </row>
    <row r="358" spans="1:20" ht="60" x14ac:dyDescent="0.25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>
        <v>1417579200</v>
      </c>
      <c r="J358">
        <v>1415031043</v>
      </c>
      <c r="K358" t="b">
        <v>0</v>
      </c>
      <c r="L358">
        <v>101</v>
      </c>
      <c r="M358" t="b">
        <v>1</v>
      </c>
      <c r="N358" t="s">
        <v>8295</v>
      </c>
      <c r="O358" s="5">
        <f>E358/D358</f>
        <v>1.6741666666666666</v>
      </c>
      <c r="P358" s="6">
        <f t="shared" si="25"/>
        <v>99.455445544554451</v>
      </c>
      <c r="Q358" t="str">
        <f t="shared" si="26"/>
        <v>technology</v>
      </c>
      <c r="R358" t="str">
        <f t="shared" si="27"/>
        <v>hardware</v>
      </c>
      <c r="S358" s="10">
        <f t="shared" si="28"/>
        <v>41946.465775462959</v>
      </c>
      <c r="T358" s="10">
        <f t="shared" si="29"/>
        <v>41975.958333333336</v>
      </c>
    </row>
    <row r="359" spans="1:20" ht="45" x14ac:dyDescent="0.25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8276</v>
      </c>
      <c r="O359" s="5">
        <f>E359/D359</f>
        <v>1.6668333333333334</v>
      </c>
      <c r="P359" s="6">
        <f t="shared" si="25"/>
        <v>75.765151515151516</v>
      </c>
      <c r="Q359" t="str">
        <f t="shared" si="26"/>
        <v>music</v>
      </c>
      <c r="R359" t="str">
        <f t="shared" si="27"/>
        <v>rock</v>
      </c>
      <c r="S359" s="10">
        <f t="shared" si="28"/>
        <v>40515.879293981481</v>
      </c>
      <c r="T359" s="10">
        <f t="shared" si="29"/>
        <v>40564.708333333328</v>
      </c>
    </row>
    <row r="360" spans="1:20" ht="45" x14ac:dyDescent="0.25">
      <c r="A360">
        <v>35</v>
      </c>
      <c r="B360" s="3" t="s">
        <v>37</v>
      </c>
      <c r="C360" s="3" t="s">
        <v>4146</v>
      </c>
      <c r="D360">
        <v>1000</v>
      </c>
      <c r="E360">
        <v>1665</v>
      </c>
      <c r="F360" t="s">
        <v>8219</v>
      </c>
      <c r="G360" t="s">
        <v>8224</v>
      </c>
      <c r="H360" t="s">
        <v>8246</v>
      </c>
      <c r="I360">
        <v>1430179200</v>
      </c>
      <c r="J360">
        <v>1428130814</v>
      </c>
      <c r="K360" t="b">
        <v>0</v>
      </c>
      <c r="L360">
        <v>28</v>
      </c>
      <c r="M360" t="b">
        <v>1</v>
      </c>
      <c r="N360" t="s">
        <v>8265</v>
      </c>
      <c r="O360" s="5">
        <f>E360/D360</f>
        <v>1.665</v>
      </c>
      <c r="P360" s="6">
        <f t="shared" si="25"/>
        <v>59.464285714285715</v>
      </c>
      <c r="Q360" t="str">
        <f t="shared" si="26"/>
        <v>film &amp; video</v>
      </c>
      <c r="R360" t="str">
        <f t="shared" si="27"/>
        <v>television</v>
      </c>
      <c r="S360" s="10">
        <f t="shared" si="28"/>
        <v>42098.083495370367</v>
      </c>
      <c r="T360" s="10">
        <f t="shared" si="29"/>
        <v>42121.791666666664</v>
      </c>
    </row>
    <row r="361" spans="1:20" ht="60" x14ac:dyDescent="0.25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8276</v>
      </c>
      <c r="O361" s="5">
        <f>E361/D361</f>
        <v>1.6646153846153846</v>
      </c>
      <c r="P361" s="6">
        <f t="shared" si="25"/>
        <v>31.823529411764707</v>
      </c>
      <c r="Q361" t="str">
        <f t="shared" si="26"/>
        <v>music</v>
      </c>
      <c r="R361" t="str">
        <f t="shared" si="27"/>
        <v>rock</v>
      </c>
      <c r="S361" s="10">
        <f t="shared" si="28"/>
        <v>41547.454664351848</v>
      </c>
      <c r="T361" s="10">
        <f t="shared" si="29"/>
        <v>41576.454664351848</v>
      </c>
    </row>
    <row r="362" spans="1:20" ht="60" x14ac:dyDescent="0.25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8303</v>
      </c>
      <c r="O362" s="5">
        <f>E362/D362</f>
        <v>1.6639999999999999</v>
      </c>
      <c r="P362" s="6">
        <f t="shared" si="25"/>
        <v>177.02127659574469</v>
      </c>
      <c r="Q362" t="str">
        <f t="shared" si="26"/>
        <v>theater</v>
      </c>
      <c r="R362" t="str">
        <f t="shared" si="27"/>
        <v>spaces</v>
      </c>
      <c r="S362" s="10">
        <f t="shared" si="28"/>
        <v>41975.692847222221</v>
      </c>
      <c r="T362" s="10">
        <f t="shared" si="29"/>
        <v>42004.681944444441</v>
      </c>
    </row>
    <row r="363" spans="1:20" ht="45" x14ac:dyDescent="0.25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>
        <v>1436364023</v>
      </c>
      <c r="J363">
        <v>1433772023</v>
      </c>
      <c r="K363" t="b">
        <v>1</v>
      </c>
      <c r="L363">
        <v>885</v>
      </c>
      <c r="M363" t="b">
        <v>1</v>
      </c>
      <c r="N363" t="s">
        <v>8285</v>
      </c>
      <c r="O363" s="5">
        <f>E363/D363</f>
        <v>1.6633076923076924</v>
      </c>
      <c r="P363" s="6">
        <f t="shared" si="25"/>
        <v>97.731073446327684</v>
      </c>
      <c r="Q363" t="str">
        <f t="shared" si="26"/>
        <v>photography</v>
      </c>
      <c r="R363" t="str">
        <f t="shared" si="27"/>
        <v>photobooks</v>
      </c>
      <c r="S363" s="10">
        <f t="shared" si="28"/>
        <v>42163.3752662037</v>
      </c>
      <c r="T363" s="10">
        <f t="shared" si="29"/>
        <v>42193.3752662037</v>
      </c>
    </row>
    <row r="364" spans="1:20" ht="45" x14ac:dyDescent="0.25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8301</v>
      </c>
      <c r="O364" s="5">
        <f>E364/D364</f>
        <v>1.6619999999999999</v>
      </c>
      <c r="P364" s="6">
        <f t="shared" si="25"/>
        <v>31.96153846153846</v>
      </c>
      <c r="Q364" t="str">
        <f t="shared" si="26"/>
        <v>technology</v>
      </c>
      <c r="R364" t="str">
        <f t="shared" si="27"/>
        <v>space exploration</v>
      </c>
      <c r="S364" s="10">
        <f t="shared" si="28"/>
        <v>42639.341145833336</v>
      </c>
      <c r="T364" s="10">
        <f t="shared" si="29"/>
        <v>42655.341145833336</v>
      </c>
    </row>
    <row r="365" spans="1:20" ht="60" x14ac:dyDescent="0.25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>
        <v>1275368340</v>
      </c>
      <c r="J365">
        <v>1272692732</v>
      </c>
      <c r="K365" t="b">
        <v>0</v>
      </c>
      <c r="L365">
        <v>89</v>
      </c>
      <c r="M365" t="b">
        <v>1</v>
      </c>
      <c r="N365" t="s">
        <v>8279</v>
      </c>
      <c r="O365" s="5">
        <f>E365/D365</f>
        <v>1.6608000000000001</v>
      </c>
      <c r="P365" s="6">
        <f t="shared" si="25"/>
        <v>46.651685393258425</v>
      </c>
      <c r="Q365" t="str">
        <f t="shared" si="26"/>
        <v>music</v>
      </c>
      <c r="R365" t="str">
        <f t="shared" si="27"/>
        <v>indie rock</v>
      </c>
      <c r="S365" s="10">
        <f t="shared" si="28"/>
        <v>40299.03162037037</v>
      </c>
      <c r="T365" s="10">
        <f t="shared" si="29"/>
        <v>40329.999305555553</v>
      </c>
    </row>
    <row r="366" spans="1:20" ht="60" x14ac:dyDescent="0.25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>
        <v>1456416513</v>
      </c>
      <c r="J366">
        <v>1454688513</v>
      </c>
      <c r="K366" t="b">
        <v>0</v>
      </c>
      <c r="L366">
        <v>102</v>
      </c>
      <c r="M366" t="b">
        <v>1</v>
      </c>
      <c r="N366" t="s">
        <v>8285</v>
      </c>
      <c r="O366" s="5">
        <f>E366/D366</f>
        <v>1.6544000000000001</v>
      </c>
      <c r="P366" s="6">
        <f t="shared" si="25"/>
        <v>81.098039215686271</v>
      </c>
      <c r="Q366" t="str">
        <f t="shared" si="26"/>
        <v>photography</v>
      </c>
      <c r="R366" t="str">
        <f t="shared" si="27"/>
        <v>photobooks</v>
      </c>
      <c r="S366" s="10">
        <f t="shared" si="28"/>
        <v>42405.464270833334</v>
      </c>
      <c r="T366" s="10">
        <f t="shared" si="29"/>
        <v>42425.464270833334</v>
      </c>
    </row>
    <row r="367" spans="1:20" ht="60" x14ac:dyDescent="0.25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>
        <v>1405479600</v>
      </c>
      <c r="J367">
        <v>1401642425</v>
      </c>
      <c r="K367" t="b">
        <v>0</v>
      </c>
      <c r="L367">
        <v>827</v>
      </c>
      <c r="M367" t="b">
        <v>1</v>
      </c>
      <c r="N367" t="s">
        <v>8265</v>
      </c>
      <c r="O367" s="5">
        <f>E367/D367</f>
        <v>1.6529333333333334</v>
      </c>
      <c r="P367" s="6">
        <f t="shared" si="25"/>
        <v>59.961305925030231</v>
      </c>
      <c r="Q367" t="str">
        <f t="shared" si="26"/>
        <v>film &amp; video</v>
      </c>
      <c r="R367" t="str">
        <f t="shared" si="27"/>
        <v>television</v>
      </c>
      <c r="S367" s="10">
        <f t="shared" si="28"/>
        <v>41791.504918981482</v>
      </c>
      <c r="T367" s="10">
        <f t="shared" si="29"/>
        <v>41835.916666666664</v>
      </c>
    </row>
    <row r="368" spans="1:20" ht="60" x14ac:dyDescent="0.25">
      <c r="A368">
        <v>2639</v>
      </c>
      <c r="B368" s="3" t="s">
        <v>2639</v>
      </c>
      <c r="C368" s="3" t="s">
        <v>6749</v>
      </c>
      <c r="D368">
        <v>300</v>
      </c>
      <c r="E368">
        <v>492</v>
      </c>
      <c r="F368" t="s">
        <v>8219</v>
      </c>
      <c r="G368" t="s">
        <v>8225</v>
      </c>
      <c r="H368" t="s">
        <v>8247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8301</v>
      </c>
      <c r="O368" s="5">
        <f>E368/D368</f>
        <v>1.64</v>
      </c>
      <c r="P368" s="6">
        <f t="shared" si="25"/>
        <v>10.040816326530612</v>
      </c>
      <c r="Q368" t="str">
        <f t="shared" si="26"/>
        <v>technology</v>
      </c>
      <c r="R368" t="str">
        <f t="shared" si="27"/>
        <v>space exploration</v>
      </c>
      <c r="S368" s="10">
        <f t="shared" si="28"/>
        <v>42024.656805555554</v>
      </c>
      <c r="T368" s="10">
        <f t="shared" si="29"/>
        <v>42054.656805555554</v>
      </c>
    </row>
    <row r="369" spans="1:20" ht="45" x14ac:dyDescent="0.25">
      <c r="A369">
        <v>3265</v>
      </c>
      <c r="B369" s="3" t="s">
        <v>3265</v>
      </c>
      <c r="C369" s="3" t="s">
        <v>7375</v>
      </c>
      <c r="D369">
        <v>2700</v>
      </c>
      <c r="E369">
        <v>4428</v>
      </c>
      <c r="F369" t="s">
        <v>8219</v>
      </c>
      <c r="G369" t="s">
        <v>8241</v>
      </c>
      <c r="H369" t="s">
        <v>8249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8271</v>
      </c>
      <c r="O369" s="5">
        <f>E369/D369</f>
        <v>1.64</v>
      </c>
      <c r="P369" s="6">
        <f t="shared" si="25"/>
        <v>70.285714285714292</v>
      </c>
      <c r="Q369" t="str">
        <f t="shared" si="26"/>
        <v>theater</v>
      </c>
      <c r="R369" t="str">
        <f t="shared" si="27"/>
        <v>plays</v>
      </c>
      <c r="S369" s="10">
        <f t="shared" si="28"/>
        <v>42311.503645833327</v>
      </c>
      <c r="T369" s="10">
        <f t="shared" si="29"/>
        <v>42341.499999999993</v>
      </c>
    </row>
    <row r="370" spans="1:20" x14ac:dyDescent="0.25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8288</v>
      </c>
      <c r="O370" s="5">
        <f>E370/D370</f>
        <v>1.6319999999999999</v>
      </c>
      <c r="P370" s="6">
        <f t="shared" si="25"/>
        <v>34.871794871794869</v>
      </c>
      <c r="Q370" t="str">
        <f t="shared" si="26"/>
        <v>publishing</v>
      </c>
      <c r="R370" t="str">
        <f t="shared" si="27"/>
        <v>radio &amp; podcasts</v>
      </c>
      <c r="S370" s="10">
        <f t="shared" si="28"/>
        <v>41291.453217592592</v>
      </c>
      <c r="T370" s="10">
        <f t="shared" si="29"/>
        <v>41321.453217592592</v>
      </c>
    </row>
    <row r="371" spans="1:20" ht="60" x14ac:dyDescent="0.25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>
        <v>1304395140</v>
      </c>
      <c r="J371">
        <v>1302493760</v>
      </c>
      <c r="K371" t="b">
        <v>1</v>
      </c>
      <c r="L371">
        <v>21</v>
      </c>
      <c r="M371" t="b">
        <v>1</v>
      </c>
      <c r="N371" t="s">
        <v>8271</v>
      </c>
      <c r="O371" s="5">
        <f>E371/D371</f>
        <v>1.6266666666666667</v>
      </c>
      <c r="P371" s="6">
        <f t="shared" si="25"/>
        <v>58.095238095238095</v>
      </c>
      <c r="Q371" t="str">
        <f t="shared" si="26"/>
        <v>theater</v>
      </c>
      <c r="R371" t="str">
        <f t="shared" si="27"/>
        <v>plays</v>
      </c>
      <c r="S371" s="10">
        <f t="shared" si="28"/>
        <v>40643.950925925921</v>
      </c>
      <c r="T371" s="10">
        <f t="shared" si="29"/>
        <v>40665.957638888889</v>
      </c>
    </row>
    <row r="372" spans="1:20" ht="60" x14ac:dyDescent="0.25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>
        <v>1327776847</v>
      </c>
      <c r="J372">
        <v>1325184847</v>
      </c>
      <c r="K372" t="b">
        <v>0</v>
      </c>
      <c r="L372">
        <v>30</v>
      </c>
      <c r="M372" t="b">
        <v>1</v>
      </c>
      <c r="N372" t="s">
        <v>8297</v>
      </c>
      <c r="O372" s="5">
        <f>E372/D372</f>
        <v>1.6259999999999999</v>
      </c>
      <c r="P372" s="6">
        <f t="shared" si="25"/>
        <v>27.1</v>
      </c>
      <c r="Q372" t="str">
        <f t="shared" si="26"/>
        <v>games</v>
      </c>
      <c r="R372" t="str">
        <f t="shared" si="27"/>
        <v>tabletop games</v>
      </c>
      <c r="S372" s="10">
        <f t="shared" si="28"/>
        <v>40906.579247685186</v>
      </c>
      <c r="T372" s="10">
        <f t="shared" si="29"/>
        <v>40936.579247685186</v>
      </c>
    </row>
    <row r="373" spans="1:20" ht="60" x14ac:dyDescent="0.25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t="s">
        <v>8219</v>
      </c>
      <c r="G373" t="s">
        <v>8229</v>
      </c>
      <c r="H373" t="s">
        <v>8251</v>
      </c>
      <c r="I373">
        <v>1430693460</v>
      </c>
      <c r="J373">
        <v>1428087153</v>
      </c>
      <c r="K373" t="b">
        <v>0</v>
      </c>
      <c r="L373">
        <v>17</v>
      </c>
      <c r="M373" t="b">
        <v>1</v>
      </c>
      <c r="N373" t="s">
        <v>8271</v>
      </c>
      <c r="O373" s="5">
        <f>E373/D373</f>
        <v>1.625</v>
      </c>
      <c r="P373" s="6">
        <f t="shared" si="25"/>
        <v>95.588235294117652</v>
      </c>
      <c r="Q373" t="str">
        <f t="shared" si="26"/>
        <v>theater</v>
      </c>
      <c r="R373" t="str">
        <f t="shared" si="27"/>
        <v>plays</v>
      </c>
      <c r="S373" s="10">
        <f t="shared" si="28"/>
        <v>42097.578159722216</v>
      </c>
      <c r="T373" s="10">
        <f t="shared" si="29"/>
        <v>42127.743750000001</v>
      </c>
    </row>
    <row r="374" spans="1:20" ht="45" x14ac:dyDescent="0.25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t="s">
        <v>8219</v>
      </c>
      <c r="G374" t="s">
        <v>8225</v>
      </c>
      <c r="H374" t="s">
        <v>8247</v>
      </c>
      <c r="I374">
        <v>1439806936</v>
      </c>
      <c r="J374">
        <v>1437214936</v>
      </c>
      <c r="K374" t="b">
        <v>0</v>
      </c>
      <c r="L374">
        <v>31</v>
      </c>
      <c r="M374" t="b">
        <v>1</v>
      </c>
      <c r="N374" t="s">
        <v>8271</v>
      </c>
      <c r="O374" s="5">
        <f>E374/D374</f>
        <v>1.623</v>
      </c>
      <c r="P374" s="6">
        <f t="shared" si="25"/>
        <v>52.354838709677416</v>
      </c>
      <c r="Q374" t="str">
        <f t="shared" si="26"/>
        <v>theater</v>
      </c>
      <c r="R374" t="str">
        <f t="shared" si="27"/>
        <v>plays</v>
      </c>
      <c r="S374" s="10">
        <f t="shared" si="28"/>
        <v>42203.22379629629</v>
      </c>
      <c r="T374" s="10">
        <f t="shared" si="29"/>
        <v>42233.22379629629</v>
      </c>
    </row>
    <row r="375" spans="1:20" ht="45" x14ac:dyDescent="0.25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>
        <v>1375908587</v>
      </c>
      <c r="J375">
        <v>1372884587</v>
      </c>
      <c r="K375" t="b">
        <v>1</v>
      </c>
      <c r="L375">
        <v>389</v>
      </c>
      <c r="M375" t="b">
        <v>1</v>
      </c>
      <c r="N375" t="s">
        <v>8276</v>
      </c>
      <c r="O375" s="5">
        <f>E375/D375</f>
        <v>1.6214066666666667</v>
      </c>
      <c r="P375" s="6">
        <f t="shared" si="25"/>
        <v>62.522107969151669</v>
      </c>
      <c r="Q375" t="str">
        <f t="shared" si="26"/>
        <v>music</v>
      </c>
      <c r="R375" t="str">
        <f t="shared" si="27"/>
        <v>rock</v>
      </c>
      <c r="S375" s="10">
        <f t="shared" si="28"/>
        <v>41458.659571759257</v>
      </c>
      <c r="T375" s="10">
        <f t="shared" si="29"/>
        <v>41493.659571759257</v>
      </c>
    </row>
    <row r="376" spans="1:20" ht="60" x14ac:dyDescent="0.25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>
        <v>1417845600</v>
      </c>
      <c r="J376">
        <v>1415194553</v>
      </c>
      <c r="K376" t="b">
        <v>1</v>
      </c>
      <c r="L376">
        <v>615</v>
      </c>
      <c r="M376" t="b">
        <v>1</v>
      </c>
      <c r="N376" t="s">
        <v>8285</v>
      </c>
      <c r="O376" s="5">
        <f>E376/D376</f>
        <v>1.6197999999999999</v>
      </c>
      <c r="P376" s="6">
        <f t="shared" si="25"/>
        <v>39.507317073170732</v>
      </c>
      <c r="Q376" t="str">
        <f t="shared" si="26"/>
        <v>photography</v>
      </c>
      <c r="R376" t="str">
        <f t="shared" si="27"/>
        <v>photobooks</v>
      </c>
      <c r="S376" s="10">
        <f t="shared" si="28"/>
        <v>41948.358252314814</v>
      </c>
      <c r="T376" s="10">
        <f t="shared" si="29"/>
        <v>41979.041666666664</v>
      </c>
    </row>
    <row r="377" spans="1:20" ht="60" x14ac:dyDescent="0.25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8295</v>
      </c>
      <c r="O377" s="5">
        <f>E377/D377</f>
        <v>1.61459</v>
      </c>
      <c r="P377" s="6">
        <f t="shared" si="25"/>
        <v>457.39093484419266</v>
      </c>
      <c r="Q377" t="str">
        <f t="shared" si="26"/>
        <v>technology</v>
      </c>
      <c r="R377" t="str">
        <f t="shared" si="27"/>
        <v>hardware</v>
      </c>
      <c r="S377" s="10">
        <f t="shared" si="28"/>
        <v>42136.212418981479</v>
      </c>
      <c r="T377" s="10">
        <f t="shared" si="29"/>
        <v>42166.212418981479</v>
      </c>
    </row>
    <row r="378" spans="1:20" ht="45" x14ac:dyDescent="0.25">
      <c r="A378">
        <v>2179</v>
      </c>
      <c r="B378" s="3" t="s">
        <v>2180</v>
      </c>
      <c r="C378" s="3" t="s">
        <v>6289</v>
      </c>
      <c r="D378">
        <v>1000</v>
      </c>
      <c r="E378">
        <v>1614</v>
      </c>
      <c r="F378" t="s">
        <v>8219</v>
      </c>
      <c r="G378" t="s">
        <v>8224</v>
      </c>
      <c r="H378" t="s">
        <v>8246</v>
      </c>
      <c r="I378">
        <v>1428725192</v>
      </c>
      <c r="J378">
        <v>1426133192</v>
      </c>
      <c r="K378" t="b">
        <v>0</v>
      </c>
      <c r="L378">
        <v>21</v>
      </c>
      <c r="M378" t="b">
        <v>1</v>
      </c>
      <c r="N378" t="s">
        <v>8276</v>
      </c>
      <c r="O378" s="5">
        <f>E378/D378</f>
        <v>1.6140000000000001</v>
      </c>
      <c r="P378" s="6">
        <f t="shared" si="25"/>
        <v>76.857142857142861</v>
      </c>
      <c r="Q378" t="str">
        <f t="shared" si="26"/>
        <v>music</v>
      </c>
      <c r="R378" t="str">
        <f t="shared" si="27"/>
        <v>rock</v>
      </c>
      <c r="S378" s="10">
        <f t="shared" si="28"/>
        <v>42074.962870370371</v>
      </c>
      <c r="T378" s="10">
        <f t="shared" si="29"/>
        <v>42104.962870370371</v>
      </c>
    </row>
    <row r="379" spans="1:20" ht="45" x14ac:dyDescent="0.25">
      <c r="A379">
        <v>3231</v>
      </c>
      <c r="B379" s="3" t="s">
        <v>3231</v>
      </c>
      <c r="C379" s="3" t="s">
        <v>7341</v>
      </c>
      <c r="D379">
        <v>1000</v>
      </c>
      <c r="E379">
        <v>1610</v>
      </c>
      <c r="F379" t="s">
        <v>8219</v>
      </c>
      <c r="G379" t="s">
        <v>8224</v>
      </c>
      <c r="H379" t="s">
        <v>8246</v>
      </c>
      <c r="I379">
        <v>1460846347</v>
      </c>
      <c r="J379">
        <v>1458254347</v>
      </c>
      <c r="K379" t="b">
        <v>0</v>
      </c>
      <c r="L379">
        <v>28</v>
      </c>
      <c r="M379" t="b">
        <v>1</v>
      </c>
      <c r="N379" t="s">
        <v>8271</v>
      </c>
      <c r="O379" s="5">
        <f>E379/D379</f>
        <v>1.61</v>
      </c>
      <c r="P379" s="6">
        <f t="shared" si="25"/>
        <v>57.5</v>
      </c>
      <c r="Q379" t="str">
        <f t="shared" si="26"/>
        <v>theater</v>
      </c>
      <c r="R379" t="str">
        <f t="shared" si="27"/>
        <v>plays</v>
      </c>
      <c r="S379" s="10">
        <f t="shared" si="28"/>
        <v>42446.735497685186</v>
      </c>
      <c r="T379" s="10">
        <f t="shared" si="29"/>
        <v>42476.735497685186</v>
      </c>
    </row>
    <row r="380" spans="1:20" ht="45" x14ac:dyDescent="0.25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>
        <v>1364447073</v>
      </c>
      <c r="J380">
        <v>1361858673</v>
      </c>
      <c r="K380" t="b">
        <v>0</v>
      </c>
      <c r="L380">
        <v>98</v>
      </c>
      <c r="M380" t="b">
        <v>1</v>
      </c>
      <c r="N380" t="s">
        <v>8292</v>
      </c>
      <c r="O380" s="5">
        <f>E380/D380</f>
        <v>1.6088</v>
      </c>
      <c r="P380" s="6">
        <f t="shared" si="25"/>
        <v>41.04081632653061</v>
      </c>
      <c r="Q380" t="str">
        <f t="shared" si="26"/>
        <v>music</v>
      </c>
      <c r="R380" t="str">
        <f t="shared" si="27"/>
        <v>pop</v>
      </c>
      <c r="S380" s="10">
        <f t="shared" si="28"/>
        <v>41331.04482638889</v>
      </c>
      <c r="T380" s="10">
        <f t="shared" si="29"/>
        <v>41361.003159722219</v>
      </c>
    </row>
    <row r="381" spans="1:20" ht="45" x14ac:dyDescent="0.25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>
        <v>1482943740</v>
      </c>
      <c r="J381">
        <v>1481129340</v>
      </c>
      <c r="K381" t="b">
        <v>0</v>
      </c>
      <c r="L381">
        <v>85</v>
      </c>
      <c r="M381" t="b">
        <v>1</v>
      </c>
      <c r="N381" t="s">
        <v>8285</v>
      </c>
      <c r="O381" s="5">
        <f>E381/D381</f>
        <v>1.6054999999999999</v>
      </c>
      <c r="P381" s="6">
        <f t="shared" si="25"/>
        <v>37.776470588235291</v>
      </c>
      <c r="Q381" t="str">
        <f t="shared" si="26"/>
        <v>photography</v>
      </c>
      <c r="R381" t="str">
        <f t="shared" si="27"/>
        <v>photobooks</v>
      </c>
      <c r="S381" s="10">
        <f t="shared" si="28"/>
        <v>42711.492361111108</v>
      </c>
      <c r="T381" s="10">
        <f t="shared" si="29"/>
        <v>42732.492361111108</v>
      </c>
    </row>
    <row r="382" spans="1:20" ht="60" x14ac:dyDescent="0.25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8271</v>
      </c>
      <c r="O382" s="5">
        <f>E382/D382</f>
        <v>1.6022808571428573</v>
      </c>
      <c r="P382" s="6">
        <f t="shared" si="25"/>
        <v>60.300892473118282</v>
      </c>
      <c r="Q382" t="str">
        <f t="shared" si="26"/>
        <v>theater</v>
      </c>
      <c r="R382" t="str">
        <f t="shared" si="27"/>
        <v>plays</v>
      </c>
      <c r="S382" s="10">
        <f t="shared" si="28"/>
        <v>41940.483252314814</v>
      </c>
      <c r="T382" s="10">
        <f t="shared" si="29"/>
        <v>41969.124305555553</v>
      </c>
    </row>
    <row r="383" spans="1:20" ht="60" x14ac:dyDescent="0.25">
      <c r="A383">
        <v>732</v>
      </c>
      <c r="B383" s="3" t="s">
        <v>733</v>
      </c>
      <c r="C383" s="3" t="s">
        <v>4842</v>
      </c>
      <c r="D383">
        <v>40</v>
      </c>
      <c r="E383">
        <v>64</v>
      </c>
      <c r="F383" t="s">
        <v>8219</v>
      </c>
      <c r="G383" t="s">
        <v>8225</v>
      </c>
      <c r="H383" t="s">
        <v>8247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8274</v>
      </c>
      <c r="O383" s="5">
        <f>E383/D383</f>
        <v>1.6</v>
      </c>
      <c r="P383" s="6">
        <f t="shared" si="25"/>
        <v>4.9230769230769234</v>
      </c>
      <c r="Q383" t="str">
        <f t="shared" si="26"/>
        <v>publishing</v>
      </c>
      <c r="R383" t="str">
        <f t="shared" si="27"/>
        <v>nonfiction</v>
      </c>
      <c r="S383" s="10">
        <f t="shared" si="28"/>
        <v>41486.21598379629</v>
      </c>
      <c r="T383" s="10">
        <f t="shared" si="29"/>
        <v>41546.21598379629</v>
      </c>
    </row>
    <row r="384" spans="1:20" ht="60" x14ac:dyDescent="0.25">
      <c r="A384">
        <v>3835</v>
      </c>
      <c r="B384" s="3" t="s">
        <v>3832</v>
      </c>
      <c r="C384" s="3" t="s">
        <v>7944</v>
      </c>
      <c r="D384">
        <v>200</v>
      </c>
      <c r="E384">
        <v>320</v>
      </c>
      <c r="F384" t="s">
        <v>8219</v>
      </c>
      <c r="G384" t="s">
        <v>8225</v>
      </c>
      <c r="H384" t="s">
        <v>8247</v>
      </c>
      <c r="I384">
        <v>1461278208</v>
      </c>
      <c r="J384">
        <v>1459463808</v>
      </c>
      <c r="K384" t="b">
        <v>0</v>
      </c>
      <c r="L384">
        <v>8</v>
      </c>
      <c r="M384" t="b">
        <v>1</v>
      </c>
      <c r="N384" t="s">
        <v>8271</v>
      </c>
      <c r="O384" s="5">
        <f>E384/D384</f>
        <v>1.6</v>
      </c>
      <c r="P384" s="6">
        <f t="shared" si="25"/>
        <v>40</v>
      </c>
      <c r="Q384" t="str">
        <f t="shared" si="26"/>
        <v>theater</v>
      </c>
      <c r="R384" t="str">
        <f t="shared" si="27"/>
        <v>plays</v>
      </c>
      <c r="S384" s="10">
        <f t="shared" si="28"/>
        <v>42460.733888888884</v>
      </c>
      <c r="T384" s="10">
        <f t="shared" si="29"/>
        <v>42481.733888888884</v>
      </c>
    </row>
    <row r="385" spans="1:20" ht="30" x14ac:dyDescent="0.25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8276</v>
      </c>
      <c r="O385" s="5">
        <f>E385/D385</f>
        <v>1.59996</v>
      </c>
      <c r="P385" s="6">
        <f t="shared" si="25"/>
        <v>24.999375000000001</v>
      </c>
      <c r="Q385" t="str">
        <f t="shared" si="26"/>
        <v>music</v>
      </c>
      <c r="R385" t="str">
        <f t="shared" si="27"/>
        <v>rock</v>
      </c>
      <c r="S385" s="10">
        <f t="shared" si="28"/>
        <v>41080.751909722218</v>
      </c>
      <c r="T385" s="10">
        <f t="shared" si="29"/>
        <v>41110.751909722218</v>
      </c>
    </row>
    <row r="386" spans="1:20" ht="45" x14ac:dyDescent="0.25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>
        <v>1466713620</v>
      </c>
      <c r="J386">
        <v>1463588109</v>
      </c>
      <c r="K386" t="b">
        <v>0</v>
      </c>
      <c r="L386">
        <v>51</v>
      </c>
      <c r="M386" t="b">
        <v>1</v>
      </c>
      <c r="N386" t="s">
        <v>8265</v>
      </c>
      <c r="O386" s="5">
        <f>E386/D386</f>
        <v>1.5997142857142856</v>
      </c>
      <c r="P386" s="6">
        <f t="shared" si="25"/>
        <v>109.78431372549019</v>
      </c>
      <c r="Q386" t="str">
        <f t="shared" si="26"/>
        <v>film &amp; video</v>
      </c>
      <c r="R386" t="str">
        <f t="shared" si="27"/>
        <v>television</v>
      </c>
      <c r="S386" s="10">
        <f t="shared" si="28"/>
        <v>42508.468854166662</v>
      </c>
      <c r="T386" s="10">
        <f t="shared" si="29"/>
        <v>42544.643749999996</v>
      </c>
    </row>
    <row r="387" spans="1:20" ht="45" x14ac:dyDescent="0.25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>
        <v>1404403381</v>
      </c>
      <c r="J387">
        <v>1401811381</v>
      </c>
      <c r="K387" t="b">
        <v>0</v>
      </c>
      <c r="L387">
        <v>133</v>
      </c>
      <c r="M387" t="b">
        <v>1</v>
      </c>
      <c r="N387" t="s">
        <v>8271</v>
      </c>
      <c r="O387" s="5">
        <f>E387/D387</f>
        <v>1.599402985074627</v>
      </c>
      <c r="P387" s="6">
        <f t="shared" ref="P387:P450" si="30">IF(L387&lt;&gt;0,E387/L387,0)</f>
        <v>40.285714285714285</v>
      </c>
      <c r="Q387" t="str">
        <f t="shared" ref="Q387:Q450" si="31">LEFT(N387,FIND("/",N387)-1)</f>
        <v>theater</v>
      </c>
      <c r="R387" t="str">
        <f t="shared" ref="R387:R450" si="32">RIGHT(N387,LEN(N387)-FIND("/",N387))</f>
        <v>plays</v>
      </c>
      <c r="S387" s="10">
        <f t="shared" ref="S387:S450" si="33">(J387/86400)+25569+(-5/24)</f>
        <v>41793.460428240738</v>
      </c>
      <c r="T387" s="10">
        <f t="shared" ref="T387:T450" si="34">(I387/86400)+25569+(-5/24)</f>
        <v>41823.460428240738</v>
      </c>
    </row>
    <row r="388" spans="1:20" ht="30" x14ac:dyDescent="0.25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t="s">
        <v>8219</v>
      </c>
      <c r="G388" t="s">
        <v>8225</v>
      </c>
      <c r="H388" t="s">
        <v>8247</v>
      </c>
      <c r="I388">
        <v>1476632178</v>
      </c>
      <c r="J388">
        <v>1473953778</v>
      </c>
      <c r="K388" t="b">
        <v>0</v>
      </c>
      <c r="L388">
        <v>31</v>
      </c>
      <c r="M388" t="b">
        <v>1</v>
      </c>
      <c r="N388" t="s">
        <v>8271</v>
      </c>
      <c r="O388" s="5">
        <f>E388/D388</f>
        <v>1.5942857142857143</v>
      </c>
      <c r="P388" s="6">
        <f t="shared" si="30"/>
        <v>18</v>
      </c>
      <c r="Q388" t="str">
        <f t="shared" si="31"/>
        <v>theater</v>
      </c>
      <c r="R388" t="str">
        <f t="shared" si="32"/>
        <v>plays</v>
      </c>
      <c r="S388" s="10">
        <f t="shared" si="33"/>
        <v>42628.441874999997</v>
      </c>
      <c r="T388" s="10">
        <f t="shared" si="34"/>
        <v>42659.441874999997</v>
      </c>
    </row>
    <row r="389" spans="1:20" ht="60" x14ac:dyDescent="0.25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8302</v>
      </c>
      <c r="O389" s="5">
        <f>E389/D389</f>
        <v>1.592951</v>
      </c>
      <c r="P389" s="6">
        <f t="shared" si="30"/>
        <v>77.327718446601949</v>
      </c>
      <c r="Q389" t="str">
        <f t="shared" si="31"/>
        <v>technology</v>
      </c>
      <c r="R389" t="str">
        <f t="shared" si="32"/>
        <v>makerspaces</v>
      </c>
      <c r="S389" s="10">
        <f t="shared" si="33"/>
        <v>42235.55600694444</v>
      </c>
      <c r="T389" s="10">
        <f t="shared" si="34"/>
        <v>42272.666666666664</v>
      </c>
    </row>
    <row r="390" spans="1:20" ht="45" x14ac:dyDescent="0.25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>
        <v>1476961513</v>
      </c>
      <c r="J390">
        <v>1474369513</v>
      </c>
      <c r="K390" t="b">
        <v>0</v>
      </c>
      <c r="L390">
        <v>253</v>
      </c>
      <c r="M390" t="b">
        <v>1</v>
      </c>
      <c r="N390" t="s">
        <v>8285</v>
      </c>
      <c r="O390" s="5">
        <f>E390/D390</f>
        <v>1.5916819571865444</v>
      </c>
      <c r="P390" s="6">
        <f t="shared" si="30"/>
        <v>102.86166007905139</v>
      </c>
      <c r="Q390" t="str">
        <f t="shared" si="31"/>
        <v>photography</v>
      </c>
      <c r="R390" t="str">
        <f t="shared" si="32"/>
        <v>photobooks</v>
      </c>
      <c r="S390" s="10">
        <f t="shared" si="33"/>
        <v>42633.253622685188</v>
      </c>
      <c r="T390" s="10">
        <f t="shared" si="34"/>
        <v>42663.253622685188</v>
      </c>
    </row>
    <row r="391" spans="1:20" ht="60" x14ac:dyDescent="0.25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8274</v>
      </c>
      <c r="O391" s="5">
        <f>E391/D391</f>
        <v>1.5833333333333333</v>
      </c>
      <c r="P391" s="6">
        <f t="shared" si="30"/>
        <v>68.345323741007192</v>
      </c>
      <c r="Q391" t="str">
        <f t="shared" si="31"/>
        <v>publishing</v>
      </c>
      <c r="R391" t="str">
        <f t="shared" si="32"/>
        <v>nonfiction</v>
      </c>
      <c r="S391" s="10">
        <f t="shared" si="33"/>
        <v>41829.294317129628</v>
      </c>
      <c r="T391" s="10">
        <f t="shared" si="34"/>
        <v>41862.294317129628</v>
      </c>
    </row>
    <row r="392" spans="1:20" ht="60" x14ac:dyDescent="0.25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>
        <v>1431928784</v>
      </c>
      <c r="J392">
        <v>1430114384</v>
      </c>
      <c r="K392" t="b">
        <v>0</v>
      </c>
      <c r="L392">
        <v>10</v>
      </c>
      <c r="M392" t="b">
        <v>1</v>
      </c>
      <c r="N392" t="s">
        <v>8271</v>
      </c>
      <c r="O392" s="5">
        <f>E392/D392</f>
        <v>1.5820000000000001</v>
      </c>
      <c r="P392" s="6">
        <f t="shared" si="30"/>
        <v>79.099999999999994</v>
      </c>
      <c r="Q392" t="str">
        <f t="shared" si="31"/>
        <v>theater</v>
      </c>
      <c r="R392" t="str">
        <f t="shared" si="32"/>
        <v>plays</v>
      </c>
      <c r="S392" s="10">
        <f t="shared" si="33"/>
        <v>42121.041481481479</v>
      </c>
      <c r="T392" s="10">
        <f t="shared" si="34"/>
        <v>42142.041481481479</v>
      </c>
    </row>
    <row r="393" spans="1:20" ht="60" x14ac:dyDescent="0.25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8303</v>
      </c>
      <c r="O393" s="5">
        <f>E393/D393</f>
        <v>1.58</v>
      </c>
      <c r="P393" s="6">
        <f t="shared" si="30"/>
        <v>158</v>
      </c>
      <c r="Q393" t="str">
        <f t="shared" si="31"/>
        <v>theater</v>
      </c>
      <c r="R393" t="str">
        <f t="shared" si="32"/>
        <v>spaces</v>
      </c>
      <c r="S393" s="10">
        <f t="shared" si="33"/>
        <v>41996.624062499999</v>
      </c>
      <c r="T393" s="10">
        <f t="shared" si="34"/>
        <v>42056.624062499999</v>
      </c>
    </row>
    <row r="394" spans="1:20" ht="60" x14ac:dyDescent="0.25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>
        <v>1467280800</v>
      </c>
      <c r="J394">
        <v>1464921112</v>
      </c>
      <c r="K394" t="b">
        <v>0</v>
      </c>
      <c r="L394">
        <v>81</v>
      </c>
      <c r="M394" t="b">
        <v>1</v>
      </c>
      <c r="N394" t="s">
        <v>8301</v>
      </c>
      <c r="O394" s="5">
        <f>E394/D394</f>
        <v>1.579</v>
      </c>
      <c r="P394" s="6">
        <f t="shared" si="30"/>
        <v>38.987654320987652</v>
      </c>
      <c r="Q394" t="str">
        <f t="shared" si="31"/>
        <v>technology</v>
      </c>
      <c r="R394" t="str">
        <f t="shared" si="32"/>
        <v>space exploration</v>
      </c>
      <c r="S394" s="10">
        <f t="shared" si="33"/>
        <v>42523.897129629629</v>
      </c>
      <c r="T394" s="10">
        <f t="shared" si="34"/>
        <v>42551.208333333336</v>
      </c>
    </row>
    <row r="395" spans="1:20" ht="60" x14ac:dyDescent="0.25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>
        <v>1384374155</v>
      </c>
      <c r="J395">
        <v>1381778555</v>
      </c>
      <c r="K395" t="b">
        <v>0</v>
      </c>
      <c r="L395">
        <v>301</v>
      </c>
      <c r="M395" t="b">
        <v>1</v>
      </c>
      <c r="N395" t="s">
        <v>8297</v>
      </c>
      <c r="O395" s="5">
        <f>E395/D395</f>
        <v>1.5737692307692308</v>
      </c>
      <c r="P395" s="6">
        <f t="shared" si="30"/>
        <v>67.970099667774093</v>
      </c>
      <c r="Q395" t="str">
        <f t="shared" si="31"/>
        <v>games</v>
      </c>
      <c r="R395" t="str">
        <f t="shared" si="32"/>
        <v>tabletop games</v>
      </c>
      <c r="S395" s="10">
        <f t="shared" si="33"/>
        <v>41561.599016203698</v>
      </c>
      <c r="T395" s="10">
        <f t="shared" si="34"/>
        <v>41591.640682870369</v>
      </c>
    </row>
    <row r="396" spans="1:20" ht="60" x14ac:dyDescent="0.25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8269</v>
      </c>
      <c r="O396" s="5">
        <f>E396/D396</f>
        <v>1.5731829411764706</v>
      </c>
      <c r="P396" s="6">
        <f t="shared" si="30"/>
        <v>87.685606557377056</v>
      </c>
      <c r="Q396" t="str">
        <f t="shared" si="31"/>
        <v>film &amp; video</v>
      </c>
      <c r="R396" t="str">
        <f t="shared" si="32"/>
        <v>documentary</v>
      </c>
      <c r="S396" s="10">
        <f t="shared" si="33"/>
        <v>42759.035833333335</v>
      </c>
      <c r="T396" s="10">
        <f t="shared" si="34"/>
        <v>42792.875694444439</v>
      </c>
    </row>
    <row r="397" spans="1:20" ht="60" x14ac:dyDescent="0.25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>
        <v>1458104697</v>
      </c>
      <c r="J397">
        <v>1455516297</v>
      </c>
      <c r="K397" t="b">
        <v>1</v>
      </c>
      <c r="L397">
        <v>555</v>
      </c>
      <c r="M397" t="b">
        <v>1</v>
      </c>
      <c r="N397" t="s">
        <v>8285</v>
      </c>
      <c r="O397" s="5">
        <f>E397/D397</f>
        <v>1.57189</v>
      </c>
      <c r="P397" s="6">
        <f t="shared" si="30"/>
        <v>849.67027027027029</v>
      </c>
      <c r="Q397" t="str">
        <f t="shared" si="31"/>
        <v>photography</v>
      </c>
      <c r="R397" t="str">
        <f t="shared" si="32"/>
        <v>photobooks</v>
      </c>
      <c r="S397" s="10">
        <f t="shared" si="33"/>
        <v>42415.04510416666</v>
      </c>
      <c r="T397" s="10">
        <f t="shared" si="34"/>
        <v>42445.003437499996</v>
      </c>
    </row>
    <row r="398" spans="1:20" ht="60" x14ac:dyDescent="0.25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>
        <v>1339074857</v>
      </c>
      <c r="J398">
        <v>1336482857</v>
      </c>
      <c r="K398" t="b">
        <v>1</v>
      </c>
      <c r="L398">
        <v>50</v>
      </c>
      <c r="M398" t="b">
        <v>1</v>
      </c>
      <c r="N398" t="s">
        <v>8279</v>
      </c>
      <c r="O398" s="5">
        <f>E398/D398</f>
        <v>1.5697000000000001</v>
      </c>
      <c r="P398" s="6">
        <f t="shared" si="30"/>
        <v>37.672800000000002</v>
      </c>
      <c r="Q398" t="str">
        <f t="shared" si="31"/>
        <v>music</v>
      </c>
      <c r="R398" t="str">
        <f t="shared" si="32"/>
        <v>indie rock</v>
      </c>
      <c r="S398" s="10">
        <f t="shared" si="33"/>
        <v>41037.343252314815</v>
      </c>
      <c r="T398" s="10">
        <f t="shared" si="34"/>
        <v>41067.343252314815</v>
      </c>
    </row>
    <row r="399" spans="1:20" ht="45" x14ac:dyDescent="0.25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>
        <v>1434917049</v>
      </c>
      <c r="J399">
        <v>1432325049</v>
      </c>
      <c r="K399" t="b">
        <v>0</v>
      </c>
      <c r="L399">
        <v>107</v>
      </c>
      <c r="M399" t="b">
        <v>1</v>
      </c>
      <c r="N399" t="s">
        <v>8303</v>
      </c>
      <c r="O399" s="5">
        <f>E399/D399</f>
        <v>1.5696000000000001</v>
      </c>
      <c r="P399" s="6">
        <f t="shared" si="30"/>
        <v>146.69158878504672</v>
      </c>
      <c r="Q399" t="str">
        <f t="shared" si="31"/>
        <v>theater</v>
      </c>
      <c r="R399" t="str">
        <f t="shared" si="32"/>
        <v>spaces</v>
      </c>
      <c r="S399" s="10">
        <f t="shared" si="33"/>
        <v>42146.627881944441</v>
      </c>
      <c r="T399" s="10">
        <f t="shared" si="34"/>
        <v>42176.627881944441</v>
      </c>
    </row>
    <row r="400" spans="1:20" ht="60" x14ac:dyDescent="0.25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>
        <v>1412121600</v>
      </c>
      <c r="J400">
        <v>1408565860</v>
      </c>
      <c r="K400" t="b">
        <v>1</v>
      </c>
      <c r="L400">
        <v>424</v>
      </c>
      <c r="M400" t="b">
        <v>1</v>
      </c>
      <c r="N400" t="s">
        <v>8295</v>
      </c>
      <c r="O400" s="5">
        <f>E400/D400</f>
        <v>1.5673440000000001</v>
      </c>
      <c r="P400" s="6">
        <f t="shared" si="30"/>
        <v>36.965660377358489</v>
      </c>
      <c r="Q400" t="str">
        <f t="shared" si="31"/>
        <v>technology</v>
      </c>
      <c r="R400" t="str">
        <f t="shared" si="32"/>
        <v>hardware</v>
      </c>
      <c r="S400" s="10">
        <f t="shared" si="33"/>
        <v>41871.637268518512</v>
      </c>
      <c r="T400" s="10">
        <f t="shared" si="34"/>
        <v>41912.791666666664</v>
      </c>
    </row>
    <row r="401" spans="1:20" ht="45" x14ac:dyDescent="0.25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>
        <v>1416270292</v>
      </c>
      <c r="J401">
        <v>1413674692</v>
      </c>
      <c r="K401" t="b">
        <v>0</v>
      </c>
      <c r="L401">
        <v>26</v>
      </c>
      <c r="M401" t="b">
        <v>1</v>
      </c>
      <c r="N401" t="s">
        <v>8300</v>
      </c>
      <c r="O401" s="5">
        <f>E401/D401</f>
        <v>1.5644444444444445</v>
      </c>
      <c r="P401" s="6">
        <f t="shared" si="30"/>
        <v>54.153846153846153</v>
      </c>
      <c r="Q401" t="str">
        <f t="shared" si="31"/>
        <v>music</v>
      </c>
      <c r="R401" t="str">
        <f t="shared" si="32"/>
        <v>classical music</v>
      </c>
      <c r="S401" s="10">
        <f t="shared" si="33"/>
        <v>41930.767268518517</v>
      </c>
      <c r="T401" s="10">
        <f t="shared" si="34"/>
        <v>41960.808935185181</v>
      </c>
    </row>
    <row r="402" spans="1:20" ht="60" x14ac:dyDescent="0.25">
      <c r="A402">
        <v>2543</v>
      </c>
      <c r="B402" s="3" t="s">
        <v>2543</v>
      </c>
      <c r="C402" s="3" t="s">
        <v>6653</v>
      </c>
      <c r="D402">
        <v>250</v>
      </c>
      <c r="E402">
        <v>391</v>
      </c>
      <c r="F402" t="s">
        <v>8219</v>
      </c>
      <c r="G402" t="s">
        <v>8224</v>
      </c>
      <c r="H402" t="s">
        <v>8246</v>
      </c>
      <c r="I402">
        <v>1293937200</v>
      </c>
      <c r="J402">
        <v>1291257298</v>
      </c>
      <c r="K402" t="b">
        <v>0</v>
      </c>
      <c r="L402">
        <v>13</v>
      </c>
      <c r="M402" t="b">
        <v>1</v>
      </c>
      <c r="N402" t="s">
        <v>8300</v>
      </c>
      <c r="O402" s="5">
        <f>E402/D402</f>
        <v>1.5640000000000001</v>
      </c>
      <c r="P402" s="6">
        <f t="shared" si="30"/>
        <v>30.076923076923077</v>
      </c>
      <c r="Q402" t="str">
        <f t="shared" si="31"/>
        <v>music</v>
      </c>
      <c r="R402" t="str">
        <f t="shared" si="32"/>
        <v>classical music</v>
      </c>
      <c r="S402" s="10">
        <f t="shared" si="33"/>
        <v>40513.899282407401</v>
      </c>
      <c r="T402" s="10">
        <f t="shared" si="34"/>
        <v>40544.916666666664</v>
      </c>
    </row>
    <row r="403" spans="1:20" ht="30" x14ac:dyDescent="0.25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>
        <v>1331621940</v>
      </c>
      <c r="J403">
        <v>1329671572</v>
      </c>
      <c r="K403" t="b">
        <v>0</v>
      </c>
      <c r="L403">
        <v>33</v>
      </c>
      <c r="M403" t="b">
        <v>1</v>
      </c>
      <c r="N403" t="s">
        <v>8280</v>
      </c>
      <c r="O403" s="5">
        <f>E403/D403</f>
        <v>1.5636363636363637</v>
      </c>
      <c r="P403" s="6">
        <f t="shared" si="30"/>
        <v>26.060606060606062</v>
      </c>
      <c r="Q403" t="str">
        <f t="shared" si="31"/>
        <v>music</v>
      </c>
      <c r="R403" t="str">
        <f t="shared" si="32"/>
        <v>electronic music</v>
      </c>
      <c r="S403" s="10">
        <f t="shared" si="33"/>
        <v>40958.508935185186</v>
      </c>
      <c r="T403" s="10">
        <f t="shared" si="34"/>
        <v>40981.082638888889</v>
      </c>
    </row>
    <row r="404" spans="1:20" ht="45" x14ac:dyDescent="0.25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>
        <v>1443711623</v>
      </c>
      <c r="J404">
        <v>1440687623</v>
      </c>
      <c r="K404" t="b">
        <v>0</v>
      </c>
      <c r="L404">
        <v>204</v>
      </c>
      <c r="M404" t="b">
        <v>1</v>
      </c>
      <c r="N404" t="s">
        <v>8271</v>
      </c>
      <c r="O404" s="5">
        <f>E404/D404</f>
        <v>1.5620000000000001</v>
      </c>
      <c r="P404" s="6">
        <f t="shared" si="30"/>
        <v>38.284313725490193</v>
      </c>
      <c r="Q404" t="str">
        <f t="shared" si="31"/>
        <v>theater</v>
      </c>
      <c r="R404" t="str">
        <f t="shared" si="32"/>
        <v>plays</v>
      </c>
      <c r="S404" s="10">
        <f t="shared" si="33"/>
        <v>42243.416932870365</v>
      </c>
      <c r="T404" s="10">
        <f t="shared" si="34"/>
        <v>42278.416932870365</v>
      </c>
    </row>
    <row r="405" spans="1:20" ht="60" x14ac:dyDescent="0.25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>
        <v>1401459035</v>
      </c>
      <c r="J405">
        <v>1397571035</v>
      </c>
      <c r="K405" t="b">
        <v>1</v>
      </c>
      <c r="L405">
        <v>2139</v>
      </c>
      <c r="M405" t="b">
        <v>1</v>
      </c>
      <c r="N405" t="s">
        <v>8269</v>
      </c>
      <c r="O405" s="5">
        <f>E405/D405</f>
        <v>1.5614399999999999</v>
      </c>
      <c r="P405" s="6">
        <f t="shared" si="30"/>
        <v>54.748948106591868</v>
      </c>
      <c r="Q405" t="str">
        <f t="shared" si="31"/>
        <v>film &amp; video</v>
      </c>
      <c r="R405" t="str">
        <f t="shared" si="32"/>
        <v>documentary</v>
      </c>
      <c r="S405" s="10">
        <f t="shared" si="33"/>
        <v>41744.382349537038</v>
      </c>
      <c r="T405" s="10">
        <f t="shared" si="34"/>
        <v>41789.382349537038</v>
      </c>
    </row>
    <row r="406" spans="1:20" ht="60" x14ac:dyDescent="0.25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>
        <v>1333609140</v>
      </c>
      <c r="J406">
        <v>1330638829</v>
      </c>
      <c r="K406" t="b">
        <v>1</v>
      </c>
      <c r="L406">
        <v>113</v>
      </c>
      <c r="M406" t="b">
        <v>1</v>
      </c>
      <c r="N406" t="s">
        <v>8269</v>
      </c>
      <c r="O406" s="5">
        <f>E406/D406</f>
        <v>1.56</v>
      </c>
      <c r="P406" s="6">
        <f t="shared" si="30"/>
        <v>55.221238938053098</v>
      </c>
      <c r="Q406" t="str">
        <f t="shared" si="31"/>
        <v>film &amp; video</v>
      </c>
      <c r="R406" t="str">
        <f t="shared" si="32"/>
        <v>documentary</v>
      </c>
      <c r="S406" s="10">
        <f t="shared" si="33"/>
        <v>40969.704039351847</v>
      </c>
      <c r="T406" s="10">
        <f t="shared" si="34"/>
        <v>41004.082638888889</v>
      </c>
    </row>
    <row r="407" spans="1:20" ht="60" x14ac:dyDescent="0.25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>
        <v>1350074261</v>
      </c>
      <c r="J407">
        <v>1347482261</v>
      </c>
      <c r="K407" t="b">
        <v>0</v>
      </c>
      <c r="L407">
        <v>133</v>
      </c>
      <c r="M407" t="b">
        <v>1</v>
      </c>
      <c r="N407" t="s">
        <v>8276</v>
      </c>
      <c r="O407" s="5">
        <f>E407/D407</f>
        <v>1.5590999999999999</v>
      </c>
      <c r="P407" s="6">
        <f t="shared" si="30"/>
        <v>117.22556390977444</v>
      </c>
      <c r="Q407" t="str">
        <f t="shared" si="31"/>
        <v>music</v>
      </c>
      <c r="R407" t="str">
        <f t="shared" si="32"/>
        <v>rock</v>
      </c>
      <c r="S407" s="10">
        <f t="shared" si="33"/>
        <v>41164.65116898148</v>
      </c>
      <c r="T407" s="10">
        <f t="shared" si="34"/>
        <v>41194.65116898148</v>
      </c>
    </row>
    <row r="408" spans="1:20" ht="45" x14ac:dyDescent="0.25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8271</v>
      </c>
      <c r="O408" s="5">
        <f>E408/D408</f>
        <v>1.5575000000000001</v>
      </c>
      <c r="P408" s="6">
        <f t="shared" si="30"/>
        <v>51.916666666666664</v>
      </c>
      <c r="Q408" t="str">
        <f t="shared" si="31"/>
        <v>theater</v>
      </c>
      <c r="R408" t="str">
        <f t="shared" si="32"/>
        <v>plays</v>
      </c>
      <c r="S408" s="10">
        <f t="shared" si="33"/>
        <v>42360.679502314808</v>
      </c>
      <c r="T408" s="10">
        <f t="shared" si="34"/>
        <v>42390.679502314808</v>
      </c>
    </row>
    <row r="409" spans="1:20" ht="60" x14ac:dyDescent="0.25">
      <c r="A409">
        <v>818</v>
      </c>
      <c r="B409" s="3" t="s">
        <v>819</v>
      </c>
      <c r="C409" s="3" t="s">
        <v>4928</v>
      </c>
      <c r="D409">
        <v>350</v>
      </c>
      <c r="E409">
        <v>545</v>
      </c>
      <c r="F409" t="s">
        <v>8219</v>
      </c>
      <c r="G409" t="s">
        <v>8224</v>
      </c>
      <c r="H409" t="s">
        <v>8246</v>
      </c>
      <c r="I409">
        <v>1344358860</v>
      </c>
      <c r="J409">
        <v>1343682681</v>
      </c>
      <c r="K409" t="b">
        <v>0</v>
      </c>
      <c r="L409">
        <v>19</v>
      </c>
      <c r="M409" t="b">
        <v>1</v>
      </c>
      <c r="N409" t="s">
        <v>8276</v>
      </c>
      <c r="O409" s="5">
        <f>E409/D409</f>
        <v>1.5571428571428572</v>
      </c>
      <c r="P409" s="6">
        <f t="shared" si="30"/>
        <v>28.684210526315791</v>
      </c>
      <c r="Q409" t="str">
        <f t="shared" si="31"/>
        <v>music</v>
      </c>
      <c r="R409" t="str">
        <f t="shared" si="32"/>
        <v>rock</v>
      </c>
      <c r="S409" s="10">
        <f t="shared" si="33"/>
        <v>41120.67454861111</v>
      </c>
      <c r="T409" s="10">
        <f t="shared" si="34"/>
        <v>41128.500694444439</v>
      </c>
    </row>
    <row r="410" spans="1:20" ht="45" x14ac:dyDescent="0.25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>
        <v>1348202807</v>
      </c>
      <c r="J410">
        <v>1343018807</v>
      </c>
      <c r="K410" t="b">
        <v>0</v>
      </c>
      <c r="L410">
        <v>60</v>
      </c>
      <c r="M410" t="b">
        <v>1</v>
      </c>
      <c r="N410" t="s">
        <v>8300</v>
      </c>
      <c r="O410" s="5">
        <f>E410/D410</f>
        <v>1.5553333333333332</v>
      </c>
      <c r="P410" s="6">
        <f t="shared" si="30"/>
        <v>38.883333333333333</v>
      </c>
      <c r="Q410" t="str">
        <f t="shared" si="31"/>
        <v>music</v>
      </c>
      <c r="R410" t="str">
        <f t="shared" si="32"/>
        <v>classical music</v>
      </c>
      <c r="S410" s="10">
        <f t="shared" si="33"/>
        <v>41112.990821759253</v>
      </c>
      <c r="T410" s="10">
        <f t="shared" si="34"/>
        <v>41172.990821759253</v>
      </c>
    </row>
    <row r="411" spans="1:20" ht="60" x14ac:dyDescent="0.25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>
        <v>1358198400</v>
      </c>
      <c r="J411">
        <v>1354580949</v>
      </c>
      <c r="K411" t="b">
        <v>0</v>
      </c>
      <c r="L411">
        <v>149</v>
      </c>
      <c r="M411" t="b">
        <v>1</v>
      </c>
      <c r="N411" t="s">
        <v>8274</v>
      </c>
      <c r="O411" s="5">
        <f>E411/D411</f>
        <v>1.5551428571428572</v>
      </c>
      <c r="P411" s="6">
        <f t="shared" si="30"/>
        <v>36.530201342281877</v>
      </c>
      <c r="Q411" t="str">
        <f t="shared" si="31"/>
        <v>publishing</v>
      </c>
      <c r="R411" t="str">
        <f t="shared" si="32"/>
        <v>nonfiction</v>
      </c>
      <c r="S411" s="10">
        <f t="shared" si="33"/>
        <v>41246.811909722222</v>
      </c>
      <c r="T411" s="10">
        <f t="shared" si="34"/>
        <v>41288.680555555555</v>
      </c>
    </row>
    <row r="412" spans="1:20" ht="60" x14ac:dyDescent="0.25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>
        <v>1347382053</v>
      </c>
      <c r="J412">
        <v>1344962853</v>
      </c>
      <c r="K412" t="b">
        <v>0</v>
      </c>
      <c r="L412">
        <v>104</v>
      </c>
      <c r="M412" t="b">
        <v>1</v>
      </c>
      <c r="N412" t="s">
        <v>8276</v>
      </c>
      <c r="O412" s="5">
        <f>E412/D412</f>
        <v>1.5533333333333332</v>
      </c>
      <c r="P412" s="6">
        <f t="shared" si="30"/>
        <v>112.01923076923077</v>
      </c>
      <c r="Q412" t="str">
        <f t="shared" si="31"/>
        <v>music</v>
      </c>
      <c r="R412" t="str">
        <f t="shared" si="32"/>
        <v>rock</v>
      </c>
      <c r="S412" s="10">
        <f t="shared" si="33"/>
        <v>41135.491354166668</v>
      </c>
      <c r="T412" s="10">
        <f t="shared" si="34"/>
        <v>41163.491354166668</v>
      </c>
    </row>
    <row r="413" spans="1:20" ht="60" x14ac:dyDescent="0.25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8285</v>
      </c>
      <c r="O413" s="5">
        <f>E413/D413</f>
        <v>1.5529999999999999</v>
      </c>
      <c r="P413" s="6">
        <f t="shared" si="30"/>
        <v>207.06666666666666</v>
      </c>
      <c r="Q413" t="str">
        <f t="shared" si="31"/>
        <v>photography</v>
      </c>
      <c r="R413" t="str">
        <f t="shared" si="32"/>
        <v>photobooks</v>
      </c>
      <c r="S413" s="10">
        <f t="shared" si="33"/>
        <v>42423.500740740739</v>
      </c>
      <c r="T413" s="10">
        <f t="shared" si="34"/>
        <v>42453.459074074075</v>
      </c>
    </row>
    <row r="414" spans="1:20" ht="45" x14ac:dyDescent="0.25">
      <c r="A414">
        <v>26</v>
      </c>
      <c r="B414" s="3" t="s">
        <v>28</v>
      </c>
      <c r="C414" s="3" t="s">
        <v>4137</v>
      </c>
      <c r="D414">
        <v>1250</v>
      </c>
      <c r="E414">
        <v>1940</v>
      </c>
      <c r="F414" t="s">
        <v>8219</v>
      </c>
      <c r="G414" t="s">
        <v>8224</v>
      </c>
      <c r="H414" t="s">
        <v>8246</v>
      </c>
      <c r="I414">
        <v>1408278144</v>
      </c>
      <c r="J414">
        <v>1404822144</v>
      </c>
      <c r="K414" t="b">
        <v>0</v>
      </c>
      <c r="L414">
        <v>19</v>
      </c>
      <c r="M414" t="b">
        <v>1</v>
      </c>
      <c r="N414" t="s">
        <v>8265</v>
      </c>
      <c r="O414" s="5">
        <f>E414/D414</f>
        <v>1.552</v>
      </c>
      <c r="P414" s="6">
        <f t="shared" si="30"/>
        <v>102.10526315789474</v>
      </c>
      <c r="Q414" t="str">
        <f t="shared" si="31"/>
        <v>film &amp; video</v>
      </c>
      <c r="R414" t="str">
        <f t="shared" si="32"/>
        <v>television</v>
      </c>
      <c r="S414" s="10">
        <f t="shared" si="33"/>
        <v>41828.307222222218</v>
      </c>
      <c r="T414" s="10">
        <f t="shared" si="34"/>
        <v>41868.307222222218</v>
      </c>
    </row>
    <row r="415" spans="1:20" ht="45" x14ac:dyDescent="0.25">
      <c r="A415">
        <v>3486</v>
      </c>
      <c r="B415" s="3" t="s">
        <v>3485</v>
      </c>
      <c r="C415" s="3" t="s">
        <v>7596</v>
      </c>
      <c r="D415">
        <v>3000</v>
      </c>
      <c r="E415">
        <v>4656</v>
      </c>
      <c r="F415" t="s">
        <v>8219</v>
      </c>
      <c r="G415" t="s">
        <v>8224</v>
      </c>
      <c r="H415" t="s">
        <v>8246</v>
      </c>
      <c r="I415">
        <v>1433314740</v>
      </c>
      <c r="J415">
        <v>1430600401</v>
      </c>
      <c r="K415" t="b">
        <v>0</v>
      </c>
      <c r="L415">
        <v>56</v>
      </c>
      <c r="M415" t="b">
        <v>1</v>
      </c>
      <c r="N415" t="s">
        <v>8271</v>
      </c>
      <c r="O415" s="5">
        <f>E415/D415</f>
        <v>1.552</v>
      </c>
      <c r="P415" s="6">
        <f t="shared" si="30"/>
        <v>83.142857142857139</v>
      </c>
      <c r="Q415" t="str">
        <f t="shared" si="31"/>
        <v>theater</v>
      </c>
      <c r="R415" t="str">
        <f t="shared" si="32"/>
        <v>plays</v>
      </c>
      <c r="S415" s="10">
        <f t="shared" si="33"/>
        <v>42126.666678240734</v>
      </c>
      <c r="T415" s="10">
        <f t="shared" si="34"/>
        <v>42158.082638888889</v>
      </c>
    </row>
    <row r="416" spans="1:20" ht="45" x14ac:dyDescent="0.25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8277</v>
      </c>
      <c r="O416" s="5">
        <f>E416/D416</f>
        <v>1.55175</v>
      </c>
      <c r="P416" s="6">
        <f t="shared" si="30"/>
        <v>46.669172932330824</v>
      </c>
      <c r="Q416" t="str">
        <f t="shared" si="31"/>
        <v>music</v>
      </c>
      <c r="R416" t="str">
        <f t="shared" si="32"/>
        <v>metal</v>
      </c>
      <c r="S416" s="10">
        <f t="shared" si="33"/>
        <v>42452.619409722225</v>
      </c>
      <c r="T416" s="10">
        <f t="shared" si="34"/>
        <v>42484.999305555553</v>
      </c>
    </row>
    <row r="417" spans="1:20" ht="30" x14ac:dyDescent="0.25">
      <c r="A417">
        <v>1761</v>
      </c>
      <c r="B417" s="3" t="s">
        <v>1762</v>
      </c>
      <c r="C417" s="3" t="s">
        <v>5871</v>
      </c>
      <c r="D417">
        <v>100</v>
      </c>
      <c r="E417">
        <v>155</v>
      </c>
      <c r="F417" t="s">
        <v>8219</v>
      </c>
      <c r="G417" t="s">
        <v>8225</v>
      </c>
      <c r="H417" t="s">
        <v>8247</v>
      </c>
      <c r="I417">
        <v>1442065060</v>
      </c>
      <c r="J417">
        <v>1437745060</v>
      </c>
      <c r="K417" t="b">
        <v>0</v>
      </c>
      <c r="L417">
        <v>3</v>
      </c>
      <c r="M417" t="b">
        <v>1</v>
      </c>
      <c r="N417" t="s">
        <v>8285</v>
      </c>
      <c r="O417" s="5">
        <f>E417/D417</f>
        <v>1.55</v>
      </c>
      <c r="P417" s="6">
        <f t="shared" si="30"/>
        <v>51.666666666666664</v>
      </c>
      <c r="Q417" t="str">
        <f t="shared" si="31"/>
        <v>photography</v>
      </c>
      <c r="R417" t="str">
        <f t="shared" si="32"/>
        <v>photobooks</v>
      </c>
      <c r="S417" s="10">
        <f t="shared" si="33"/>
        <v>42209.359490740739</v>
      </c>
      <c r="T417" s="10">
        <f t="shared" si="34"/>
        <v>42259.359490740739</v>
      </c>
    </row>
    <row r="418" spans="1:20" ht="45" x14ac:dyDescent="0.25">
      <c r="A418">
        <v>3696</v>
      </c>
      <c r="B418" s="3" t="s">
        <v>3693</v>
      </c>
      <c r="C418" s="3" t="s">
        <v>7806</v>
      </c>
      <c r="D418">
        <v>2000</v>
      </c>
      <c r="E418">
        <v>3100</v>
      </c>
      <c r="F418" t="s">
        <v>8219</v>
      </c>
      <c r="G418" t="s">
        <v>8225</v>
      </c>
      <c r="H418" t="s">
        <v>8247</v>
      </c>
      <c r="I418">
        <v>1423838916</v>
      </c>
      <c r="J418">
        <v>1418654916</v>
      </c>
      <c r="K418" t="b">
        <v>0</v>
      </c>
      <c r="L418">
        <v>78</v>
      </c>
      <c r="M418" t="b">
        <v>1</v>
      </c>
      <c r="N418" t="s">
        <v>8271</v>
      </c>
      <c r="O418" s="5">
        <f>E418/D418</f>
        <v>1.55</v>
      </c>
      <c r="P418" s="6">
        <f t="shared" si="30"/>
        <v>39.743589743589745</v>
      </c>
      <c r="Q418" t="str">
        <f t="shared" si="31"/>
        <v>theater</v>
      </c>
      <c r="R418" t="str">
        <f t="shared" si="32"/>
        <v>plays</v>
      </c>
      <c r="S418" s="10">
        <f t="shared" si="33"/>
        <v>41988.408749999995</v>
      </c>
      <c r="T418" s="10">
        <f t="shared" si="34"/>
        <v>42048.408749999995</v>
      </c>
    </row>
    <row r="419" spans="1:20" ht="45" x14ac:dyDescent="0.25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>
        <v>1343320425</v>
      </c>
      <c r="K419" t="b">
        <v>1</v>
      </c>
      <c r="L419">
        <v>467</v>
      </c>
      <c r="M419" t="b">
        <v>1</v>
      </c>
      <c r="N419" t="s">
        <v>8276</v>
      </c>
      <c r="O419" s="5">
        <f>E419/D419</f>
        <v>1.5497535999999998</v>
      </c>
      <c r="P419" s="6">
        <f t="shared" si="30"/>
        <v>82.963254817987149</v>
      </c>
      <c r="Q419" t="str">
        <f t="shared" si="31"/>
        <v>music</v>
      </c>
      <c r="R419" t="str">
        <f t="shared" si="32"/>
        <v>rock</v>
      </c>
      <c r="S419" s="10">
        <f t="shared" si="33"/>
        <v>41116.481770833328</v>
      </c>
      <c r="T419" s="10">
        <f t="shared" si="34"/>
        <v>41151.481770833328</v>
      </c>
    </row>
    <row r="420" spans="1:20" ht="60" x14ac:dyDescent="0.25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>
        <v>1403661600</v>
      </c>
      <c r="J420">
        <v>1401196766</v>
      </c>
      <c r="K420" t="b">
        <v>1</v>
      </c>
      <c r="L420">
        <v>190</v>
      </c>
      <c r="M420" t="b">
        <v>1</v>
      </c>
      <c r="N420" t="s">
        <v>8276</v>
      </c>
      <c r="O420" s="5">
        <f>E420/D420</f>
        <v>1.5493846153846154</v>
      </c>
      <c r="P420" s="6">
        <f t="shared" si="30"/>
        <v>53.005263157894738</v>
      </c>
      <c r="Q420" t="str">
        <f t="shared" si="31"/>
        <v>music</v>
      </c>
      <c r="R420" t="str">
        <f t="shared" si="32"/>
        <v>rock</v>
      </c>
      <c r="S420" s="10">
        <f t="shared" si="33"/>
        <v>41786.346828703703</v>
      </c>
      <c r="T420" s="10">
        <f t="shared" si="34"/>
        <v>41814.875</v>
      </c>
    </row>
    <row r="421" spans="1:20" ht="60" x14ac:dyDescent="0.25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>
        <v>1362337878</v>
      </c>
      <c r="J421">
        <v>1360177878</v>
      </c>
      <c r="K421" t="b">
        <v>0</v>
      </c>
      <c r="L421">
        <v>48</v>
      </c>
      <c r="M421" t="b">
        <v>1</v>
      </c>
      <c r="N421" t="s">
        <v>8266</v>
      </c>
      <c r="O421" s="5">
        <f>E421/D421</f>
        <v>1.5473333333333332</v>
      </c>
      <c r="P421" s="6">
        <f t="shared" si="30"/>
        <v>96.708333333333329</v>
      </c>
      <c r="Q421" t="str">
        <f t="shared" si="31"/>
        <v>film &amp; video</v>
      </c>
      <c r="R421" t="str">
        <f t="shared" si="32"/>
        <v>shorts</v>
      </c>
      <c r="S421" s="10">
        <f t="shared" si="33"/>
        <v>41311.591180555552</v>
      </c>
      <c r="T421" s="10">
        <f t="shared" si="34"/>
        <v>41336.591180555552</v>
      </c>
    </row>
    <row r="422" spans="1:20" ht="60" x14ac:dyDescent="0.25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>
        <v>1486053409</v>
      </c>
      <c r="J422">
        <v>1483461409</v>
      </c>
      <c r="K422" t="b">
        <v>0</v>
      </c>
      <c r="L422">
        <v>67</v>
      </c>
      <c r="M422" t="b">
        <v>1</v>
      </c>
      <c r="N422" t="s">
        <v>8298</v>
      </c>
      <c r="O422" s="5">
        <f>E422/D422</f>
        <v>1.5469999999999999</v>
      </c>
      <c r="P422" s="6">
        <f t="shared" si="30"/>
        <v>69.268656716417908</v>
      </c>
      <c r="Q422" t="str">
        <f t="shared" si="31"/>
        <v>food</v>
      </c>
      <c r="R422" t="str">
        <f t="shared" si="32"/>
        <v>small batch</v>
      </c>
      <c r="S422" s="10">
        <f t="shared" si="33"/>
        <v>42738.483900462961</v>
      </c>
      <c r="T422" s="10">
        <f t="shared" si="34"/>
        <v>42768.483900462961</v>
      </c>
    </row>
    <row r="423" spans="1:20" ht="45" x14ac:dyDescent="0.25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>
        <v>1433059187</v>
      </c>
      <c r="J423">
        <v>1430467187</v>
      </c>
      <c r="K423" t="b">
        <v>0</v>
      </c>
      <c r="L423">
        <v>53</v>
      </c>
      <c r="M423" t="b">
        <v>1</v>
      </c>
      <c r="N423" t="s">
        <v>8266</v>
      </c>
      <c r="O423" s="5">
        <f>E423/D423</f>
        <v>1.5457142857142858</v>
      </c>
      <c r="P423" s="6">
        <f t="shared" si="30"/>
        <v>102.0754716981132</v>
      </c>
      <c r="Q423" t="str">
        <f t="shared" si="31"/>
        <v>film &amp; video</v>
      </c>
      <c r="R423" t="str">
        <f t="shared" si="32"/>
        <v>shorts</v>
      </c>
      <c r="S423" s="10">
        <f t="shared" si="33"/>
        <v>42125.124849537031</v>
      </c>
      <c r="T423" s="10">
        <f t="shared" si="34"/>
        <v>42155.124849537031</v>
      </c>
    </row>
    <row r="424" spans="1:20" ht="45" x14ac:dyDescent="0.25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>
        <v>1446814809</v>
      </c>
      <c r="J424">
        <v>1444219209</v>
      </c>
      <c r="K424" t="b">
        <v>1</v>
      </c>
      <c r="L424">
        <v>145</v>
      </c>
      <c r="M424" t="b">
        <v>1</v>
      </c>
      <c r="N424" t="s">
        <v>8271</v>
      </c>
      <c r="O424" s="5">
        <f>E424/D424</f>
        <v>1.5443</v>
      </c>
      <c r="P424" s="6">
        <f t="shared" si="30"/>
        <v>106.50344827586207</v>
      </c>
      <c r="Q424" t="str">
        <f t="shared" si="31"/>
        <v>theater</v>
      </c>
      <c r="R424" t="str">
        <f t="shared" si="32"/>
        <v>plays</v>
      </c>
      <c r="S424" s="10">
        <f t="shared" si="33"/>
        <v>42284.291770833333</v>
      </c>
      <c r="T424" s="10">
        <f t="shared" si="34"/>
        <v>42314.333437499998</v>
      </c>
    </row>
    <row r="425" spans="1:20" ht="45" x14ac:dyDescent="0.25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8297</v>
      </c>
      <c r="O425" s="5">
        <f>E425/D425</f>
        <v>1.5415151515151515</v>
      </c>
      <c r="P425" s="6">
        <f t="shared" si="30"/>
        <v>28.104972375690608</v>
      </c>
      <c r="Q425" t="str">
        <f t="shared" si="31"/>
        <v>games</v>
      </c>
      <c r="R425" t="str">
        <f t="shared" si="32"/>
        <v>tabletop games</v>
      </c>
      <c r="S425" s="10">
        <f t="shared" si="33"/>
        <v>41926.376828703702</v>
      </c>
      <c r="T425" s="10">
        <f t="shared" si="34"/>
        <v>41960.791666666664</v>
      </c>
    </row>
    <row r="426" spans="1:20" ht="45" x14ac:dyDescent="0.25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8276</v>
      </c>
      <c r="O426" s="5">
        <f>E426/D426</f>
        <v>1.5405897142857143</v>
      </c>
      <c r="P426" s="6">
        <f t="shared" si="30"/>
        <v>70.576753926701571</v>
      </c>
      <c r="Q426" t="str">
        <f t="shared" si="31"/>
        <v>music</v>
      </c>
      <c r="R426" t="str">
        <f t="shared" si="32"/>
        <v>rock</v>
      </c>
      <c r="S426" s="10">
        <f t="shared" si="33"/>
        <v>41600.330324074072</v>
      </c>
      <c r="T426" s="10">
        <f t="shared" si="34"/>
        <v>41645.330324074072</v>
      </c>
    </row>
    <row r="427" spans="1:20" ht="30" x14ac:dyDescent="0.25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8303</v>
      </c>
      <c r="O427" s="5">
        <f>E427/D427</f>
        <v>1.5390035000000002</v>
      </c>
      <c r="P427" s="6">
        <f t="shared" si="30"/>
        <v>84.871516544117654</v>
      </c>
      <c r="Q427" t="str">
        <f t="shared" si="31"/>
        <v>theater</v>
      </c>
      <c r="R427" t="str">
        <f t="shared" si="32"/>
        <v>spaces</v>
      </c>
      <c r="S427" s="10">
        <f t="shared" si="33"/>
        <v>41828.021157407406</v>
      </c>
      <c r="T427" s="10">
        <f t="shared" si="34"/>
        <v>41859.875</v>
      </c>
    </row>
    <row r="428" spans="1:20" ht="60" x14ac:dyDescent="0.25">
      <c r="A428">
        <v>2279</v>
      </c>
      <c r="B428" s="3" t="s">
        <v>2280</v>
      </c>
      <c r="C428" s="3" t="s">
        <v>6389</v>
      </c>
      <c r="D428">
        <v>1000</v>
      </c>
      <c r="E428">
        <v>1538</v>
      </c>
      <c r="F428" t="s">
        <v>8219</v>
      </c>
      <c r="G428" t="s">
        <v>8224</v>
      </c>
      <c r="H428" t="s">
        <v>8246</v>
      </c>
      <c r="I428">
        <v>1423022400</v>
      </c>
      <c r="J428">
        <v>1421436099</v>
      </c>
      <c r="K428" t="b">
        <v>0</v>
      </c>
      <c r="L428">
        <v>32</v>
      </c>
      <c r="M428" t="b">
        <v>1</v>
      </c>
      <c r="N428" t="s">
        <v>8297</v>
      </c>
      <c r="O428" s="5">
        <f>E428/D428</f>
        <v>1.538</v>
      </c>
      <c r="P428" s="6">
        <f t="shared" si="30"/>
        <v>48.0625</v>
      </c>
      <c r="Q428" t="str">
        <f t="shared" si="31"/>
        <v>games</v>
      </c>
      <c r="R428" t="str">
        <f t="shared" si="32"/>
        <v>tabletop games</v>
      </c>
      <c r="S428" s="10">
        <f t="shared" si="33"/>
        <v>42020.598368055558</v>
      </c>
      <c r="T428" s="10">
        <f t="shared" si="34"/>
        <v>42038.958333333336</v>
      </c>
    </row>
    <row r="429" spans="1:20" ht="60" x14ac:dyDescent="0.25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8271</v>
      </c>
      <c r="O429" s="5">
        <f>E429/D429</f>
        <v>1.5373333333333334</v>
      </c>
      <c r="P429" s="6">
        <f t="shared" si="30"/>
        <v>110.86538461538461</v>
      </c>
      <c r="Q429" t="str">
        <f t="shared" si="31"/>
        <v>theater</v>
      </c>
      <c r="R429" t="str">
        <f t="shared" si="32"/>
        <v>plays</v>
      </c>
      <c r="S429" s="10">
        <f t="shared" si="33"/>
        <v>42133.963738425919</v>
      </c>
      <c r="T429" s="10">
        <f t="shared" si="34"/>
        <v>42155.082638888889</v>
      </c>
    </row>
    <row r="430" spans="1:20" ht="45" x14ac:dyDescent="0.25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>
        <v>1366222542</v>
      </c>
      <c r="J430">
        <v>1363630542</v>
      </c>
      <c r="K430" t="b">
        <v>0</v>
      </c>
      <c r="L430">
        <v>554</v>
      </c>
      <c r="M430" t="b">
        <v>1</v>
      </c>
      <c r="N430" t="s">
        <v>8295</v>
      </c>
      <c r="O430" s="5">
        <f>E430/D430</f>
        <v>1.5345200000000001</v>
      </c>
      <c r="P430" s="6">
        <f t="shared" si="30"/>
        <v>138.49458483754512</v>
      </c>
      <c r="Q430" t="str">
        <f t="shared" si="31"/>
        <v>technology</v>
      </c>
      <c r="R430" t="str">
        <f t="shared" si="32"/>
        <v>hardware</v>
      </c>
      <c r="S430" s="10">
        <f t="shared" si="33"/>
        <v>41351.552569444444</v>
      </c>
      <c r="T430" s="10">
        <f t="shared" si="34"/>
        <v>41381.552569444444</v>
      </c>
    </row>
    <row r="431" spans="1:20" ht="60" x14ac:dyDescent="0.25">
      <c r="A431">
        <v>3349</v>
      </c>
      <c r="B431" s="3" t="s">
        <v>3348</v>
      </c>
      <c r="C431" s="3" t="s">
        <v>7459</v>
      </c>
      <c r="D431">
        <v>1000</v>
      </c>
      <c r="E431">
        <v>1534</v>
      </c>
      <c r="F431" t="s">
        <v>8219</v>
      </c>
      <c r="G431" t="s">
        <v>8224</v>
      </c>
      <c r="H431" t="s">
        <v>8246</v>
      </c>
      <c r="I431">
        <v>1465837200</v>
      </c>
      <c r="J431">
        <v>1463971172</v>
      </c>
      <c r="K431" t="b">
        <v>0</v>
      </c>
      <c r="L431">
        <v>14</v>
      </c>
      <c r="M431" t="b">
        <v>1</v>
      </c>
      <c r="N431" t="s">
        <v>8271</v>
      </c>
      <c r="O431" s="5">
        <f>E431/D431</f>
        <v>1.534</v>
      </c>
      <c r="P431" s="6">
        <f t="shared" si="30"/>
        <v>109.57142857142857</v>
      </c>
      <c r="Q431" t="str">
        <f t="shared" si="31"/>
        <v>theater</v>
      </c>
      <c r="R431" t="str">
        <f t="shared" si="32"/>
        <v>plays</v>
      </c>
      <c r="S431" s="10">
        <f t="shared" si="33"/>
        <v>42512.902453703697</v>
      </c>
      <c r="T431" s="10">
        <f t="shared" si="34"/>
        <v>42534.499999999993</v>
      </c>
    </row>
    <row r="432" spans="1:20" ht="60" x14ac:dyDescent="0.25">
      <c r="A432">
        <v>76</v>
      </c>
      <c r="B432" s="3" t="s">
        <v>78</v>
      </c>
      <c r="C432" s="3" t="s">
        <v>4187</v>
      </c>
      <c r="D432">
        <v>300</v>
      </c>
      <c r="E432">
        <v>460</v>
      </c>
      <c r="F432" t="s">
        <v>8219</v>
      </c>
      <c r="G432" t="s">
        <v>8224</v>
      </c>
      <c r="H432" t="s">
        <v>8246</v>
      </c>
      <c r="I432">
        <v>1325007358</v>
      </c>
      <c r="J432">
        <v>1319819758</v>
      </c>
      <c r="K432" t="b">
        <v>0</v>
      </c>
      <c r="L432">
        <v>15</v>
      </c>
      <c r="M432" t="b">
        <v>1</v>
      </c>
      <c r="N432" t="s">
        <v>8266</v>
      </c>
      <c r="O432" s="5">
        <f>E432/D432</f>
        <v>1.5333333333333334</v>
      </c>
      <c r="P432" s="6">
        <f t="shared" si="30"/>
        <v>30.666666666666668</v>
      </c>
      <c r="Q432" t="str">
        <f t="shared" si="31"/>
        <v>film &amp; video</v>
      </c>
      <c r="R432" t="str">
        <f t="shared" si="32"/>
        <v>shorts</v>
      </c>
      <c r="S432" s="10">
        <f t="shared" si="33"/>
        <v>40844.483310185184</v>
      </c>
      <c r="T432" s="10">
        <f t="shared" si="34"/>
        <v>40904.524976851848</v>
      </c>
    </row>
    <row r="433" spans="1:20" ht="60" x14ac:dyDescent="0.25">
      <c r="A433">
        <v>3536</v>
      </c>
      <c r="B433" s="3" t="s">
        <v>3535</v>
      </c>
      <c r="C433" s="3" t="s">
        <v>7646</v>
      </c>
      <c r="D433">
        <v>150</v>
      </c>
      <c r="E433">
        <v>230</v>
      </c>
      <c r="F433" t="s">
        <v>8219</v>
      </c>
      <c r="G433" t="s">
        <v>8225</v>
      </c>
      <c r="H433" t="s">
        <v>8247</v>
      </c>
      <c r="I433">
        <v>1450612740</v>
      </c>
      <c r="J433">
        <v>1448040425</v>
      </c>
      <c r="K433" t="b">
        <v>0</v>
      </c>
      <c r="L433">
        <v>17</v>
      </c>
      <c r="M433" t="b">
        <v>1</v>
      </c>
      <c r="N433" t="s">
        <v>8271</v>
      </c>
      <c r="O433" s="5">
        <f>E433/D433</f>
        <v>1.5333333333333334</v>
      </c>
      <c r="P433" s="6">
        <f t="shared" si="30"/>
        <v>13.529411764705882</v>
      </c>
      <c r="Q433" t="str">
        <f t="shared" si="31"/>
        <v>theater</v>
      </c>
      <c r="R433" t="str">
        <f t="shared" si="32"/>
        <v>plays</v>
      </c>
      <c r="S433" s="10">
        <f t="shared" si="33"/>
        <v>42328.518807870372</v>
      </c>
      <c r="T433" s="10">
        <f t="shared" si="34"/>
        <v>42358.290972222218</v>
      </c>
    </row>
    <row r="434" spans="1:20" ht="60" x14ac:dyDescent="0.25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>
        <v>1459378085</v>
      </c>
      <c r="J434">
        <v>1456789685</v>
      </c>
      <c r="K434" t="b">
        <v>0</v>
      </c>
      <c r="L434">
        <v>21</v>
      </c>
      <c r="M434" t="b">
        <v>1</v>
      </c>
      <c r="N434" t="s">
        <v>8271</v>
      </c>
      <c r="O434" s="5">
        <f>E434/D434</f>
        <v>1.5331632653061225</v>
      </c>
      <c r="P434" s="6">
        <f t="shared" si="30"/>
        <v>143.0952380952381</v>
      </c>
      <c r="Q434" t="str">
        <f t="shared" si="31"/>
        <v>theater</v>
      </c>
      <c r="R434" t="str">
        <f t="shared" si="32"/>
        <v>plays</v>
      </c>
      <c r="S434" s="10">
        <f t="shared" si="33"/>
        <v>42429.783391203702</v>
      </c>
      <c r="T434" s="10">
        <f t="shared" si="34"/>
        <v>42459.741724537038</v>
      </c>
    </row>
    <row r="435" spans="1:20" ht="45" x14ac:dyDescent="0.25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8297</v>
      </c>
      <c r="O435" s="5">
        <f>E435/D435</f>
        <v>1.5331538461538461</v>
      </c>
      <c r="P435" s="6">
        <f t="shared" si="30"/>
        <v>135.58503401360545</v>
      </c>
      <c r="Q435" t="str">
        <f t="shared" si="31"/>
        <v>games</v>
      </c>
      <c r="R435" t="str">
        <f t="shared" si="32"/>
        <v>tabletop games</v>
      </c>
      <c r="S435" s="10">
        <f t="shared" si="33"/>
        <v>42061.813784722217</v>
      </c>
      <c r="T435" s="10">
        <f t="shared" si="34"/>
        <v>42091.772118055553</v>
      </c>
    </row>
    <row r="436" spans="1:20" ht="60" x14ac:dyDescent="0.25">
      <c r="A436">
        <v>3452</v>
      </c>
      <c r="B436" s="3" t="s">
        <v>3451</v>
      </c>
      <c r="C436" s="3" t="s">
        <v>7562</v>
      </c>
      <c r="D436">
        <v>1000</v>
      </c>
      <c r="E436">
        <v>1532</v>
      </c>
      <c r="F436" t="s">
        <v>8219</v>
      </c>
      <c r="G436" t="s">
        <v>8224</v>
      </c>
      <c r="H436" t="s">
        <v>8246</v>
      </c>
      <c r="I436">
        <v>1406087940</v>
      </c>
      <c r="J436">
        <v>1404141626</v>
      </c>
      <c r="K436" t="b">
        <v>0</v>
      </c>
      <c r="L436">
        <v>37</v>
      </c>
      <c r="M436" t="b">
        <v>1</v>
      </c>
      <c r="N436" t="s">
        <v>8271</v>
      </c>
      <c r="O436" s="5">
        <f>E436/D436</f>
        <v>1.532</v>
      </c>
      <c r="P436" s="6">
        <f t="shared" si="30"/>
        <v>41.405405405405403</v>
      </c>
      <c r="Q436" t="str">
        <f t="shared" si="31"/>
        <v>theater</v>
      </c>
      <c r="R436" t="str">
        <f t="shared" si="32"/>
        <v>plays</v>
      </c>
      <c r="S436" s="10">
        <f t="shared" si="33"/>
        <v>41820.430856481478</v>
      </c>
      <c r="T436" s="10">
        <f t="shared" si="34"/>
        <v>41842.957638888889</v>
      </c>
    </row>
    <row r="437" spans="1:20" ht="60" x14ac:dyDescent="0.25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>
        <v>1487635653</v>
      </c>
      <c r="J437">
        <v>1486426053</v>
      </c>
      <c r="K437" t="b">
        <v>0</v>
      </c>
      <c r="L437">
        <v>53</v>
      </c>
      <c r="M437" t="b">
        <v>1</v>
      </c>
      <c r="N437" t="s">
        <v>8297</v>
      </c>
      <c r="O437" s="5">
        <f>E437/D437</f>
        <v>1.5309999999999999</v>
      </c>
      <c r="P437" s="6">
        <f t="shared" si="30"/>
        <v>57.773584905660378</v>
      </c>
      <c r="Q437" t="str">
        <f t="shared" si="31"/>
        <v>games</v>
      </c>
      <c r="R437" t="str">
        <f t="shared" si="32"/>
        <v>tabletop games</v>
      </c>
      <c r="S437" s="10">
        <f t="shared" si="33"/>
        <v>42772.796909722216</v>
      </c>
      <c r="T437" s="10">
        <f t="shared" si="34"/>
        <v>42786.796909722216</v>
      </c>
    </row>
    <row r="438" spans="1:20" ht="60" x14ac:dyDescent="0.25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>
        <v>1427414400</v>
      </c>
      <c r="J438">
        <v>1422656201</v>
      </c>
      <c r="K438" t="b">
        <v>0</v>
      </c>
      <c r="L438">
        <v>65</v>
      </c>
      <c r="M438" t="b">
        <v>1</v>
      </c>
      <c r="N438" t="s">
        <v>8271</v>
      </c>
      <c r="O438" s="5">
        <f>E438/D438</f>
        <v>1.5266666666666666</v>
      </c>
      <c r="P438" s="6">
        <f t="shared" si="30"/>
        <v>70.461538461538467</v>
      </c>
      <c r="Q438" t="str">
        <f t="shared" si="31"/>
        <v>theater</v>
      </c>
      <c r="R438" t="str">
        <f t="shared" si="32"/>
        <v>plays</v>
      </c>
      <c r="S438" s="10">
        <f t="shared" si="33"/>
        <v>42034.719918981478</v>
      </c>
      <c r="T438" s="10">
        <f t="shared" si="34"/>
        <v>42089.791666666664</v>
      </c>
    </row>
    <row r="439" spans="1:20" ht="45" x14ac:dyDescent="0.25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>
        <v>1306296000</v>
      </c>
      <c r="J439">
        <v>1301950070</v>
      </c>
      <c r="K439" t="b">
        <v>1</v>
      </c>
      <c r="L439">
        <v>61</v>
      </c>
      <c r="M439" t="b">
        <v>1</v>
      </c>
      <c r="N439" t="s">
        <v>8269</v>
      </c>
      <c r="O439" s="5">
        <f>E439/D439</f>
        <v>1.5260869565217392</v>
      </c>
      <c r="P439" s="6">
        <f t="shared" si="30"/>
        <v>57.540983606557376</v>
      </c>
      <c r="Q439" t="str">
        <f t="shared" si="31"/>
        <v>film &amp; video</v>
      </c>
      <c r="R439" t="str">
        <f t="shared" si="32"/>
        <v>documentary</v>
      </c>
      <c r="S439" s="10">
        <f t="shared" si="33"/>
        <v>40637.658217592594</v>
      </c>
      <c r="T439" s="10">
        <f t="shared" si="34"/>
        <v>40687.958333333328</v>
      </c>
    </row>
    <row r="440" spans="1:20" ht="60" x14ac:dyDescent="0.25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>
        <v>1427212918</v>
      </c>
      <c r="K440" t="b">
        <v>0</v>
      </c>
      <c r="L440">
        <v>470</v>
      </c>
      <c r="M440" t="b">
        <v>1</v>
      </c>
      <c r="N440" t="s">
        <v>8295</v>
      </c>
      <c r="O440" s="5">
        <f>E440/D440</f>
        <v>1.5260429999999998</v>
      </c>
      <c r="P440" s="6">
        <f t="shared" si="30"/>
        <v>324.69</v>
      </c>
      <c r="Q440" t="str">
        <f t="shared" si="31"/>
        <v>technology</v>
      </c>
      <c r="R440" t="str">
        <f t="shared" si="32"/>
        <v>hardware</v>
      </c>
      <c r="S440" s="10">
        <f t="shared" si="33"/>
        <v>42087.459699074076</v>
      </c>
      <c r="T440" s="10">
        <f t="shared" si="34"/>
        <v>42132.459699074076</v>
      </c>
    </row>
    <row r="441" spans="1:20" ht="45" x14ac:dyDescent="0.25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8276</v>
      </c>
      <c r="O441" s="5">
        <f>E441/D441</f>
        <v>1.5213333333333334</v>
      </c>
      <c r="P441" s="6">
        <f t="shared" si="30"/>
        <v>40.75</v>
      </c>
      <c r="Q441" t="str">
        <f t="shared" si="31"/>
        <v>music</v>
      </c>
      <c r="R441" t="str">
        <f t="shared" si="32"/>
        <v>rock</v>
      </c>
      <c r="S441" s="10">
        <f t="shared" si="33"/>
        <v>41863.225162037037</v>
      </c>
      <c r="T441" s="10">
        <f t="shared" si="34"/>
        <v>41893.225162037037</v>
      </c>
    </row>
    <row r="442" spans="1:20" ht="45" x14ac:dyDescent="0.25">
      <c r="A442">
        <v>2205</v>
      </c>
      <c r="B442" s="3" t="s">
        <v>2206</v>
      </c>
      <c r="C442" s="3" t="s">
        <v>6315</v>
      </c>
      <c r="D442">
        <v>750</v>
      </c>
      <c r="E442">
        <v>1140</v>
      </c>
      <c r="F442" t="s">
        <v>8219</v>
      </c>
      <c r="G442" t="s">
        <v>8224</v>
      </c>
      <c r="H442" t="s">
        <v>8246</v>
      </c>
      <c r="I442">
        <v>1338579789</v>
      </c>
      <c r="J442">
        <v>1335987789</v>
      </c>
      <c r="K442" t="b">
        <v>0</v>
      </c>
      <c r="L442">
        <v>27</v>
      </c>
      <c r="M442" t="b">
        <v>1</v>
      </c>
      <c r="N442" t="s">
        <v>8280</v>
      </c>
      <c r="O442" s="5">
        <f>E442/D442</f>
        <v>1.52</v>
      </c>
      <c r="P442" s="6">
        <f t="shared" si="30"/>
        <v>42.222222222222221</v>
      </c>
      <c r="Q442" t="str">
        <f t="shared" si="31"/>
        <v>music</v>
      </c>
      <c r="R442" t="str">
        <f t="shared" si="32"/>
        <v>electronic music</v>
      </c>
      <c r="S442" s="10">
        <f t="shared" si="33"/>
        <v>41031.613298611112</v>
      </c>
      <c r="T442" s="10">
        <f t="shared" si="34"/>
        <v>41061.613298611112</v>
      </c>
    </row>
    <row r="443" spans="1:20" ht="60" x14ac:dyDescent="0.25">
      <c r="A443">
        <v>3450</v>
      </c>
      <c r="B443" s="3" t="s">
        <v>3449</v>
      </c>
      <c r="C443" s="3" t="s">
        <v>7560</v>
      </c>
      <c r="D443">
        <v>500</v>
      </c>
      <c r="E443">
        <v>760</v>
      </c>
      <c r="F443" t="s">
        <v>8219</v>
      </c>
      <c r="G443" t="s">
        <v>8225</v>
      </c>
      <c r="H443" t="s">
        <v>8247</v>
      </c>
      <c r="I443">
        <v>1427990071</v>
      </c>
      <c r="J443">
        <v>1422809671</v>
      </c>
      <c r="K443" t="b">
        <v>0</v>
      </c>
      <c r="L443">
        <v>39</v>
      </c>
      <c r="M443" t="b">
        <v>1</v>
      </c>
      <c r="N443" t="s">
        <v>8271</v>
      </c>
      <c r="O443" s="5">
        <f>E443/D443</f>
        <v>1.52</v>
      </c>
      <c r="P443" s="6">
        <f t="shared" si="30"/>
        <v>19.487179487179485</v>
      </c>
      <c r="Q443" t="str">
        <f t="shared" si="31"/>
        <v>theater</v>
      </c>
      <c r="R443" t="str">
        <f t="shared" si="32"/>
        <v>plays</v>
      </c>
      <c r="S443" s="10">
        <f t="shared" si="33"/>
        <v>42036.496192129627</v>
      </c>
      <c r="T443" s="10">
        <f t="shared" si="34"/>
        <v>42096.454525462956</v>
      </c>
    </row>
    <row r="444" spans="1:20" ht="60" x14ac:dyDescent="0.25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8276</v>
      </c>
      <c r="O444" s="5">
        <f>E444/D444</f>
        <v>1.5183333333333333</v>
      </c>
      <c r="P444" s="6">
        <f t="shared" si="30"/>
        <v>27.606060606060606</v>
      </c>
      <c r="Q444" t="str">
        <f t="shared" si="31"/>
        <v>music</v>
      </c>
      <c r="R444" t="str">
        <f t="shared" si="32"/>
        <v>rock</v>
      </c>
      <c r="S444" s="10">
        <f t="shared" si="33"/>
        <v>41281.809629629628</v>
      </c>
      <c r="T444" s="10">
        <f t="shared" si="34"/>
        <v>41334.373611111107</v>
      </c>
    </row>
    <row r="445" spans="1:20" ht="45" x14ac:dyDescent="0.25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>
        <v>1402642740</v>
      </c>
      <c r="J445">
        <v>1399563953</v>
      </c>
      <c r="K445" t="b">
        <v>1</v>
      </c>
      <c r="L445">
        <v>59</v>
      </c>
      <c r="M445" t="b">
        <v>1</v>
      </c>
      <c r="N445" t="s">
        <v>8276</v>
      </c>
      <c r="O445" s="5">
        <f>E445/D445</f>
        <v>1.5164</v>
      </c>
      <c r="P445" s="6">
        <f t="shared" si="30"/>
        <v>64.254237288135599</v>
      </c>
      <c r="Q445" t="str">
        <f t="shared" si="31"/>
        <v>music</v>
      </c>
      <c r="R445" t="str">
        <f t="shared" si="32"/>
        <v>rock</v>
      </c>
      <c r="S445" s="10">
        <f t="shared" si="33"/>
        <v>41767.448530092588</v>
      </c>
      <c r="T445" s="10">
        <f t="shared" si="34"/>
        <v>41803.082638888889</v>
      </c>
    </row>
    <row r="446" spans="1:20" ht="45" x14ac:dyDescent="0.25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8280</v>
      </c>
      <c r="O446" s="5">
        <f>E446/D446</f>
        <v>1.508</v>
      </c>
      <c r="P446" s="6">
        <f t="shared" si="30"/>
        <v>50.266666666666666</v>
      </c>
      <c r="Q446" t="str">
        <f t="shared" si="31"/>
        <v>music</v>
      </c>
      <c r="R446" t="str">
        <f t="shared" si="32"/>
        <v>electronic music</v>
      </c>
      <c r="S446" s="10">
        <f t="shared" si="33"/>
        <v>41732.27134259259</v>
      </c>
      <c r="T446" s="10">
        <f t="shared" si="34"/>
        <v>41743.75</v>
      </c>
    </row>
    <row r="447" spans="1:20" ht="60" x14ac:dyDescent="0.25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8305</v>
      </c>
      <c r="O447" s="5">
        <f>E447/D447</f>
        <v>1.5075000000000001</v>
      </c>
      <c r="P447" s="6">
        <f t="shared" si="30"/>
        <v>100.5</v>
      </c>
      <c r="Q447" t="str">
        <f t="shared" si="31"/>
        <v>theater</v>
      </c>
      <c r="R447" t="str">
        <f t="shared" si="32"/>
        <v>musical</v>
      </c>
      <c r="S447" s="10">
        <f t="shared" si="33"/>
        <v>42548.430196759255</v>
      </c>
      <c r="T447" s="10">
        <f t="shared" si="34"/>
        <v>42584.210416666661</v>
      </c>
    </row>
    <row r="448" spans="1:20" ht="45" x14ac:dyDescent="0.25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8269</v>
      </c>
      <c r="O448" s="5">
        <f>E448/D448</f>
        <v>1.5034814814814814</v>
      </c>
      <c r="P448" s="6">
        <f t="shared" si="30"/>
        <v>97.816867469879512</v>
      </c>
      <c r="Q448" t="str">
        <f t="shared" si="31"/>
        <v>film &amp; video</v>
      </c>
      <c r="R448" t="str">
        <f t="shared" si="32"/>
        <v>documentary</v>
      </c>
      <c r="S448" s="10">
        <f t="shared" si="33"/>
        <v>41163.832627314812</v>
      </c>
      <c r="T448" s="10">
        <f t="shared" si="34"/>
        <v>41193.832627314812</v>
      </c>
    </row>
    <row r="449" spans="1:20" ht="45" x14ac:dyDescent="0.25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8285</v>
      </c>
      <c r="O449" s="5">
        <f>E449/D449</f>
        <v>1.5001875</v>
      </c>
      <c r="P449" s="6">
        <f t="shared" si="30"/>
        <v>55.82093023255814</v>
      </c>
      <c r="Q449" t="str">
        <f t="shared" si="31"/>
        <v>photography</v>
      </c>
      <c r="R449" t="str">
        <f t="shared" si="32"/>
        <v>photobooks</v>
      </c>
      <c r="S449" s="10">
        <f t="shared" si="33"/>
        <v>41806.42900462963</v>
      </c>
      <c r="T449" s="10">
        <f t="shared" si="34"/>
        <v>41836.42900462963</v>
      </c>
    </row>
    <row r="450" spans="1:20" ht="60" x14ac:dyDescent="0.25">
      <c r="A450">
        <v>2794</v>
      </c>
      <c r="B450" s="3" t="s">
        <v>2794</v>
      </c>
      <c r="C450" s="3" t="s">
        <v>6904</v>
      </c>
      <c r="D450">
        <v>50</v>
      </c>
      <c r="E450">
        <v>75</v>
      </c>
      <c r="F450" t="s">
        <v>8219</v>
      </c>
      <c r="G450" t="s">
        <v>8225</v>
      </c>
      <c r="H450" t="s">
        <v>8247</v>
      </c>
      <c r="I450">
        <v>1457031600</v>
      </c>
      <c r="J450">
        <v>1455640559</v>
      </c>
      <c r="K450" t="b">
        <v>0</v>
      </c>
      <c r="L450">
        <v>3</v>
      </c>
      <c r="M450" t="b">
        <v>1</v>
      </c>
      <c r="N450" t="s">
        <v>8271</v>
      </c>
      <c r="O450" s="5">
        <f>E450/D450</f>
        <v>1.5</v>
      </c>
      <c r="P450" s="6">
        <f t="shared" si="30"/>
        <v>25</v>
      </c>
      <c r="Q450" t="str">
        <f t="shared" si="31"/>
        <v>theater</v>
      </c>
      <c r="R450" t="str">
        <f t="shared" si="32"/>
        <v>plays</v>
      </c>
      <c r="S450" s="10">
        <f t="shared" si="33"/>
        <v>42416.48332175926</v>
      </c>
      <c r="T450" s="10">
        <f t="shared" si="34"/>
        <v>42432.583333333336</v>
      </c>
    </row>
    <row r="451" spans="1:20" ht="45" x14ac:dyDescent="0.25">
      <c r="A451">
        <v>3470</v>
      </c>
      <c r="B451" s="3" t="s">
        <v>3469</v>
      </c>
      <c r="C451" s="3" t="s">
        <v>7580</v>
      </c>
      <c r="D451">
        <v>250</v>
      </c>
      <c r="E451">
        <v>375</v>
      </c>
      <c r="F451" t="s">
        <v>8219</v>
      </c>
      <c r="G451" t="s">
        <v>8224</v>
      </c>
      <c r="H451" t="s">
        <v>8246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8271</v>
      </c>
      <c r="O451" s="5">
        <f>E451/D451</f>
        <v>1.5</v>
      </c>
      <c r="P451" s="6">
        <f t="shared" ref="P451:P514" si="35">IF(L451&lt;&gt;0,E451/L451,0)</f>
        <v>41.666666666666664</v>
      </c>
      <c r="Q451" t="str">
        <f t="shared" ref="Q451:Q514" si="36">LEFT(N451,FIND("/",N451)-1)</f>
        <v>theater</v>
      </c>
      <c r="R451" t="str">
        <f t="shared" ref="R451:R514" si="37">RIGHT(N451,LEN(N451)-FIND("/",N451))</f>
        <v>plays</v>
      </c>
      <c r="S451" s="10">
        <f t="shared" ref="S451:S514" si="38">(J451/86400)+25569+(-5/24)</f>
        <v>42528.813680555548</v>
      </c>
      <c r="T451" s="10">
        <f t="shared" ref="T451:T514" si="39">(I451/86400)+25569+(-5/24)</f>
        <v>42566.693055555552</v>
      </c>
    </row>
    <row r="452" spans="1:20" ht="60" x14ac:dyDescent="0.25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>
        <v>1397961361</v>
      </c>
      <c r="J452">
        <v>1392780961</v>
      </c>
      <c r="K452" t="b">
        <v>1</v>
      </c>
      <c r="L452">
        <v>70</v>
      </c>
      <c r="M452" t="b">
        <v>1</v>
      </c>
      <c r="N452" t="s">
        <v>8295</v>
      </c>
      <c r="O452" s="5">
        <f>E452/D452</f>
        <v>1.4974666666666667</v>
      </c>
      <c r="P452" s="6">
        <f t="shared" si="35"/>
        <v>160.44285714285715</v>
      </c>
      <c r="Q452" t="str">
        <f t="shared" si="36"/>
        <v>technology</v>
      </c>
      <c r="R452" t="str">
        <f t="shared" si="37"/>
        <v>hardware</v>
      </c>
      <c r="S452" s="10">
        <f t="shared" si="38"/>
        <v>41688.941678240742</v>
      </c>
      <c r="T452" s="10">
        <f t="shared" si="39"/>
        <v>41748.900011574071</v>
      </c>
    </row>
    <row r="453" spans="1:20" ht="45" x14ac:dyDescent="0.25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8276</v>
      </c>
      <c r="O453" s="5">
        <f>E453/D453</f>
        <v>1.4907142857142857</v>
      </c>
      <c r="P453" s="6">
        <f t="shared" si="35"/>
        <v>71.965517241379317</v>
      </c>
      <c r="Q453" t="str">
        <f t="shared" si="36"/>
        <v>music</v>
      </c>
      <c r="R453" t="str">
        <f t="shared" si="37"/>
        <v>rock</v>
      </c>
      <c r="S453" s="10">
        <f t="shared" si="38"/>
        <v>40927.52344907407</v>
      </c>
      <c r="T453" s="10">
        <f t="shared" si="39"/>
        <v>40962.52344907407</v>
      </c>
    </row>
    <row r="454" spans="1:20" ht="45" x14ac:dyDescent="0.25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8303</v>
      </c>
      <c r="O454" s="5">
        <f>E454/D454</f>
        <v>1.49</v>
      </c>
      <c r="P454" s="6">
        <f t="shared" si="35"/>
        <v>37.25</v>
      </c>
      <c r="Q454" t="str">
        <f t="shared" si="36"/>
        <v>theater</v>
      </c>
      <c r="R454" t="str">
        <f t="shared" si="37"/>
        <v>spaces</v>
      </c>
      <c r="S454" s="10">
        <f t="shared" si="38"/>
        <v>42443.780717592592</v>
      </c>
      <c r="T454" s="10">
        <f t="shared" si="39"/>
        <v>42487.344444444439</v>
      </c>
    </row>
    <row r="455" spans="1:20" ht="60" x14ac:dyDescent="0.25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t="s">
        <v>8219</v>
      </c>
      <c r="G455" t="s">
        <v>8225</v>
      </c>
      <c r="H455" t="s">
        <v>8247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8271</v>
      </c>
      <c r="O455" s="5">
        <f>E455/D455</f>
        <v>1.4888888888888889</v>
      </c>
      <c r="P455" s="6">
        <f t="shared" si="35"/>
        <v>15.129032258064516</v>
      </c>
      <c r="Q455" t="str">
        <f t="shared" si="36"/>
        <v>theater</v>
      </c>
      <c r="R455" t="str">
        <f t="shared" si="37"/>
        <v>plays</v>
      </c>
      <c r="S455" s="10">
        <f t="shared" si="38"/>
        <v>42433.553553240738</v>
      </c>
      <c r="T455" s="10">
        <f t="shared" si="39"/>
        <v>42442.708333333336</v>
      </c>
    </row>
    <row r="456" spans="1:20" ht="60" x14ac:dyDescent="0.25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8295</v>
      </c>
      <c r="O456" s="5">
        <f>E456/D456</f>
        <v>1.4833229411764706</v>
      </c>
      <c r="P456" s="6">
        <f t="shared" si="35"/>
        <v>91.82989803350327</v>
      </c>
      <c r="Q456" t="str">
        <f t="shared" si="36"/>
        <v>technology</v>
      </c>
      <c r="R456" t="str">
        <f t="shared" si="37"/>
        <v>hardware</v>
      </c>
      <c r="S456" s="10">
        <f t="shared" si="38"/>
        <v>41387.443182870367</v>
      </c>
      <c r="T456" s="10">
        <f t="shared" si="39"/>
        <v>41417.443182870367</v>
      </c>
    </row>
    <row r="457" spans="1:20" ht="60" x14ac:dyDescent="0.25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t="s">
        <v>8266</v>
      </c>
      <c r="O457" s="5">
        <f>E457/D457</f>
        <v>1.4830000000000001</v>
      </c>
      <c r="P457" s="6">
        <f t="shared" si="35"/>
        <v>322.39130434782606</v>
      </c>
      <c r="Q457" t="str">
        <f t="shared" si="36"/>
        <v>film &amp; video</v>
      </c>
      <c r="R457" t="str">
        <f t="shared" si="37"/>
        <v>shorts</v>
      </c>
      <c r="S457" s="10">
        <f t="shared" si="38"/>
        <v>41409.605983796289</v>
      </c>
      <c r="T457" s="10">
        <f t="shared" si="39"/>
        <v>41431.605983796289</v>
      </c>
    </row>
    <row r="458" spans="1:20" ht="60" x14ac:dyDescent="0.25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>
        <v>1335564000</v>
      </c>
      <c r="J458">
        <v>1332182049</v>
      </c>
      <c r="K458" t="b">
        <v>0</v>
      </c>
      <c r="L458">
        <v>35</v>
      </c>
      <c r="M458" t="b">
        <v>1</v>
      </c>
      <c r="N458" t="s">
        <v>8276</v>
      </c>
      <c r="O458" s="5">
        <f>E458/D458</f>
        <v>1.4813333333333334</v>
      </c>
      <c r="P458" s="6">
        <f t="shared" si="35"/>
        <v>63.485714285714288</v>
      </c>
      <c r="Q458" t="str">
        <f t="shared" si="36"/>
        <v>music</v>
      </c>
      <c r="R458" t="str">
        <f t="shared" si="37"/>
        <v>rock</v>
      </c>
      <c r="S458" s="10">
        <f t="shared" si="38"/>
        <v>40987.565381944441</v>
      </c>
      <c r="T458" s="10">
        <f t="shared" si="39"/>
        <v>41026.708333333328</v>
      </c>
    </row>
    <row r="459" spans="1:20" ht="60" x14ac:dyDescent="0.25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>
        <v>1479952800</v>
      </c>
      <c r="J459">
        <v>1477368867</v>
      </c>
      <c r="K459" t="b">
        <v>0</v>
      </c>
      <c r="L459">
        <v>107</v>
      </c>
      <c r="M459" t="b">
        <v>1</v>
      </c>
      <c r="N459" t="s">
        <v>8285</v>
      </c>
      <c r="O459" s="5">
        <f>E459/D459</f>
        <v>1.4810000000000001</v>
      </c>
      <c r="P459" s="6">
        <f t="shared" si="35"/>
        <v>207.61682242990653</v>
      </c>
      <c r="Q459" t="str">
        <f t="shared" si="36"/>
        <v>photography</v>
      </c>
      <c r="R459" t="str">
        <f t="shared" si="37"/>
        <v>photobooks</v>
      </c>
      <c r="S459" s="10">
        <f t="shared" si="38"/>
        <v>42667.968368055554</v>
      </c>
      <c r="T459" s="10">
        <f t="shared" si="39"/>
        <v>42697.874999999993</v>
      </c>
    </row>
    <row r="460" spans="1:20" ht="45" x14ac:dyDescent="0.25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8295</v>
      </c>
      <c r="O460" s="5">
        <f>E460/D460</f>
        <v>1.4804999999999999</v>
      </c>
      <c r="P460" s="6">
        <f t="shared" si="35"/>
        <v>120.85714285714286</v>
      </c>
      <c r="Q460" t="str">
        <f t="shared" si="36"/>
        <v>technology</v>
      </c>
      <c r="R460" t="str">
        <f t="shared" si="37"/>
        <v>hardware</v>
      </c>
      <c r="S460" s="10">
        <f t="shared" si="38"/>
        <v>42472.524317129624</v>
      </c>
      <c r="T460" s="10">
        <f t="shared" si="39"/>
        <v>42505.524317129624</v>
      </c>
    </row>
    <row r="461" spans="1:20" ht="60" x14ac:dyDescent="0.25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>
        <v>1334610000</v>
      </c>
      <c r="J461">
        <v>1332435685</v>
      </c>
      <c r="K461" t="b">
        <v>0</v>
      </c>
      <c r="L461">
        <v>15</v>
      </c>
      <c r="M461" t="b">
        <v>1</v>
      </c>
      <c r="N461" t="s">
        <v>8274</v>
      </c>
      <c r="O461" s="5">
        <f>E461/D461</f>
        <v>1.48</v>
      </c>
      <c r="P461" s="6">
        <f t="shared" si="35"/>
        <v>54.266666666666666</v>
      </c>
      <c r="Q461" t="str">
        <f t="shared" si="36"/>
        <v>publishing</v>
      </c>
      <c r="R461" t="str">
        <f t="shared" si="37"/>
        <v>nonfiction</v>
      </c>
      <c r="S461" s="10">
        <f t="shared" si="38"/>
        <v>40990.500983796293</v>
      </c>
      <c r="T461" s="10">
        <f t="shared" si="39"/>
        <v>41015.666666666664</v>
      </c>
    </row>
    <row r="462" spans="1:20" ht="45" x14ac:dyDescent="0.25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>
        <v>1478402804</v>
      </c>
      <c r="J462">
        <v>1473218804</v>
      </c>
      <c r="K462" t="b">
        <v>0</v>
      </c>
      <c r="L462">
        <v>15</v>
      </c>
      <c r="M462" t="b">
        <v>1</v>
      </c>
      <c r="N462" t="s">
        <v>8295</v>
      </c>
      <c r="O462" s="5">
        <f>E462/D462</f>
        <v>1.4794</v>
      </c>
      <c r="P462" s="6">
        <f t="shared" si="35"/>
        <v>493.13333333333333</v>
      </c>
      <c r="Q462" t="str">
        <f t="shared" si="36"/>
        <v>technology</v>
      </c>
      <c r="R462" t="str">
        <f t="shared" si="37"/>
        <v>hardware</v>
      </c>
      <c r="S462" s="10">
        <f t="shared" si="38"/>
        <v>42619.935231481482</v>
      </c>
      <c r="T462" s="10">
        <f t="shared" si="39"/>
        <v>42679.935231481482</v>
      </c>
    </row>
    <row r="463" spans="1:20" ht="60" x14ac:dyDescent="0.25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8279</v>
      </c>
      <c r="O463" s="5">
        <f>E463/D463</f>
        <v>1.4775</v>
      </c>
      <c r="P463" s="6">
        <f t="shared" si="35"/>
        <v>50.657142857142858</v>
      </c>
      <c r="Q463" t="str">
        <f t="shared" si="36"/>
        <v>music</v>
      </c>
      <c r="R463" t="str">
        <f t="shared" si="37"/>
        <v>indie rock</v>
      </c>
      <c r="S463" s="10">
        <f t="shared" si="38"/>
        <v>42289.851261574069</v>
      </c>
      <c r="T463" s="10">
        <f t="shared" si="39"/>
        <v>42303.999305555553</v>
      </c>
    </row>
    <row r="464" spans="1:20" ht="60" x14ac:dyDescent="0.25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8288</v>
      </c>
      <c r="O464" s="5">
        <f>E464/D464</f>
        <v>1.4766666666666666</v>
      </c>
      <c r="P464" s="6">
        <f t="shared" si="35"/>
        <v>35.44</v>
      </c>
      <c r="Q464" t="str">
        <f t="shared" si="36"/>
        <v>publishing</v>
      </c>
      <c r="R464" t="str">
        <f t="shared" si="37"/>
        <v>radio &amp; podcasts</v>
      </c>
      <c r="S464" s="10">
        <f t="shared" si="38"/>
        <v>41326.702986111108</v>
      </c>
      <c r="T464" s="10">
        <f t="shared" si="39"/>
        <v>41371.661319444444</v>
      </c>
    </row>
    <row r="465" spans="1:20" ht="60" x14ac:dyDescent="0.25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>
        <v>1335574674</v>
      </c>
      <c r="J465">
        <v>1330394274</v>
      </c>
      <c r="K465" t="b">
        <v>1</v>
      </c>
      <c r="L465">
        <v>62</v>
      </c>
      <c r="M465" t="b">
        <v>1</v>
      </c>
      <c r="N465" t="s">
        <v>8269</v>
      </c>
      <c r="O465" s="5">
        <f>E465/D465</f>
        <v>1.476</v>
      </c>
      <c r="P465" s="6">
        <f t="shared" si="35"/>
        <v>95.225806451612897</v>
      </c>
      <c r="Q465" t="str">
        <f t="shared" si="36"/>
        <v>film &amp; video</v>
      </c>
      <c r="R465" t="str">
        <f t="shared" si="37"/>
        <v>documentary</v>
      </c>
      <c r="S465" s="10">
        <f t="shared" si="38"/>
        <v>40966.873541666668</v>
      </c>
      <c r="T465" s="10">
        <f t="shared" si="39"/>
        <v>41026.831874999996</v>
      </c>
    </row>
    <row r="466" spans="1:20" ht="45" x14ac:dyDescent="0.25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>
        <v>1372297751</v>
      </c>
      <c r="J466">
        <v>1369705751</v>
      </c>
      <c r="K466" t="b">
        <v>0</v>
      </c>
      <c r="L466">
        <v>149</v>
      </c>
      <c r="M466" t="b">
        <v>1</v>
      </c>
      <c r="N466" t="s">
        <v>8274</v>
      </c>
      <c r="O466" s="5">
        <f>E466/D466</f>
        <v>1.473265306122449</v>
      </c>
      <c r="P466" s="6">
        <f t="shared" si="35"/>
        <v>48.449664429530202</v>
      </c>
      <c r="Q466" t="str">
        <f t="shared" si="36"/>
        <v>publishing</v>
      </c>
      <c r="R466" t="str">
        <f t="shared" si="37"/>
        <v>nonfiction</v>
      </c>
      <c r="S466" s="10">
        <f t="shared" si="38"/>
        <v>41421.867488425924</v>
      </c>
      <c r="T466" s="10">
        <f t="shared" si="39"/>
        <v>41451.867488425924</v>
      </c>
    </row>
    <row r="467" spans="1:20" ht="60" x14ac:dyDescent="0.25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8269</v>
      </c>
      <c r="O467" s="5">
        <f>E467/D467</f>
        <v>1.4723377</v>
      </c>
      <c r="P467" s="6">
        <f t="shared" si="35"/>
        <v>92.251735588972423</v>
      </c>
      <c r="Q467" t="str">
        <f t="shared" si="36"/>
        <v>film &amp; video</v>
      </c>
      <c r="R467" t="str">
        <f t="shared" si="37"/>
        <v>documentary</v>
      </c>
      <c r="S467" s="10">
        <f t="shared" si="38"/>
        <v>42757.988680555551</v>
      </c>
      <c r="T467" s="10">
        <f t="shared" si="39"/>
        <v>42787.988680555551</v>
      </c>
    </row>
    <row r="468" spans="1:20" ht="30" x14ac:dyDescent="0.25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8297</v>
      </c>
      <c r="O468" s="5">
        <f>E468/D468</f>
        <v>1.4697777777777778</v>
      </c>
      <c r="P468" s="6">
        <f t="shared" si="35"/>
        <v>52.701195219123505</v>
      </c>
      <c r="Q468" t="str">
        <f t="shared" si="36"/>
        <v>games</v>
      </c>
      <c r="R468" t="str">
        <f t="shared" si="37"/>
        <v>tabletop games</v>
      </c>
      <c r="S468" s="10">
        <f t="shared" si="38"/>
        <v>42262.208310185182</v>
      </c>
      <c r="T468" s="10">
        <f t="shared" si="39"/>
        <v>42292.208310185182</v>
      </c>
    </row>
    <row r="469" spans="1:20" ht="45" x14ac:dyDescent="0.25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8273</v>
      </c>
      <c r="O469" s="5">
        <f>E469/D469</f>
        <v>1.4688749999999999</v>
      </c>
      <c r="P469" s="6">
        <f t="shared" si="35"/>
        <v>42.886861313868614</v>
      </c>
      <c r="Q469" t="str">
        <f t="shared" si="36"/>
        <v>technology</v>
      </c>
      <c r="R469" t="str">
        <f t="shared" si="37"/>
        <v>wearables</v>
      </c>
      <c r="S469" s="10">
        <f t="shared" si="38"/>
        <v>42045.748981481483</v>
      </c>
      <c r="T469" s="10">
        <f t="shared" si="39"/>
        <v>42075.707314814812</v>
      </c>
    </row>
    <row r="470" spans="1:20" ht="60" x14ac:dyDescent="0.25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>
        <v>1417813618</v>
      </c>
      <c r="J470">
        <v>1413922018</v>
      </c>
      <c r="K470" t="b">
        <v>0</v>
      </c>
      <c r="L470">
        <v>32</v>
      </c>
      <c r="M470" t="b">
        <v>1</v>
      </c>
      <c r="N470" t="s">
        <v>8276</v>
      </c>
      <c r="O470" s="5">
        <f>E470/D470</f>
        <v>1.466</v>
      </c>
      <c r="P470" s="6">
        <f t="shared" si="35"/>
        <v>91.625</v>
      </c>
      <c r="Q470" t="str">
        <f t="shared" si="36"/>
        <v>music</v>
      </c>
      <c r="R470" t="str">
        <f t="shared" si="37"/>
        <v>rock</v>
      </c>
      <c r="S470" s="10">
        <f t="shared" si="38"/>
        <v>41933.629837962959</v>
      </c>
      <c r="T470" s="10">
        <f t="shared" si="39"/>
        <v>41978.671504629623</v>
      </c>
    </row>
    <row r="471" spans="1:20" ht="45" x14ac:dyDescent="0.25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>
        <v>1410534636</v>
      </c>
      <c r="K471" t="b">
        <v>1</v>
      </c>
      <c r="L471">
        <v>1095</v>
      </c>
      <c r="M471" t="b">
        <v>1</v>
      </c>
      <c r="N471" t="s">
        <v>8303</v>
      </c>
      <c r="O471" s="5">
        <f>E471/D471</f>
        <v>1.465395775862069</v>
      </c>
      <c r="P471" s="6">
        <f t="shared" si="35"/>
        <v>155.23827397260274</v>
      </c>
      <c r="Q471" t="str">
        <f t="shared" si="36"/>
        <v>theater</v>
      </c>
      <c r="R471" t="str">
        <f t="shared" si="37"/>
        <v>spaces</v>
      </c>
      <c r="S471" s="10">
        <f t="shared" si="38"/>
        <v>41894.424027777779</v>
      </c>
      <c r="T471" s="10">
        <f t="shared" si="39"/>
        <v>41954.465694444443</v>
      </c>
    </row>
    <row r="472" spans="1:20" ht="45" x14ac:dyDescent="0.25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>
        <v>1471487925</v>
      </c>
      <c r="J472">
        <v>1468895925</v>
      </c>
      <c r="K472" t="b">
        <v>0</v>
      </c>
      <c r="L472">
        <v>23</v>
      </c>
      <c r="M472" t="b">
        <v>1</v>
      </c>
      <c r="N472" t="s">
        <v>8303</v>
      </c>
      <c r="O472" s="5">
        <f>E472/D472</f>
        <v>1.4653333333333334</v>
      </c>
      <c r="P472" s="6">
        <f t="shared" si="35"/>
        <v>191.13043478260869</v>
      </c>
      <c r="Q472" t="str">
        <f t="shared" si="36"/>
        <v>theater</v>
      </c>
      <c r="R472" t="str">
        <f t="shared" si="37"/>
        <v>spaces</v>
      </c>
      <c r="S472" s="10">
        <f t="shared" si="38"/>
        <v>42569.901909722219</v>
      </c>
      <c r="T472" s="10">
        <f t="shared" si="39"/>
        <v>42599.901909722219</v>
      </c>
    </row>
    <row r="473" spans="1:20" ht="30" x14ac:dyDescent="0.25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>
        <v>1434045687</v>
      </c>
      <c r="J473">
        <v>1431453687</v>
      </c>
      <c r="K473" t="b">
        <v>0</v>
      </c>
      <c r="L473">
        <v>205</v>
      </c>
      <c r="M473" t="b">
        <v>1</v>
      </c>
      <c r="N473" t="s">
        <v>8297</v>
      </c>
      <c r="O473" s="5">
        <f>E473/D473</f>
        <v>1.4650000000000001</v>
      </c>
      <c r="P473" s="6">
        <f t="shared" si="35"/>
        <v>15.721951219512196</v>
      </c>
      <c r="Q473" t="str">
        <f t="shared" si="36"/>
        <v>games</v>
      </c>
      <c r="R473" t="str">
        <f t="shared" si="37"/>
        <v>tabletop games</v>
      </c>
      <c r="S473" s="10">
        <f t="shared" si="38"/>
        <v>42136.542673611104</v>
      </c>
      <c r="T473" s="10">
        <f t="shared" si="39"/>
        <v>42166.542673611104</v>
      </c>
    </row>
    <row r="474" spans="1:20" ht="45" x14ac:dyDescent="0.25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>
        <v>1404522000</v>
      </c>
      <c r="J474">
        <v>1404308883</v>
      </c>
      <c r="K474" t="b">
        <v>0</v>
      </c>
      <c r="L474">
        <v>9</v>
      </c>
      <c r="M474" t="b">
        <v>1</v>
      </c>
      <c r="N474" t="s">
        <v>8271</v>
      </c>
      <c r="O474" s="5">
        <f>E474/D474</f>
        <v>1.4638888888888888</v>
      </c>
      <c r="P474" s="6">
        <f t="shared" si="35"/>
        <v>292.77777777777777</v>
      </c>
      <c r="Q474" t="str">
        <f t="shared" si="36"/>
        <v>theater</v>
      </c>
      <c r="R474" t="str">
        <f t="shared" si="37"/>
        <v>plays</v>
      </c>
      <c r="S474" s="10">
        <f t="shared" si="38"/>
        <v>41822.366701388884</v>
      </c>
      <c r="T474" s="10">
        <f t="shared" si="39"/>
        <v>41824.833333333328</v>
      </c>
    </row>
    <row r="475" spans="1:20" ht="30" x14ac:dyDescent="0.25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>
        <v>1352488027</v>
      </c>
      <c r="J475">
        <v>1349892427</v>
      </c>
      <c r="K475" t="b">
        <v>0</v>
      </c>
      <c r="L475">
        <v>115</v>
      </c>
      <c r="M475" t="b">
        <v>1</v>
      </c>
      <c r="N475" t="s">
        <v>8279</v>
      </c>
      <c r="O475" s="5">
        <f>E475/D475</f>
        <v>1.4612318374694613</v>
      </c>
      <c r="P475" s="6">
        <f t="shared" si="35"/>
        <v>98.817391304347822</v>
      </c>
      <c r="Q475" t="str">
        <f t="shared" si="36"/>
        <v>music</v>
      </c>
      <c r="R475" t="str">
        <f t="shared" si="37"/>
        <v>indie rock</v>
      </c>
      <c r="S475" s="10">
        <f t="shared" si="38"/>
        <v>41192.546608796292</v>
      </c>
      <c r="T475" s="10">
        <f t="shared" si="39"/>
        <v>41222.588275462964</v>
      </c>
    </row>
    <row r="476" spans="1:20" ht="60" x14ac:dyDescent="0.25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>
        <v>1358702480</v>
      </c>
      <c r="J476">
        <v>1356110480</v>
      </c>
      <c r="K476" t="b">
        <v>0</v>
      </c>
      <c r="L476">
        <v>112</v>
      </c>
      <c r="M476" t="b">
        <v>1</v>
      </c>
      <c r="N476" t="s">
        <v>8276</v>
      </c>
      <c r="O476" s="5">
        <f>E476/D476</f>
        <v>1.4608079999999999</v>
      </c>
      <c r="P476" s="6">
        <f t="shared" si="35"/>
        <v>65.214642857142863</v>
      </c>
      <c r="Q476" t="str">
        <f t="shared" si="36"/>
        <v>music</v>
      </c>
      <c r="R476" t="str">
        <f t="shared" si="37"/>
        <v>rock</v>
      </c>
      <c r="S476" s="10">
        <f t="shared" si="38"/>
        <v>41264.514814814815</v>
      </c>
      <c r="T476" s="10">
        <f t="shared" si="39"/>
        <v>41294.514814814815</v>
      </c>
    </row>
    <row r="477" spans="1:20" ht="30" x14ac:dyDescent="0.25">
      <c r="A477">
        <v>3771</v>
      </c>
      <c r="B477" s="3" t="s">
        <v>3768</v>
      </c>
      <c r="C477" s="3" t="s">
        <v>7881</v>
      </c>
      <c r="D477">
        <v>1000</v>
      </c>
      <c r="E477">
        <v>1460</v>
      </c>
      <c r="F477" t="s">
        <v>8219</v>
      </c>
      <c r="G477" t="s">
        <v>8224</v>
      </c>
      <c r="H477" t="s">
        <v>8246</v>
      </c>
      <c r="I477">
        <v>1463529600</v>
      </c>
      <c r="J477">
        <v>1462307652</v>
      </c>
      <c r="K477" t="b">
        <v>0</v>
      </c>
      <c r="L477">
        <v>38</v>
      </c>
      <c r="M477" t="b">
        <v>1</v>
      </c>
      <c r="N477" t="s">
        <v>8305</v>
      </c>
      <c r="O477" s="5">
        <f>E477/D477</f>
        <v>1.46</v>
      </c>
      <c r="P477" s="6">
        <f t="shared" si="35"/>
        <v>38.421052631578945</v>
      </c>
      <c r="Q477" t="str">
        <f t="shared" si="36"/>
        <v>theater</v>
      </c>
      <c r="R477" t="str">
        <f t="shared" si="37"/>
        <v>musical</v>
      </c>
      <c r="S477" s="10">
        <f t="shared" si="38"/>
        <v>42493.64875</v>
      </c>
      <c r="T477" s="10">
        <f t="shared" si="39"/>
        <v>42507.791666666664</v>
      </c>
    </row>
    <row r="478" spans="1:20" ht="60" x14ac:dyDescent="0.25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>
        <v>1432230988</v>
      </c>
      <c r="J478">
        <v>1429638988</v>
      </c>
      <c r="K478" t="b">
        <v>1</v>
      </c>
      <c r="L478">
        <v>465</v>
      </c>
      <c r="M478" t="b">
        <v>1</v>
      </c>
      <c r="N478" t="s">
        <v>8301</v>
      </c>
      <c r="O478" s="5">
        <f>E478/D478</f>
        <v>1.4588000000000001</v>
      </c>
      <c r="P478" s="6">
        <f t="shared" si="35"/>
        <v>47.058064516129029</v>
      </c>
      <c r="Q478" t="str">
        <f t="shared" si="36"/>
        <v>technology</v>
      </c>
      <c r="R478" t="str">
        <f t="shared" si="37"/>
        <v>space exploration</v>
      </c>
      <c r="S478" s="10">
        <f t="shared" si="38"/>
        <v>42115.539212962962</v>
      </c>
      <c r="T478" s="10">
        <f t="shared" si="39"/>
        <v>42145.539212962962</v>
      </c>
    </row>
    <row r="479" spans="1:20" ht="45" x14ac:dyDescent="0.25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>
        <v>1383332400</v>
      </c>
      <c r="J479">
        <v>1380470188</v>
      </c>
      <c r="K479" t="b">
        <v>0</v>
      </c>
      <c r="L479">
        <v>158</v>
      </c>
      <c r="M479" t="b">
        <v>1</v>
      </c>
      <c r="N479" t="s">
        <v>8276</v>
      </c>
      <c r="O479" s="5">
        <f>E479/D479</f>
        <v>1.4585714285714286</v>
      </c>
      <c r="P479" s="6">
        <f t="shared" si="35"/>
        <v>64.620253164556956</v>
      </c>
      <c r="Q479" t="str">
        <f t="shared" si="36"/>
        <v>music</v>
      </c>
      <c r="R479" t="str">
        <f t="shared" si="37"/>
        <v>rock</v>
      </c>
      <c r="S479" s="10">
        <f t="shared" si="38"/>
        <v>41546.455879629626</v>
      </c>
      <c r="T479" s="10">
        <f t="shared" si="39"/>
        <v>41579.583333333328</v>
      </c>
    </row>
    <row r="480" spans="1:20" ht="30" x14ac:dyDescent="0.25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>
        <v>1443826980</v>
      </c>
      <c r="J480">
        <v>1441032457</v>
      </c>
      <c r="K480" t="b">
        <v>0</v>
      </c>
      <c r="L480">
        <v>222</v>
      </c>
      <c r="M480" t="b">
        <v>1</v>
      </c>
      <c r="N480" t="s">
        <v>8285</v>
      </c>
      <c r="O480" s="5">
        <f>E480/D480</f>
        <v>1.4570000000000001</v>
      </c>
      <c r="P480" s="6">
        <f t="shared" si="35"/>
        <v>91.882882882882882</v>
      </c>
      <c r="Q480" t="str">
        <f t="shared" si="36"/>
        <v>photography</v>
      </c>
      <c r="R480" t="str">
        <f t="shared" si="37"/>
        <v>photobooks</v>
      </c>
      <c r="S480" s="10">
        <f t="shared" si="38"/>
        <v>42247.408067129632</v>
      </c>
      <c r="T480" s="10">
        <f t="shared" si="39"/>
        <v>42279.752083333333</v>
      </c>
    </row>
    <row r="481" spans="1:20" ht="60" x14ac:dyDescent="0.25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>
        <v>1428390000</v>
      </c>
      <c r="J481">
        <v>1425224391</v>
      </c>
      <c r="K481" t="b">
        <v>0</v>
      </c>
      <c r="L481">
        <v>42</v>
      </c>
      <c r="M481" t="b">
        <v>1</v>
      </c>
      <c r="N481" t="s">
        <v>8271</v>
      </c>
      <c r="O481" s="5">
        <f>E481/D481</f>
        <v>1.4570000000000001</v>
      </c>
      <c r="P481" s="6">
        <f t="shared" si="35"/>
        <v>104.07142857142857</v>
      </c>
      <c r="Q481" t="str">
        <f t="shared" si="36"/>
        <v>theater</v>
      </c>
      <c r="R481" t="str">
        <f t="shared" si="37"/>
        <v>plays</v>
      </c>
      <c r="S481" s="10">
        <f t="shared" si="38"/>
        <v>42064.444340277776</v>
      </c>
      <c r="T481" s="10">
        <f t="shared" si="39"/>
        <v>42101.083333333336</v>
      </c>
    </row>
    <row r="482" spans="1:20" ht="60" x14ac:dyDescent="0.25">
      <c r="A482">
        <v>266</v>
      </c>
      <c r="B482" s="3" t="s">
        <v>267</v>
      </c>
      <c r="C482" s="3" t="s">
        <v>4376</v>
      </c>
      <c r="D482">
        <v>1000</v>
      </c>
      <c r="E482">
        <v>1455</v>
      </c>
      <c r="F482" t="s">
        <v>8219</v>
      </c>
      <c r="G482" t="s">
        <v>8224</v>
      </c>
      <c r="H482" t="s">
        <v>8246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8269</v>
      </c>
      <c r="O482" s="5">
        <f>E482/D482</f>
        <v>1.4550000000000001</v>
      </c>
      <c r="P482" s="6">
        <f t="shared" si="35"/>
        <v>40.416666666666664</v>
      </c>
      <c r="Q482" t="str">
        <f t="shared" si="36"/>
        <v>film &amp; video</v>
      </c>
      <c r="R482" t="str">
        <f t="shared" si="37"/>
        <v>documentary</v>
      </c>
      <c r="S482" s="10">
        <f t="shared" si="38"/>
        <v>40204.966516203705</v>
      </c>
      <c r="T482" s="10">
        <f t="shared" si="39"/>
        <v>40290.95208333333</v>
      </c>
    </row>
    <row r="483" spans="1:20" ht="60" x14ac:dyDescent="0.25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>
        <v>1326835985</v>
      </c>
      <c r="J483">
        <v>1324243985</v>
      </c>
      <c r="K483" t="b">
        <v>0</v>
      </c>
      <c r="L483">
        <v>61</v>
      </c>
      <c r="M483" t="b">
        <v>1</v>
      </c>
      <c r="N483" t="s">
        <v>8276</v>
      </c>
      <c r="O483" s="5">
        <f>E483/D483</f>
        <v>1.454</v>
      </c>
      <c r="P483" s="6">
        <f t="shared" si="35"/>
        <v>47.672131147540981</v>
      </c>
      <c r="Q483" t="str">
        <f t="shared" si="36"/>
        <v>music</v>
      </c>
      <c r="R483" t="str">
        <f t="shared" si="37"/>
        <v>rock</v>
      </c>
      <c r="S483" s="10">
        <f t="shared" si="38"/>
        <v>40895.689641203702</v>
      </c>
      <c r="T483" s="10">
        <f t="shared" si="39"/>
        <v>40925.689641203702</v>
      </c>
    </row>
    <row r="484" spans="1:20" ht="30" x14ac:dyDescent="0.25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t="s">
        <v>8219</v>
      </c>
      <c r="G484" t="s">
        <v>8225</v>
      </c>
      <c r="H484" t="s">
        <v>8247</v>
      </c>
      <c r="I484">
        <v>1471087957</v>
      </c>
      <c r="J484">
        <v>1468495957</v>
      </c>
      <c r="K484" t="b">
        <v>0</v>
      </c>
      <c r="L484">
        <v>34</v>
      </c>
      <c r="M484" t="b">
        <v>1</v>
      </c>
      <c r="N484" t="s">
        <v>8276</v>
      </c>
      <c r="O484" s="5">
        <f>E484/D484</f>
        <v>1.454</v>
      </c>
      <c r="P484" s="6">
        <f t="shared" si="35"/>
        <v>21.382352941176471</v>
      </c>
      <c r="Q484" t="str">
        <f t="shared" si="36"/>
        <v>music</v>
      </c>
      <c r="R484" t="str">
        <f t="shared" si="37"/>
        <v>rock</v>
      </c>
      <c r="S484" s="10">
        <f t="shared" si="38"/>
        <v>42565.272650462961</v>
      </c>
      <c r="T484" s="10">
        <f t="shared" si="39"/>
        <v>42595.272650462961</v>
      </c>
    </row>
    <row r="485" spans="1:20" ht="45" x14ac:dyDescent="0.25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8280</v>
      </c>
      <c r="O485" s="5">
        <f>E485/D485</f>
        <v>1.4533333333333334</v>
      </c>
      <c r="P485" s="6">
        <f t="shared" si="35"/>
        <v>35.73770491803279</v>
      </c>
      <c r="Q485" t="str">
        <f t="shared" si="36"/>
        <v>music</v>
      </c>
      <c r="R485" t="str">
        <f t="shared" si="37"/>
        <v>electronic music</v>
      </c>
      <c r="S485" s="10">
        <f t="shared" si="38"/>
        <v>42418.023414351854</v>
      </c>
      <c r="T485" s="10">
        <f t="shared" si="39"/>
        <v>42447.981747685182</v>
      </c>
    </row>
    <row r="486" spans="1:20" ht="60" x14ac:dyDescent="0.25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>
        <v>1437420934</v>
      </c>
      <c r="J486">
        <v>1434828934</v>
      </c>
      <c r="K486" t="b">
        <v>0</v>
      </c>
      <c r="L486">
        <v>22</v>
      </c>
      <c r="M486" t="b">
        <v>1</v>
      </c>
      <c r="N486" t="s">
        <v>8265</v>
      </c>
      <c r="O486" s="5">
        <f>E486/D486</f>
        <v>1.4529411764705882</v>
      </c>
      <c r="P486" s="6">
        <f t="shared" si="35"/>
        <v>56.136363636363633</v>
      </c>
      <c r="Q486" t="str">
        <f t="shared" si="36"/>
        <v>film &amp; video</v>
      </c>
      <c r="R486" t="str">
        <f t="shared" si="37"/>
        <v>television</v>
      </c>
      <c r="S486" s="10">
        <f t="shared" si="38"/>
        <v>42175.608032407406</v>
      </c>
      <c r="T486" s="10">
        <f t="shared" si="39"/>
        <v>42205.608032407406</v>
      </c>
    </row>
    <row r="487" spans="1:20" ht="45" x14ac:dyDescent="0.25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8285</v>
      </c>
      <c r="O487" s="5">
        <f>E487/D487</f>
        <v>1.4514</v>
      </c>
      <c r="P487" s="6">
        <f t="shared" si="35"/>
        <v>88.26081081081081</v>
      </c>
      <c r="Q487" t="str">
        <f t="shared" si="36"/>
        <v>photography</v>
      </c>
      <c r="R487" t="str">
        <f t="shared" si="37"/>
        <v>photobooks</v>
      </c>
      <c r="S487" s="10">
        <f t="shared" si="38"/>
        <v>42442.793715277774</v>
      </c>
      <c r="T487" s="10">
        <f t="shared" si="39"/>
        <v>42491.957638888889</v>
      </c>
    </row>
    <row r="488" spans="1:20" ht="45" x14ac:dyDescent="0.25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8276</v>
      </c>
      <c r="O488" s="5">
        <f>E488/D488</f>
        <v>1.4511000000000001</v>
      </c>
      <c r="P488" s="6">
        <f t="shared" si="35"/>
        <v>70.785365853658533</v>
      </c>
      <c r="Q488" t="str">
        <f t="shared" si="36"/>
        <v>music</v>
      </c>
      <c r="R488" t="str">
        <f t="shared" si="37"/>
        <v>rock</v>
      </c>
      <c r="S488" s="10">
        <f t="shared" si="38"/>
        <v>41053.600127314814</v>
      </c>
      <c r="T488" s="10">
        <f t="shared" si="39"/>
        <v>41074.600127314814</v>
      </c>
    </row>
    <row r="489" spans="1:20" ht="45" x14ac:dyDescent="0.25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8279</v>
      </c>
      <c r="O489" s="5">
        <f>E489/D489</f>
        <v>1.4458441666666668</v>
      </c>
      <c r="P489" s="6">
        <f t="shared" si="35"/>
        <v>70.5289837398374</v>
      </c>
      <c r="Q489" t="str">
        <f t="shared" si="36"/>
        <v>music</v>
      </c>
      <c r="R489" t="str">
        <f t="shared" si="37"/>
        <v>indie rock</v>
      </c>
      <c r="S489" s="10">
        <f t="shared" si="38"/>
        <v>41228.577870370369</v>
      </c>
      <c r="T489" s="10">
        <f t="shared" si="39"/>
        <v>41258.577870370369</v>
      </c>
    </row>
    <row r="490" spans="1:20" ht="45" x14ac:dyDescent="0.25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>
        <v>1488390735</v>
      </c>
      <c r="J490">
        <v>1484070735</v>
      </c>
      <c r="K490" t="b">
        <v>0</v>
      </c>
      <c r="L490">
        <v>113</v>
      </c>
      <c r="M490" t="b">
        <v>1</v>
      </c>
      <c r="N490" t="s">
        <v>8295</v>
      </c>
      <c r="O490" s="5">
        <f>E490/D490</f>
        <v>1.445425</v>
      </c>
      <c r="P490" s="6">
        <f t="shared" si="35"/>
        <v>511.65486725663715</v>
      </c>
      <c r="Q490" t="str">
        <f t="shared" si="36"/>
        <v>technology</v>
      </c>
      <c r="R490" t="str">
        <f t="shared" si="37"/>
        <v>hardware</v>
      </c>
      <c r="S490" s="10">
        <f t="shared" si="38"/>
        <v>42745.53628472222</v>
      </c>
      <c r="T490" s="10">
        <f t="shared" si="39"/>
        <v>42795.53628472222</v>
      </c>
    </row>
    <row r="491" spans="1:20" ht="45" x14ac:dyDescent="0.25">
      <c r="A491">
        <v>1898</v>
      </c>
      <c r="B491" s="3" t="s">
        <v>1899</v>
      </c>
      <c r="C491" s="3" t="s">
        <v>6008</v>
      </c>
      <c r="D491">
        <v>1000</v>
      </c>
      <c r="E491">
        <v>1445</v>
      </c>
      <c r="F491" t="s">
        <v>8219</v>
      </c>
      <c r="G491" t="s">
        <v>8224</v>
      </c>
      <c r="H491" t="s">
        <v>8246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8279</v>
      </c>
      <c r="O491" s="5">
        <f>E491/D491</f>
        <v>1.4450000000000001</v>
      </c>
      <c r="P491" s="6">
        <f t="shared" si="35"/>
        <v>68.80952380952381</v>
      </c>
      <c r="Q491" t="str">
        <f t="shared" si="36"/>
        <v>music</v>
      </c>
      <c r="R491" t="str">
        <f t="shared" si="37"/>
        <v>indie rock</v>
      </c>
      <c r="S491" s="10">
        <f t="shared" si="38"/>
        <v>42365.9846412037</v>
      </c>
      <c r="T491" s="10">
        <f t="shared" si="39"/>
        <v>42401.541666666664</v>
      </c>
    </row>
    <row r="492" spans="1:20" ht="45" x14ac:dyDescent="0.25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>
        <v>1402334811</v>
      </c>
      <c r="J492">
        <v>1401470811</v>
      </c>
      <c r="K492" t="b">
        <v>0</v>
      </c>
      <c r="L492">
        <v>57</v>
      </c>
      <c r="M492" t="b">
        <v>1</v>
      </c>
      <c r="N492" t="s">
        <v>8271</v>
      </c>
      <c r="O492" s="5">
        <f>E492/D492</f>
        <v>1.444</v>
      </c>
      <c r="P492" s="6">
        <f t="shared" si="35"/>
        <v>126.66666666666667</v>
      </c>
      <c r="Q492" t="str">
        <f t="shared" si="36"/>
        <v>theater</v>
      </c>
      <c r="R492" t="str">
        <f t="shared" si="37"/>
        <v>plays</v>
      </c>
      <c r="S492" s="10">
        <f t="shared" si="38"/>
        <v>41789.518645833326</v>
      </c>
      <c r="T492" s="10">
        <f t="shared" si="39"/>
        <v>41799.518645833326</v>
      </c>
    </row>
    <row r="493" spans="1:20" ht="60" x14ac:dyDescent="0.25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8276</v>
      </c>
      <c r="O493" s="5">
        <f>E493/D493</f>
        <v>1.443746</v>
      </c>
      <c r="P493" s="6">
        <f t="shared" si="35"/>
        <v>92.547820512820508</v>
      </c>
      <c r="Q493" t="str">
        <f t="shared" si="36"/>
        <v>music</v>
      </c>
      <c r="R493" t="str">
        <f t="shared" si="37"/>
        <v>rock</v>
      </c>
      <c r="S493" s="10">
        <f t="shared" si="38"/>
        <v>41275.839571759258</v>
      </c>
      <c r="T493" s="10">
        <f t="shared" si="39"/>
        <v>41305.839571759258</v>
      </c>
    </row>
    <row r="494" spans="1:20" ht="45" x14ac:dyDescent="0.25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8298</v>
      </c>
      <c r="O494" s="5">
        <f>E494/D494</f>
        <v>1.4431375</v>
      </c>
      <c r="P494" s="6">
        <f t="shared" si="35"/>
        <v>40.795406360424032</v>
      </c>
      <c r="Q494" t="str">
        <f t="shared" si="36"/>
        <v>food</v>
      </c>
      <c r="R494" t="str">
        <f t="shared" si="37"/>
        <v>small batch</v>
      </c>
      <c r="S494" s="10">
        <f t="shared" si="38"/>
        <v>41838.797337962962</v>
      </c>
      <c r="T494" s="10">
        <f t="shared" si="39"/>
        <v>41868.797337962962</v>
      </c>
    </row>
    <row r="495" spans="1:20" ht="60" x14ac:dyDescent="0.25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t="s">
        <v>8219</v>
      </c>
      <c r="G495" t="s">
        <v>8230</v>
      </c>
      <c r="H495" t="s">
        <v>8249</v>
      </c>
      <c r="I495">
        <v>1480028400</v>
      </c>
      <c r="J495">
        <v>1478685915</v>
      </c>
      <c r="K495" t="b">
        <v>0</v>
      </c>
      <c r="L495">
        <v>2</v>
      </c>
      <c r="M495" t="b">
        <v>1</v>
      </c>
      <c r="N495" t="s">
        <v>8273</v>
      </c>
      <c r="O495" s="5">
        <f>E495/D495</f>
        <v>1.4428571428571428</v>
      </c>
      <c r="P495" s="6">
        <f t="shared" si="35"/>
        <v>50.5</v>
      </c>
      <c r="Q495" t="str">
        <f t="shared" si="36"/>
        <v>technology</v>
      </c>
      <c r="R495" t="str">
        <f t="shared" si="37"/>
        <v>wearables</v>
      </c>
      <c r="S495" s="10">
        <f t="shared" si="38"/>
        <v>42683.211979166663</v>
      </c>
      <c r="T495" s="10">
        <f t="shared" si="39"/>
        <v>42698.749999999993</v>
      </c>
    </row>
    <row r="496" spans="1:20" ht="60" x14ac:dyDescent="0.25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>
        <v>1448229600</v>
      </c>
      <c r="J496">
        <v>1446401372</v>
      </c>
      <c r="K496" t="b">
        <v>0</v>
      </c>
      <c r="L496">
        <v>47</v>
      </c>
      <c r="M496" t="b">
        <v>1</v>
      </c>
      <c r="N496" t="s">
        <v>8271</v>
      </c>
      <c r="O496" s="5">
        <f>E496/D496</f>
        <v>1.4406666666666668</v>
      </c>
      <c r="P496" s="6">
        <f t="shared" si="35"/>
        <v>45.978723404255319</v>
      </c>
      <c r="Q496" t="str">
        <f t="shared" si="36"/>
        <v>theater</v>
      </c>
      <c r="R496" t="str">
        <f t="shared" si="37"/>
        <v>plays</v>
      </c>
      <c r="S496" s="10">
        <f t="shared" si="38"/>
        <v>42309.54828703704</v>
      </c>
      <c r="T496" s="10">
        <f t="shared" si="39"/>
        <v>42330.708333333336</v>
      </c>
    </row>
    <row r="497" spans="1:20" ht="60" x14ac:dyDescent="0.25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t="s">
        <v>8277</v>
      </c>
      <c r="O497" s="5">
        <f>E497/D497</f>
        <v>1.4400583333333332</v>
      </c>
      <c r="P497" s="6">
        <f t="shared" si="35"/>
        <v>22.737763157894737</v>
      </c>
      <c r="Q497" t="str">
        <f t="shared" si="36"/>
        <v>music</v>
      </c>
      <c r="R497" t="str">
        <f t="shared" si="37"/>
        <v>metal</v>
      </c>
      <c r="S497" s="10">
        <f t="shared" si="38"/>
        <v>42079.537245370368</v>
      </c>
      <c r="T497" s="10">
        <f t="shared" si="39"/>
        <v>42109.749305555553</v>
      </c>
    </row>
    <row r="498" spans="1:20" ht="45" x14ac:dyDescent="0.25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t="s">
        <v>8219</v>
      </c>
      <c r="G498" t="s">
        <v>8225</v>
      </c>
      <c r="H498" t="s">
        <v>8247</v>
      </c>
      <c r="I498">
        <v>1435352400</v>
      </c>
      <c r="J498">
        <v>1431718575</v>
      </c>
      <c r="K498" t="b">
        <v>0</v>
      </c>
      <c r="L498">
        <v>22</v>
      </c>
      <c r="M498" t="b">
        <v>1</v>
      </c>
      <c r="N498" t="s">
        <v>8271</v>
      </c>
      <c r="O498" s="5">
        <f>E498/D498</f>
        <v>1.44</v>
      </c>
      <c r="P498" s="6">
        <f t="shared" si="35"/>
        <v>22.90909090909091</v>
      </c>
      <c r="Q498" t="str">
        <f t="shared" si="36"/>
        <v>theater</v>
      </c>
      <c r="R498" t="str">
        <f t="shared" si="37"/>
        <v>plays</v>
      </c>
      <c r="S498" s="10">
        <f t="shared" si="38"/>
        <v>42139.608506944445</v>
      </c>
      <c r="T498" s="10">
        <f t="shared" si="39"/>
        <v>42181.666666666664</v>
      </c>
    </row>
    <row r="499" spans="1:20" ht="45" x14ac:dyDescent="0.25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>
        <v>1327851291</v>
      </c>
      <c r="J499">
        <v>1325432091</v>
      </c>
      <c r="K499" t="b">
        <v>0</v>
      </c>
      <c r="L499">
        <v>41</v>
      </c>
      <c r="M499" t="b">
        <v>1</v>
      </c>
      <c r="N499" t="s">
        <v>8274</v>
      </c>
      <c r="O499" s="5">
        <f>E499/D499</f>
        <v>1.4394736842105262</v>
      </c>
      <c r="P499" s="6">
        <f t="shared" si="35"/>
        <v>66.707317073170728</v>
      </c>
      <c r="Q499" t="str">
        <f t="shared" si="36"/>
        <v>publishing</v>
      </c>
      <c r="R499" t="str">
        <f t="shared" si="37"/>
        <v>nonfiction</v>
      </c>
      <c r="S499" s="10">
        <f t="shared" si="38"/>
        <v>40909.440868055557</v>
      </c>
      <c r="T499" s="10">
        <f t="shared" si="39"/>
        <v>40937.440868055557</v>
      </c>
    </row>
    <row r="500" spans="1:20" ht="60" x14ac:dyDescent="0.25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>
        <v>1444525200</v>
      </c>
      <c r="J500">
        <v>1441339242</v>
      </c>
      <c r="K500" t="b">
        <v>1</v>
      </c>
      <c r="L500">
        <v>1251</v>
      </c>
      <c r="M500" t="b">
        <v>1</v>
      </c>
      <c r="N500" t="s">
        <v>8301</v>
      </c>
      <c r="O500" s="5">
        <f>E500/D500</f>
        <v>1.436523076923077</v>
      </c>
      <c r="P500" s="6">
        <f t="shared" si="35"/>
        <v>74.639488409272587</v>
      </c>
      <c r="Q500" t="str">
        <f t="shared" si="36"/>
        <v>technology</v>
      </c>
      <c r="R500" t="str">
        <f t="shared" si="37"/>
        <v>space exploration</v>
      </c>
      <c r="S500" s="10">
        <f t="shared" si="38"/>
        <v>42250.958819444444</v>
      </c>
      <c r="T500" s="10">
        <f t="shared" si="39"/>
        <v>42287.833333333336</v>
      </c>
    </row>
    <row r="501" spans="1:20" ht="60" x14ac:dyDescent="0.25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8295</v>
      </c>
      <c r="O501" s="5">
        <f>E501/D501</f>
        <v>1.4345666666666668</v>
      </c>
      <c r="P501" s="6">
        <f t="shared" si="35"/>
        <v>114.76533333333333</v>
      </c>
      <c r="Q501" t="str">
        <f t="shared" si="36"/>
        <v>technology</v>
      </c>
      <c r="R501" t="str">
        <f t="shared" si="37"/>
        <v>hardware</v>
      </c>
      <c r="S501" s="10">
        <f t="shared" si="38"/>
        <v>42361.394143518519</v>
      </c>
      <c r="T501" s="10">
        <f t="shared" si="39"/>
        <v>42400.707638888889</v>
      </c>
    </row>
    <row r="502" spans="1:20" ht="60" x14ac:dyDescent="0.25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>
        <v>1488538892</v>
      </c>
      <c r="J502">
        <v>1487329292</v>
      </c>
      <c r="K502" t="b">
        <v>0</v>
      </c>
      <c r="L502">
        <v>25</v>
      </c>
      <c r="M502" t="b">
        <v>1</v>
      </c>
      <c r="N502" t="s">
        <v>8303</v>
      </c>
      <c r="O502" s="5">
        <f>E502/D502</f>
        <v>1.4333333333333333</v>
      </c>
      <c r="P502" s="6">
        <f t="shared" si="35"/>
        <v>51.6</v>
      </c>
      <c r="Q502" t="str">
        <f t="shared" si="36"/>
        <v>theater</v>
      </c>
      <c r="R502" t="str">
        <f t="shared" si="37"/>
        <v>spaces</v>
      </c>
      <c r="S502" s="10">
        <f t="shared" si="38"/>
        <v>42783.251064814809</v>
      </c>
      <c r="T502" s="10">
        <f t="shared" si="39"/>
        <v>42797.251064814809</v>
      </c>
    </row>
    <row r="503" spans="1:20" ht="45" x14ac:dyDescent="0.25">
      <c r="A503">
        <v>3820</v>
      </c>
      <c r="B503" s="3" t="s">
        <v>3817</v>
      </c>
      <c r="C503" s="3" t="s">
        <v>7929</v>
      </c>
      <c r="D503">
        <v>300</v>
      </c>
      <c r="E503">
        <v>430</v>
      </c>
      <c r="F503" t="s">
        <v>8219</v>
      </c>
      <c r="G503" t="s">
        <v>8225</v>
      </c>
      <c r="H503" t="s">
        <v>8247</v>
      </c>
      <c r="I503">
        <v>1436110717</v>
      </c>
      <c r="J503">
        <v>1433518717</v>
      </c>
      <c r="K503" t="b">
        <v>0</v>
      </c>
      <c r="L503">
        <v>20</v>
      </c>
      <c r="M503" t="b">
        <v>1</v>
      </c>
      <c r="N503" t="s">
        <v>8271</v>
      </c>
      <c r="O503" s="5">
        <f>E503/D503</f>
        <v>1.4333333333333333</v>
      </c>
      <c r="P503" s="6">
        <f t="shared" si="35"/>
        <v>21.5</v>
      </c>
      <c r="Q503" t="str">
        <f t="shared" si="36"/>
        <v>theater</v>
      </c>
      <c r="R503" t="str">
        <f t="shared" si="37"/>
        <v>plays</v>
      </c>
      <c r="S503" s="10">
        <f t="shared" si="38"/>
        <v>42160.443483796298</v>
      </c>
      <c r="T503" s="10">
        <f t="shared" si="39"/>
        <v>42190.443483796298</v>
      </c>
    </row>
    <row r="504" spans="1:20" ht="45" x14ac:dyDescent="0.25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8305</v>
      </c>
      <c r="O504" s="5">
        <f>E504/D504</f>
        <v>1.4319999999999999</v>
      </c>
      <c r="P504" s="6">
        <f t="shared" si="35"/>
        <v>48.542372881355931</v>
      </c>
      <c r="Q504" t="str">
        <f t="shared" si="36"/>
        <v>theater</v>
      </c>
      <c r="R504" t="str">
        <f t="shared" si="37"/>
        <v>musical</v>
      </c>
      <c r="S504" s="10">
        <f t="shared" si="38"/>
        <v>41886.903020833335</v>
      </c>
      <c r="T504" s="10">
        <f t="shared" si="39"/>
        <v>41908.958333333328</v>
      </c>
    </row>
    <row r="505" spans="1:20" ht="45" x14ac:dyDescent="0.25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8292</v>
      </c>
      <c r="O505" s="5">
        <f>E505/D505</f>
        <v>1.4286666666666668</v>
      </c>
      <c r="P505" s="6">
        <f t="shared" si="35"/>
        <v>44.645833333333336</v>
      </c>
      <c r="Q505" t="str">
        <f t="shared" si="36"/>
        <v>music</v>
      </c>
      <c r="R505" t="str">
        <f t="shared" si="37"/>
        <v>pop</v>
      </c>
      <c r="S505" s="10">
        <f t="shared" si="38"/>
        <v>40974.583564814813</v>
      </c>
      <c r="T505" s="10">
        <f t="shared" si="39"/>
        <v>41004.541898148142</v>
      </c>
    </row>
    <row r="506" spans="1:20" ht="60" x14ac:dyDescent="0.25">
      <c r="A506">
        <v>1832</v>
      </c>
      <c r="B506" s="3" t="s">
        <v>1833</v>
      </c>
      <c r="C506" s="3" t="s">
        <v>5942</v>
      </c>
      <c r="D506">
        <v>350</v>
      </c>
      <c r="E506">
        <v>500</v>
      </c>
      <c r="F506" t="s">
        <v>8219</v>
      </c>
      <c r="G506" t="s">
        <v>8224</v>
      </c>
      <c r="H506" t="s">
        <v>8246</v>
      </c>
      <c r="I506">
        <v>1299243427</v>
      </c>
      <c r="J506">
        <v>1296651427</v>
      </c>
      <c r="K506" t="b">
        <v>0</v>
      </c>
      <c r="L506">
        <v>20</v>
      </c>
      <c r="M506" t="b">
        <v>1</v>
      </c>
      <c r="N506" t="s">
        <v>8276</v>
      </c>
      <c r="O506" s="5">
        <f>E506/D506</f>
        <v>1.4285714285714286</v>
      </c>
      <c r="P506" s="6">
        <f t="shared" si="35"/>
        <v>25</v>
      </c>
      <c r="Q506" t="str">
        <f t="shared" si="36"/>
        <v>music</v>
      </c>
      <c r="R506" t="str">
        <f t="shared" si="37"/>
        <v>rock</v>
      </c>
      <c r="S506" s="10">
        <f t="shared" si="38"/>
        <v>40576.331331018519</v>
      </c>
      <c r="T506" s="10">
        <f t="shared" si="39"/>
        <v>40606.331331018519</v>
      </c>
    </row>
    <row r="507" spans="1:20" ht="45" x14ac:dyDescent="0.25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>
        <v>1336751220</v>
      </c>
      <c r="J507">
        <v>1331774434</v>
      </c>
      <c r="K507" t="b">
        <v>0</v>
      </c>
      <c r="L507">
        <v>44</v>
      </c>
      <c r="M507" t="b">
        <v>1</v>
      </c>
      <c r="N507" t="s">
        <v>8276</v>
      </c>
      <c r="O507" s="5">
        <f>E507/D507</f>
        <v>1.4279999999999999</v>
      </c>
      <c r="P507" s="6">
        <f t="shared" si="35"/>
        <v>162.27272727272728</v>
      </c>
      <c r="Q507" t="str">
        <f t="shared" si="36"/>
        <v>music</v>
      </c>
      <c r="R507" t="str">
        <f t="shared" si="37"/>
        <v>rock</v>
      </c>
      <c r="S507" s="10">
        <f t="shared" si="38"/>
        <v>40982.847615740735</v>
      </c>
      <c r="T507" s="10">
        <f t="shared" si="39"/>
        <v>41040.449305555558</v>
      </c>
    </row>
    <row r="508" spans="1:20" ht="45" x14ac:dyDescent="0.25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>
        <v>1436562000</v>
      </c>
      <c r="J508">
        <v>1434440227</v>
      </c>
      <c r="K508" t="b">
        <v>0</v>
      </c>
      <c r="L508">
        <v>13</v>
      </c>
      <c r="M508" t="b">
        <v>1</v>
      </c>
      <c r="N508" t="s">
        <v>8271</v>
      </c>
      <c r="O508" s="5">
        <f>E508/D508</f>
        <v>1.4266666666666667</v>
      </c>
      <c r="P508" s="6">
        <f t="shared" si="35"/>
        <v>164.61538461538461</v>
      </c>
      <c r="Q508" t="str">
        <f t="shared" si="36"/>
        <v>theater</v>
      </c>
      <c r="R508" t="str">
        <f t="shared" si="37"/>
        <v>plays</v>
      </c>
      <c r="S508" s="10">
        <f t="shared" si="38"/>
        <v>42171.109108796292</v>
      </c>
      <c r="T508" s="10">
        <f t="shared" si="39"/>
        <v>42195.666666666664</v>
      </c>
    </row>
    <row r="509" spans="1:20" ht="30" x14ac:dyDescent="0.25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>
        <v>1488464683</v>
      </c>
      <c r="J509">
        <v>1485872683</v>
      </c>
      <c r="K509" t="b">
        <v>0</v>
      </c>
      <c r="L509">
        <v>79</v>
      </c>
      <c r="M509" t="b">
        <v>1</v>
      </c>
      <c r="N509" t="s">
        <v>8265</v>
      </c>
      <c r="O509" s="5">
        <f>E509/D509</f>
        <v>1.4260827250608272</v>
      </c>
      <c r="P509" s="6">
        <f t="shared" si="35"/>
        <v>185.48101265822785</v>
      </c>
      <c r="Q509" t="str">
        <f t="shared" si="36"/>
        <v>film &amp; video</v>
      </c>
      <c r="R509" t="str">
        <f t="shared" si="37"/>
        <v>television</v>
      </c>
      <c r="S509" s="10">
        <f t="shared" si="38"/>
        <v>42766.392164351848</v>
      </c>
      <c r="T509" s="10">
        <f t="shared" si="39"/>
        <v>42796.392164351848</v>
      </c>
    </row>
    <row r="510" spans="1:20" ht="60" x14ac:dyDescent="0.25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>
        <v>1406470645</v>
      </c>
      <c r="J510">
        <v>1403878645</v>
      </c>
      <c r="K510" t="b">
        <v>0</v>
      </c>
      <c r="L510">
        <v>27</v>
      </c>
      <c r="M510" t="b">
        <v>1</v>
      </c>
      <c r="N510" t="s">
        <v>8271</v>
      </c>
      <c r="O510" s="5">
        <f>E510/D510</f>
        <v>1.4236363636363636</v>
      </c>
      <c r="P510" s="6">
        <f t="shared" si="35"/>
        <v>29</v>
      </c>
      <c r="Q510" t="str">
        <f t="shared" si="36"/>
        <v>theater</v>
      </c>
      <c r="R510" t="str">
        <f t="shared" si="37"/>
        <v>plays</v>
      </c>
      <c r="S510" s="10">
        <f t="shared" si="38"/>
        <v>41817.387094907404</v>
      </c>
      <c r="T510" s="10">
        <f t="shared" si="39"/>
        <v>41847.387094907404</v>
      </c>
    </row>
    <row r="511" spans="1:20" ht="30" x14ac:dyDescent="0.25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8265</v>
      </c>
      <c r="O511" s="5">
        <f>E511/D511</f>
        <v>1.4215</v>
      </c>
      <c r="P511" s="6">
        <f t="shared" si="35"/>
        <v>193.84090909090909</v>
      </c>
      <c r="Q511" t="str">
        <f t="shared" si="36"/>
        <v>film &amp; video</v>
      </c>
      <c r="R511" t="str">
        <f t="shared" si="37"/>
        <v>television</v>
      </c>
      <c r="S511" s="10">
        <f t="shared" si="38"/>
        <v>42068.098668981482</v>
      </c>
      <c r="T511" s="10">
        <f t="shared" si="39"/>
        <v>42098.05700231481</v>
      </c>
    </row>
    <row r="512" spans="1:20" ht="60" x14ac:dyDescent="0.25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>
        <v>1419780026</v>
      </c>
      <c r="J512">
        <v>1417188026</v>
      </c>
      <c r="K512" t="b">
        <v>0</v>
      </c>
      <c r="L512">
        <v>169</v>
      </c>
      <c r="M512" t="b">
        <v>1</v>
      </c>
      <c r="N512" t="s">
        <v>8265</v>
      </c>
      <c r="O512" s="5">
        <f>E512/D512</f>
        <v>1.4185714285714286</v>
      </c>
      <c r="P512" s="6">
        <f t="shared" si="35"/>
        <v>117.51479289940828</v>
      </c>
      <c r="Q512" t="str">
        <f t="shared" si="36"/>
        <v>film &amp; video</v>
      </c>
      <c r="R512" t="str">
        <f t="shared" si="37"/>
        <v>television</v>
      </c>
      <c r="S512" s="10">
        <f t="shared" si="38"/>
        <v>41971.430856481478</v>
      </c>
      <c r="T512" s="10">
        <f t="shared" si="39"/>
        <v>42001.430856481478</v>
      </c>
    </row>
    <row r="513" spans="1:20" ht="60" x14ac:dyDescent="0.25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8269</v>
      </c>
      <c r="O513" s="5">
        <f>E513/D513</f>
        <v>1.4165000000000001</v>
      </c>
      <c r="P513" s="6">
        <f t="shared" si="35"/>
        <v>65.883720930232556</v>
      </c>
      <c r="Q513" t="str">
        <f t="shared" si="36"/>
        <v>film &amp; video</v>
      </c>
      <c r="R513" t="str">
        <f t="shared" si="37"/>
        <v>documentary</v>
      </c>
      <c r="S513" s="10">
        <f t="shared" si="38"/>
        <v>42292.331215277773</v>
      </c>
      <c r="T513" s="10">
        <f t="shared" si="39"/>
        <v>42313.372881944444</v>
      </c>
    </row>
    <row r="514" spans="1:20" ht="45" x14ac:dyDescent="0.25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>
        <v>1438531200</v>
      </c>
      <c r="J514">
        <v>1435921992</v>
      </c>
      <c r="K514" t="b">
        <v>0</v>
      </c>
      <c r="L514">
        <v>169</v>
      </c>
      <c r="M514" t="b">
        <v>1</v>
      </c>
      <c r="N514" t="s">
        <v>8271</v>
      </c>
      <c r="O514" s="5">
        <f>E514/D514</f>
        <v>1.4156666666666666</v>
      </c>
      <c r="P514" s="6">
        <f t="shared" si="35"/>
        <v>25.130177514792898</v>
      </c>
      <c r="Q514" t="str">
        <f t="shared" si="36"/>
        <v>theater</v>
      </c>
      <c r="R514" t="str">
        <f t="shared" si="37"/>
        <v>plays</v>
      </c>
      <c r="S514" s="10">
        <f t="shared" si="38"/>
        <v>42188.259166666663</v>
      </c>
      <c r="T514" s="10">
        <f t="shared" si="39"/>
        <v>42218.458333333336</v>
      </c>
    </row>
    <row r="515" spans="1:20" ht="45" x14ac:dyDescent="0.25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8292</v>
      </c>
      <c r="O515" s="5">
        <f>E515/D515</f>
        <v>1.4155</v>
      </c>
      <c r="P515" s="6">
        <f t="shared" ref="P515:P578" si="40">IF(L515&lt;&gt;0,E515/L515,0)</f>
        <v>88.46875</v>
      </c>
      <c r="Q515" t="str">
        <f t="shared" ref="Q515:Q578" si="41">LEFT(N515,FIND("/",N515)-1)</f>
        <v>music</v>
      </c>
      <c r="R515" t="str">
        <f t="shared" ref="R515:R578" si="42">RIGHT(N515,LEN(N515)-FIND("/",N515))</f>
        <v>pop</v>
      </c>
      <c r="S515" s="10">
        <f t="shared" ref="S515:S578" si="43">(J515/86400)+25569+(-5/24)</f>
        <v>41526.227280092593</v>
      </c>
      <c r="T515" s="10">
        <f t="shared" ref="T515:T578" si="44">(I515/86400)+25569+(-5/24)</f>
        <v>41556.227280092593</v>
      </c>
    </row>
    <row r="516" spans="1:20" ht="60" x14ac:dyDescent="0.25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>
        <v>1453569392</v>
      </c>
      <c r="J516">
        <v>1451409392</v>
      </c>
      <c r="K516" t="b">
        <v>0</v>
      </c>
      <c r="L516">
        <v>49</v>
      </c>
      <c r="M516" t="b">
        <v>1</v>
      </c>
      <c r="N516" t="s">
        <v>8269</v>
      </c>
      <c r="O516" s="5">
        <f>E516/D516</f>
        <v>1.415</v>
      </c>
      <c r="P516" s="6">
        <f t="shared" si="40"/>
        <v>115.51020408163265</v>
      </c>
      <c r="Q516" t="str">
        <f t="shared" si="41"/>
        <v>film &amp; video</v>
      </c>
      <c r="R516" t="str">
        <f t="shared" si="42"/>
        <v>documentary</v>
      </c>
      <c r="S516" s="10">
        <f t="shared" si="43"/>
        <v>42367.511481481481</v>
      </c>
      <c r="T516" s="10">
        <f t="shared" si="44"/>
        <v>42392.511481481481</v>
      </c>
    </row>
    <row r="517" spans="1:20" ht="60" x14ac:dyDescent="0.25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8273</v>
      </c>
      <c r="O517" s="5">
        <f>E517/D517</f>
        <v>1.4144600000000001</v>
      </c>
      <c r="P517" s="6">
        <f t="shared" si="40"/>
        <v>95.830623306233065</v>
      </c>
      <c r="Q517" t="str">
        <f t="shared" si="41"/>
        <v>technology</v>
      </c>
      <c r="R517" t="str">
        <f t="shared" si="42"/>
        <v>wearables</v>
      </c>
      <c r="S517" s="10">
        <f t="shared" si="43"/>
        <v>42199.410185185181</v>
      </c>
      <c r="T517" s="10">
        <f t="shared" si="44"/>
        <v>42236.410185185181</v>
      </c>
    </row>
    <row r="518" spans="1:20" ht="45" x14ac:dyDescent="0.25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8301</v>
      </c>
      <c r="O518" s="5">
        <f>E518/D518</f>
        <v>1.4132510432681749</v>
      </c>
      <c r="P518" s="6">
        <f t="shared" si="40"/>
        <v>55.758509532062391</v>
      </c>
      <c r="Q518" t="str">
        <f t="shared" si="41"/>
        <v>technology</v>
      </c>
      <c r="R518" t="str">
        <f t="shared" si="42"/>
        <v>space exploration</v>
      </c>
      <c r="S518" s="10">
        <f t="shared" si="43"/>
        <v>42564.672743055555</v>
      </c>
      <c r="T518" s="10">
        <f t="shared" si="44"/>
        <v>42604.082638888889</v>
      </c>
    </row>
    <row r="519" spans="1:20" ht="60" x14ac:dyDescent="0.25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8271</v>
      </c>
      <c r="O519" s="5">
        <f>E519/D519</f>
        <v>1.411764705882353</v>
      </c>
      <c r="P519" s="6">
        <f t="shared" si="40"/>
        <v>52.173913043478258</v>
      </c>
      <c r="Q519" t="str">
        <f t="shared" si="41"/>
        <v>theater</v>
      </c>
      <c r="R519" t="str">
        <f t="shared" si="42"/>
        <v>plays</v>
      </c>
      <c r="S519" s="10">
        <f t="shared" si="43"/>
        <v>42422.842280092591</v>
      </c>
      <c r="T519" s="10">
        <f t="shared" si="44"/>
        <v>42442.800613425927</v>
      </c>
    </row>
    <row r="520" spans="1:20" ht="30" x14ac:dyDescent="0.25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>
        <v>1428068988</v>
      </c>
      <c r="J520">
        <v>1425908988</v>
      </c>
      <c r="K520" t="b">
        <v>0</v>
      </c>
      <c r="L520">
        <v>27</v>
      </c>
      <c r="M520" t="b">
        <v>1</v>
      </c>
      <c r="N520" t="s">
        <v>8271</v>
      </c>
      <c r="O520" s="5">
        <f>E520/D520</f>
        <v>1.4115384615384616</v>
      </c>
      <c r="P520" s="6">
        <f t="shared" si="40"/>
        <v>67.962962962962962</v>
      </c>
      <c r="Q520" t="str">
        <f t="shared" si="41"/>
        <v>theater</v>
      </c>
      <c r="R520" t="str">
        <f t="shared" si="42"/>
        <v>plays</v>
      </c>
      <c r="S520" s="10">
        <f t="shared" si="43"/>
        <v>42072.367916666662</v>
      </c>
      <c r="T520" s="10">
        <f t="shared" si="44"/>
        <v>42097.367916666662</v>
      </c>
    </row>
    <row r="521" spans="1:20" ht="60" x14ac:dyDescent="0.25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>
        <v>1330359423</v>
      </c>
      <c r="J521">
        <v>1327767423</v>
      </c>
      <c r="K521" t="b">
        <v>0</v>
      </c>
      <c r="L521">
        <v>207</v>
      </c>
      <c r="M521" t="b">
        <v>1</v>
      </c>
      <c r="N521" t="s">
        <v>8297</v>
      </c>
      <c r="O521" s="5">
        <f>E521/D521</f>
        <v>1.4108235294117648</v>
      </c>
      <c r="P521" s="6">
        <f t="shared" si="40"/>
        <v>57.932367149758456</v>
      </c>
      <c r="Q521" t="str">
        <f t="shared" si="41"/>
        <v>games</v>
      </c>
      <c r="R521" t="str">
        <f t="shared" si="42"/>
        <v>tabletop games</v>
      </c>
      <c r="S521" s="10">
        <f t="shared" si="43"/>
        <v>40936.470173611109</v>
      </c>
      <c r="T521" s="10">
        <f t="shared" si="44"/>
        <v>40966.470173611109</v>
      </c>
    </row>
    <row r="522" spans="1:20" ht="30" x14ac:dyDescent="0.25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>
        <v>1312642800</v>
      </c>
      <c r="J522">
        <v>1311963128</v>
      </c>
      <c r="K522" t="b">
        <v>0</v>
      </c>
      <c r="L522">
        <v>78</v>
      </c>
      <c r="M522" t="b">
        <v>1</v>
      </c>
      <c r="N522" t="s">
        <v>8266</v>
      </c>
      <c r="O522" s="5">
        <f>E522/D522</f>
        <v>1.41</v>
      </c>
      <c r="P522" s="6">
        <f t="shared" si="40"/>
        <v>90.384615384615387</v>
      </c>
      <c r="Q522" t="str">
        <f t="shared" si="41"/>
        <v>film &amp; video</v>
      </c>
      <c r="R522" t="str">
        <f t="shared" si="42"/>
        <v>shorts</v>
      </c>
      <c r="S522" s="10">
        <f t="shared" si="43"/>
        <v>40753.550092592588</v>
      </c>
      <c r="T522" s="10">
        <f t="shared" si="44"/>
        <v>40761.416666666664</v>
      </c>
    </row>
    <row r="523" spans="1:20" ht="30" x14ac:dyDescent="0.25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t="s">
        <v>8219</v>
      </c>
      <c r="G523" t="s">
        <v>8224</v>
      </c>
      <c r="H523" t="s">
        <v>8246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8266</v>
      </c>
      <c r="O523" s="5">
        <f>E523/D523</f>
        <v>1.4044444444444444</v>
      </c>
      <c r="P523" s="6">
        <f t="shared" si="40"/>
        <v>28.727272727272727</v>
      </c>
      <c r="Q523" t="str">
        <f t="shared" si="41"/>
        <v>film &amp; video</v>
      </c>
      <c r="R523" t="str">
        <f t="shared" si="42"/>
        <v>shorts</v>
      </c>
      <c r="S523" s="10">
        <f t="shared" si="43"/>
        <v>40918.530601851853</v>
      </c>
      <c r="T523" s="10">
        <f t="shared" si="44"/>
        <v>40943.530601851853</v>
      </c>
    </row>
    <row r="524" spans="1:20" ht="30" x14ac:dyDescent="0.25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>
        <v>1423720740</v>
      </c>
      <c r="J524">
        <v>1421081857</v>
      </c>
      <c r="K524" t="b">
        <v>0</v>
      </c>
      <c r="L524">
        <v>55</v>
      </c>
      <c r="M524" t="b">
        <v>1</v>
      </c>
      <c r="N524" t="s">
        <v>8271</v>
      </c>
      <c r="O524" s="5">
        <f>E524/D524</f>
        <v>1.4019999999999999</v>
      </c>
      <c r="P524" s="6">
        <f t="shared" si="40"/>
        <v>50.981818181818184</v>
      </c>
      <c r="Q524" t="str">
        <f t="shared" si="41"/>
        <v>theater</v>
      </c>
      <c r="R524" t="str">
        <f t="shared" si="42"/>
        <v>plays</v>
      </c>
      <c r="S524" s="10">
        <f t="shared" si="43"/>
        <v>42016.498344907406</v>
      </c>
      <c r="T524" s="10">
        <f t="shared" si="44"/>
        <v>42047.040972222218</v>
      </c>
    </row>
    <row r="525" spans="1:20" ht="60" x14ac:dyDescent="0.25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>
        <v>1427860740</v>
      </c>
      <c r="J525">
        <v>1424727712</v>
      </c>
      <c r="K525" t="b">
        <v>0</v>
      </c>
      <c r="L525">
        <v>34</v>
      </c>
      <c r="M525" t="b">
        <v>1</v>
      </c>
      <c r="N525" t="s">
        <v>8271</v>
      </c>
      <c r="O525" s="5">
        <f>E525/D525</f>
        <v>1.4013333333333333</v>
      </c>
      <c r="P525" s="6">
        <f t="shared" si="40"/>
        <v>61.823529411764703</v>
      </c>
      <c r="Q525" t="str">
        <f t="shared" si="41"/>
        <v>theater</v>
      </c>
      <c r="R525" t="str">
        <f t="shared" si="42"/>
        <v>plays</v>
      </c>
      <c r="S525" s="10">
        <f t="shared" si="43"/>
        <v>42058.695740740739</v>
      </c>
      <c r="T525" s="10">
        <f t="shared" si="44"/>
        <v>42094.957638888889</v>
      </c>
    </row>
    <row r="526" spans="1:20" ht="60" x14ac:dyDescent="0.25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8295</v>
      </c>
      <c r="O526" s="5">
        <f>E526/D526</f>
        <v>1.4005000000000001</v>
      </c>
      <c r="P526" s="6">
        <f t="shared" si="40"/>
        <v>95.48863636363636</v>
      </c>
      <c r="Q526" t="str">
        <f t="shared" si="41"/>
        <v>technology</v>
      </c>
      <c r="R526" t="str">
        <f t="shared" si="42"/>
        <v>hardware</v>
      </c>
      <c r="S526" s="10">
        <f t="shared" si="43"/>
        <v>41944.630648148144</v>
      </c>
      <c r="T526" s="10">
        <f t="shared" si="44"/>
        <v>42004.672314814808</v>
      </c>
    </row>
    <row r="527" spans="1:20" ht="45" x14ac:dyDescent="0.25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t="s">
        <v>8219</v>
      </c>
      <c r="G527" t="s">
        <v>8224</v>
      </c>
      <c r="H527" t="s">
        <v>8246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8271</v>
      </c>
      <c r="O527" s="5">
        <f>E527/D527</f>
        <v>1.4</v>
      </c>
      <c r="P527" s="6">
        <f t="shared" si="40"/>
        <v>35</v>
      </c>
      <c r="Q527" t="str">
        <f t="shared" si="41"/>
        <v>theater</v>
      </c>
      <c r="R527" t="str">
        <f t="shared" si="42"/>
        <v>plays</v>
      </c>
      <c r="S527" s="10">
        <f t="shared" si="43"/>
        <v>42088.703020833331</v>
      </c>
      <c r="T527" s="10">
        <f t="shared" si="44"/>
        <v>42118.703020833331</v>
      </c>
    </row>
    <row r="528" spans="1:20" ht="60" x14ac:dyDescent="0.25">
      <c r="A528">
        <v>3675</v>
      </c>
      <c r="B528" s="3" t="s">
        <v>3672</v>
      </c>
      <c r="C528" s="3" t="s">
        <v>7785</v>
      </c>
      <c r="D528">
        <v>50</v>
      </c>
      <c r="E528">
        <v>70</v>
      </c>
      <c r="F528" t="s">
        <v>8219</v>
      </c>
      <c r="G528" t="s">
        <v>8225</v>
      </c>
      <c r="H528" t="s">
        <v>8247</v>
      </c>
      <c r="I528">
        <v>1463353200</v>
      </c>
      <c r="J528">
        <v>1462285182</v>
      </c>
      <c r="K528" t="b">
        <v>0</v>
      </c>
      <c r="L528">
        <v>3</v>
      </c>
      <c r="M528" t="b">
        <v>1</v>
      </c>
      <c r="N528" t="s">
        <v>8271</v>
      </c>
      <c r="O528" s="5">
        <f>E528/D528</f>
        <v>1.4</v>
      </c>
      <c r="P528" s="6">
        <f t="shared" si="40"/>
        <v>23.333333333333332</v>
      </c>
      <c r="Q528" t="str">
        <f t="shared" si="41"/>
        <v>theater</v>
      </c>
      <c r="R528" t="str">
        <f t="shared" si="42"/>
        <v>plays</v>
      </c>
      <c r="S528" s="10">
        <f t="shared" si="43"/>
        <v>42493.388680555552</v>
      </c>
      <c r="T528" s="10">
        <f t="shared" si="44"/>
        <v>42505.749999999993</v>
      </c>
    </row>
    <row r="529" spans="1:20" ht="60" x14ac:dyDescent="0.25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>
        <v>1410904413</v>
      </c>
      <c r="J529">
        <v>1409090013</v>
      </c>
      <c r="K529" t="b">
        <v>0</v>
      </c>
      <c r="L529">
        <v>82</v>
      </c>
      <c r="M529" t="b">
        <v>1</v>
      </c>
      <c r="N529" t="s">
        <v>8273</v>
      </c>
      <c r="O529" s="5">
        <f>E529/D529</f>
        <v>1.3996</v>
      </c>
      <c r="P529" s="6">
        <f t="shared" si="40"/>
        <v>42.670731707317074</v>
      </c>
      <c r="Q529" t="str">
        <f t="shared" si="41"/>
        <v>technology</v>
      </c>
      <c r="R529" t="str">
        <f t="shared" si="42"/>
        <v>wearables</v>
      </c>
      <c r="S529" s="10">
        <f t="shared" si="43"/>
        <v>41877.703854166662</v>
      </c>
      <c r="T529" s="10">
        <f t="shared" si="44"/>
        <v>41898.703854166662</v>
      </c>
    </row>
    <row r="530" spans="1:20" ht="60" x14ac:dyDescent="0.25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>
        <v>1464729276</v>
      </c>
      <c r="J530">
        <v>1459545276</v>
      </c>
      <c r="K530" t="b">
        <v>0</v>
      </c>
      <c r="L530">
        <v>52</v>
      </c>
      <c r="M530" t="b">
        <v>1</v>
      </c>
      <c r="N530" t="s">
        <v>8292</v>
      </c>
      <c r="O530" s="5">
        <f>E530/D530</f>
        <v>1.3975</v>
      </c>
      <c r="P530" s="6">
        <f t="shared" si="40"/>
        <v>53.75</v>
      </c>
      <c r="Q530" t="str">
        <f t="shared" si="41"/>
        <v>music</v>
      </c>
      <c r="R530" t="str">
        <f t="shared" si="42"/>
        <v>pop</v>
      </c>
      <c r="S530" s="10">
        <f t="shared" si="43"/>
        <v>42461.676805555551</v>
      </c>
      <c r="T530" s="10">
        <f t="shared" si="44"/>
        <v>42521.676805555551</v>
      </c>
    </row>
    <row r="531" spans="1:20" ht="45" x14ac:dyDescent="0.25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>
        <v>1402901940</v>
      </c>
      <c r="J531">
        <v>1399998418</v>
      </c>
      <c r="K531" t="b">
        <v>0</v>
      </c>
      <c r="L531">
        <v>67</v>
      </c>
      <c r="M531" t="b">
        <v>1</v>
      </c>
      <c r="N531" t="s">
        <v>8271</v>
      </c>
      <c r="O531" s="5">
        <f>E531/D531</f>
        <v>1.3919999999999999</v>
      </c>
      <c r="P531" s="6">
        <f t="shared" si="40"/>
        <v>62.328358208955223</v>
      </c>
      <c r="Q531" t="str">
        <f t="shared" si="41"/>
        <v>theater</v>
      </c>
      <c r="R531" t="str">
        <f t="shared" si="42"/>
        <v>plays</v>
      </c>
      <c r="S531" s="10">
        <f t="shared" si="43"/>
        <v>41772.477060185185</v>
      </c>
      <c r="T531" s="10">
        <f t="shared" si="44"/>
        <v>41806.082638888889</v>
      </c>
    </row>
    <row r="532" spans="1:20" ht="60" x14ac:dyDescent="0.25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>
        <v>1363458467</v>
      </c>
      <c r="J532">
        <v>1360866467</v>
      </c>
      <c r="K532" t="b">
        <v>1</v>
      </c>
      <c r="L532">
        <v>275</v>
      </c>
      <c r="M532" t="b">
        <v>1</v>
      </c>
      <c r="N532" t="s">
        <v>8269</v>
      </c>
      <c r="O532" s="5">
        <f>E532/D532</f>
        <v>1.391</v>
      </c>
      <c r="P532" s="6">
        <f t="shared" si="40"/>
        <v>65.756363636363631</v>
      </c>
      <c r="Q532" t="str">
        <f t="shared" si="41"/>
        <v>film &amp; video</v>
      </c>
      <c r="R532" t="str">
        <f t="shared" si="42"/>
        <v>documentary</v>
      </c>
      <c r="S532" s="10">
        <f t="shared" si="43"/>
        <v>41319.560960648145</v>
      </c>
      <c r="T532" s="10">
        <f t="shared" si="44"/>
        <v>41349.560960648145</v>
      </c>
    </row>
    <row r="533" spans="1:20" ht="60" x14ac:dyDescent="0.25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>
        <v>1441167586</v>
      </c>
      <c r="J533">
        <v>1438575586</v>
      </c>
      <c r="K533" t="b">
        <v>0</v>
      </c>
      <c r="L533">
        <v>23</v>
      </c>
      <c r="M533" t="b">
        <v>1</v>
      </c>
      <c r="N533" t="s">
        <v>8271</v>
      </c>
      <c r="O533" s="5">
        <f>E533/D533</f>
        <v>1.3906666666666667</v>
      </c>
      <c r="P533" s="6">
        <f t="shared" si="40"/>
        <v>45.347826086956523</v>
      </c>
      <c r="Q533" t="str">
        <f t="shared" si="41"/>
        <v>theater</v>
      </c>
      <c r="R533" t="str">
        <f t="shared" si="42"/>
        <v>plays</v>
      </c>
      <c r="S533" s="10">
        <f t="shared" si="43"/>
        <v>42218.97206018518</v>
      </c>
      <c r="T533" s="10">
        <f t="shared" si="44"/>
        <v>42248.97206018518</v>
      </c>
    </row>
    <row r="534" spans="1:20" ht="60" x14ac:dyDescent="0.25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>
        <v>1477710000</v>
      </c>
      <c r="J534">
        <v>1475248279</v>
      </c>
      <c r="K534" t="b">
        <v>0</v>
      </c>
      <c r="L534">
        <v>12</v>
      </c>
      <c r="M534" t="b">
        <v>1</v>
      </c>
      <c r="N534" t="s">
        <v>8271</v>
      </c>
      <c r="O534" s="5">
        <f>E534/D534</f>
        <v>1.39</v>
      </c>
      <c r="P534" s="6">
        <f t="shared" si="40"/>
        <v>57.916666666666664</v>
      </c>
      <c r="Q534" t="str">
        <f t="shared" si="41"/>
        <v>theater</v>
      </c>
      <c r="R534" t="str">
        <f t="shared" si="42"/>
        <v>plays</v>
      </c>
      <c r="S534" s="10">
        <f t="shared" si="43"/>
        <v>42643.424525462957</v>
      </c>
      <c r="T534" s="10">
        <f t="shared" si="44"/>
        <v>42671.916666666664</v>
      </c>
    </row>
    <row r="535" spans="1:20" ht="60" x14ac:dyDescent="0.25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>
        <v>1413575739</v>
      </c>
      <c r="J535">
        <v>1410983739</v>
      </c>
      <c r="K535" t="b">
        <v>1</v>
      </c>
      <c r="L535">
        <v>452</v>
      </c>
      <c r="M535" t="b">
        <v>1</v>
      </c>
      <c r="N535" t="s">
        <v>8285</v>
      </c>
      <c r="O535" s="5">
        <f>E535/D535</f>
        <v>1.3896574712643677</v>
      </c>
      <c r="P535" s="6">
        <f t="shared" si="40"/>
        <v>133.7391592920354</v>
      </c>
      <c r="Q535" t="str">
        <f t="shared" si="41"/>
        <v>photography</v>
      </c>
      <c r="R535" t="str">
        <f t="shared" si="42"/>
        <v>photobooks</v>
      </c>
      <c r="S535" s="10">
        <f t="shared" si="43"/>
        <v>41899.621979166666</v>
      </c>
      <c r="T535" s="10">
        <f t="shared" si="44"/>
        <v>41929.621979166666</v>
      </c>
    </row>
    <row r="536" spans="1:20" ht="60" x14ac:dyDescent="0.25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8288</v>
      </c>
      <c r="O536" s="5">
        <f>E536/D536</f>
        <v>1.3870400000000001</v>
      </c>
      <c r="P536" s="6">
        <f t="shared" si="40"/>
        <v>103.20238095238095</v>
      </c>
      <c r="Q536" t="str">
        <f t="shared" si="41"/>
        <v>publishing</v>
      </c>
      <c r="R536" t="str">
        <f t="shared" si="42"/>
        <v>radio &amp; podcasts</v>
      </c>
      <c r="S536" s="10">
        <f t="shared" si="43"/>
        <v>41533.33452546296</v>
      </c>
      <c r="T536" s="10">
        <f t="shared" si="44"/>
        <v>41563.33452546296</v>
      </c>
    </row>
    <row r="537" spans="1:20" ht="60" x14ac:dyDescent="0.25">
      <c r="A537">
        <v>2165</v>
      </c>
      <c r="B537" s="3" t="s">
        <v>2166</v>
      </c>
      <c r="C537" s="3" t="s">
        <v>6275</v>
      </c>
      <c r="D537">
        <v>2500</v>
      </c>
      <c r="E537">
        <v>3466</v>
      </c>
      <c r="F537" t="s">
        <v>8219</v>
      </c>
      <c r="G537" t="s">
        <v>8230</v>
      </c>
      <c r="H537" t="s">
        <v>8249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8276</v>
      </c>
      <c r="O537" s="5">
        <f>E537/D537</f>
        <v>1.3864000000000001</v>
      </c>
      <c r="P537" s="6">
        <f t="shared" si="40"/>
        <v>29.623931623931625</v>
      </c>
      <c r="Q537" t="str">
        <f t="shared" si="41"/>
        <v>music</v>
      </c>
      <c r="R537" t="str">
        <f t="shared" si="42"/>
        <v>rock</v>
      </c>
      <c r="S537" s="10">
        <f t="shared" si="43"/>
        <v>42438.458738425928</v>
      </c>
      <c r="T537" s="10">
        <f t="shared" si="44"/>
        <v>42468.417071759257</v>
      </c>
    </row>
    <row r="538" spans="1:20" ht="45" x14ac:dyDescent="0.25">
      <c r="A538">
        <v>2178</v>
      </c>
      <c r="B538" s="3" t="s">
        <v>2179</v>
      </c>
      <c r="C538" s="3" t="s">
        <v>6288</v>
      </c>
      <c r="D538">
        <v>25000</v>
      </c>
      <c r="E538">
        <v>34660</v>
      </c>
      <c r="F538" t="s">
        <v>8219</v>
      </c>
      <c r="G538" t="s">
        <v>8224</v>
      </c>
      <c r="H538" t="s">
        <v>8246</v>
      </c>
      <c r="I538">
        <v>1484752597</v>
      </c>
      <c r="J538">
        <v>1482160597</v>
      </c>
      <c r="K538" t="b">
        <v>0</v>
      </c>
      <c r="L538">
        <v>859</v>
      </c>
      <c r="M538" t="b">
        <v>1</v>
      </c>
      <c r="N538" t="s">
        <v>8276</v>
      </c>
      <c r="O538" s="5">
        <f>E538/D538</f>
        <v>1.3864000000000001</v>
      </c>
      <c r="P538" s="6">
        <f t="shared" si="40"/>
        <v>40.349243306169967</v>
      </c>
      <c r="Q538" t="str">
        <f t="shared" si="41"/>
        <v>music</v>
      </c>
      <c r="R538" t="str">
        <f t="shared" si="42"/>
        <v>rock</v>
      </c>
      <c r="S538" s="10">
        <f t="shared" si="43"/>
        <v>42723.428206018514</v>
      </c>
      <c r="T538" s="10">
        <f t="shared" si="44"/>
        <v>42753.428206018514</v>
      </c>
    </row>
    <row r="539" spans="1:20" ht="45" x14ac:dyDescent="0.25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>
        <v>1438259422</v>
      </c>
      <c r="J539">
        <v>1435667422</v>
      </c>
      <c r="K539" t="b">
        <v>0</v>
      </c>
      <c r="L539">
        <v>46</v>
      </c>
      <c r="M539" t="b">
        <v>1</v>
      </c>
      <c r="N539" t="s">
        <v>8271</v>
      </c>
      <c r="O539" s="5">
        <f>E539/D539</f>
        <v>1.3862051149573753</v>
      </c>
      <c r="P539" s="6">
        <f t="shared" si="40"/>
        <v>116.65217391304348</v>
      </c>
      <c r="Q539" t="str">
        <f t="shared" si="41"/>
        <v>theater</v>
      </c>
      <c r="R539" t="str">
        <f t="shared" si="42"/>
        <v>plays</v>
      </c>
      <c r="S539" s="10">
        <f t="shared" si="43"/>
        <v>42185.312754629624</v>
      </c>
      <c r="T539" s="10">
        <f t="shared" si="44"/>
        <v>42215.312754629624</v>
      </c>
    </row>
    <row r="540" spans="1:20" ht="45" x14ac:dyDescent="0.25">
      <c r="A540">
        <v>3371</v>
      </c>
      <c r="B540" s="3" t="s">
        <v>3370</v>
      </c>
      <c r="C540" s="3" t="s">
        <v>7481</v>
      </c>
      <c r="D540">
        <v>200</v>
      </c>
      <c r="E540">
        <v>277</v>
      </c>
      <c r="F540" t="s">
        <v>8219</v>
      </c>
      <c r="G540" t="s">
        <v>8224</v>
      </c>
      <c r="H540" t="s">
        <v>8246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8271</v>
      </c>
      <c r="O540" s="5">
        <f>E540/D540</f>
        <v>1.385</v>
      </c>
      <c r="P540" s="6">
        <f t="shared" si="40"/>
        <v>30.777777777777779</v>
      </c>
      <c r="Q540" t="str">
        <f t="shared" si="41"/>
        <v>theater</v>
      </c>
      <c r="R540" t="str">
        <f t="shared" si="42"/>
        <v>plays</v>
      </c>
      <c r="S540" s="10">
        <f t="shared" si="43"/>
        <v>42312.666261574072</v>
      </c>
      <c r="T540" s="10">
        <f t="shared" si="44"/>
        <v>42340.666261574072</v>
      </c>
    </row>
    <row r="541" spans="1:20" ht="60" x14ac:dyDescent="0.25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>
        <v>1309809140</v>
      </c>
      <c r="J541">
        <v>1302033140</v>
      </c>
      <c r="K541" t="b">
        <v>1</v>
      </c>
      <c r="L541">
        <v>95</v>
      </c>
      <c r="M541" t="b">
        <v>1</v>
      </c>
      <c r="N541" t="s">
        <v>8295</v>
      </c>
      <c r="O541" s="5">
        <f>E541/D541</f>
        <v>1.3844033333333334</v>
      </c>
      <c r="P541" s="6">
        <f t="shared" si="40"/>
        <v>87.436000000000007</v>
      </c>
      <c r="Q541" t="str">
        <f t="shared" si="41"/>
        <v>technology</v>
      </c>
      <c r="R541" t="str">
        <f t="shared" si="42"/>
        <v>hardware</v>
      </c>
      <c r="S541" s="10">
        <f t="shared" si="43"/>
        <v>40638.619675925926</v>
      </c>
      <c r="T541" s="10">
        <f t="shared" si="44"/>
        <v>40728.619675925926</v>
      </c>
    </row>
    <row r="542" spans="1:20" ht="45" x14ac:dyDescent="0.25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>
        <v>1404671466</v>
      </c>
      <c r="J542">
        <v>1402079466</v>
      </c>
      <c r="K542" t="b">
        <v>0</v>
      </c>
      <c r="L542">
        <v>80</v>
      </c>
      <c r="M542" t="b">
        <v>1</v>
      </c>
      <c r="N542" t="s">
        <v>8271</v>
      </c>
      <c r="O542" s="5">
        <f>E542/D542</f>
        <v>1.3833333333333333</v>
      </c>
      <c r="P542" s="6">
        <f t="shared" si="40"/>
        <v>51.875</v>
      </c>
      <c r="Q542" t="str">
        <f t="shared" si="41"/>
        <v>theater</v>
      </c>
      <c r="R542" t="str">
        <f t="shared" si="42"/>
        <v>plays</v>
      </c>
      <c r="S542" s="10">
        <f t="shared" si="43"/>
        <v>41796.563263888886</v>
      </c>
      <c r="T542" s="10">
        <f t="shared" si="44"/>
        <v>41826.563263888886</v>
      </c>
    </row>
    <row r="543" spans="1:20" ht="60" x14ac:dyDescent="0.25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t="s">
        <v>8219</v>
      </c>
      <c r="G543" t="s">
        <v>8225</v>
      </c>
      <c r="H543" t="s">
        <v>8247</v>
      </c>
      <c r="I543">
        <v>1434039137</v>
      </c>
      <c r="J543">
        <v>1431447137</v>
      </c>
      <c r="K543" t="b">
        <v>0</v>
      </c>
      <c r="L543">
        <v>17</v>
      </c>
      <c r="M543" t="b">
        <v>1</v>
      </c>
      <c r="N543" t="s">
        <v>8271</v>
      </c>
      <c r="O543" s="5">
        <f>E543/D543</f>
        <v>1.3819999999999999</v>
      </c>
      <c r="P543" s="6">
        <f t="shared" si="40"/>
        <v>81.294117647058826</v>
      </c>
      <c r="Q543" t="str">
        <f t="shared" si="41"/>
        <v>theater</v>
      </c>
      <c r="R543" t="str">
        <f t="shared" si="42"/>
        <v>plays</v>
      </c>
      <c r="S543" s="10">
        <f t="shared" si="43"/>
        <v>42136.466863425921</v>
      </c>
      <c r="T543" s="10">
        <f t="shared" si="44"/>
        <v>42166.466863425921</v>
      </c>
    </row>
    <row r="544" spans="1:20" ht="60" x14ac:dyDescent="0.25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8271</v>
      </c>
      <c r="O544" s="5">
        <f>E544/D544</f>
        <v>1.3816666666666666</v>
      </c>
      <c r="P544" s="6">
        <f t="shared" si="40"/>
        <v>109.07894736842105</v>
      </c>
      <c r="Q544" t="str">
        <f t="shared" si="41"/>
        <v>theater</v>
      </c>
      <c r="R544" t="str">
        <f t="shared" si="42"/>
        <v>plays</v>
      </c>
      <c r="S544" s="10">
        <f t="shared" si="43"/>
        <v>42685.765671296293</v>
      </c>
      <c r="T544" s="10">
        <f t="shared" si="44"/>
        <v>42710.765671296293</v>
      </c>
    </row>
    <row r="545" spans="1:20" ht="45" x14ac:dyDescent="0.25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>
        <v>1455408000</v>
      </c>
      <c r="J545">
        <v>1454638202</v>
      </c>
      <c r="K545" t="b">
        <v>0</v>
      </c>
      <c r="L545">
        <v>34</v>
      </c>
      <c r="M545" t="b">
        <v>1</v>
      </c>
      <c r="N545" t="s">
        <v>8271</v>
      </c>
      <c r="O545" s="5">
        <f>E545/D545</f>
        <v>1.38</v>
      </c>
      <c r="P545" s="6">
        <f t="shared" si="40"/>
        <v>28.411764705882351</v>
      </c>
      <c r="Q545" t="str">
        <f t="shared" si="41"/>
        <v>theater</v>
      </c>
      <c r="R545" t="str">
        <f t="shared" si="42"/>
        <v>plays</v>
      </c>
      <c r="S545" s="10">
        <f t="shared" si="43"/>
        <v>42404.881967592592</v>
      </c>
      <c r="T545" s="10">
        <f t="shared" si="44"/>
        <v>42413.791666666664</v>
      </c>
    </row>
    <row r="546" spans="1:20" ht="60" x14ac:dyDescent="0.25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>
        <v>1355585777</v>
      </c>
      <c r="J546">
        <v>1352993777</v>
      </c>
      <c r="K546" t="b">
        <v>0</v>
      </c>
      <c r="L546">
        <v>209</v>
      </c>
      <c r="M546" t="b">
        <v>1</v>
      </c>
      <c r="N546" t="s">
        <v>8276</v>
      </c>
      <c r="O546" s="5">
        <f>E546/D546</f>
        <v>1.3792666666666666</v>
      </c>
      <c r="P546" s="6">
        <f t="shared" si="40"/>
        <v>98.990430622009569</v>
      </c>
      <c r="Q546" t="str">
        <f t="shared" si="41"/>
        <v>music</v>
      </c>
      <c r="R546" t="str">
        <f t="shared" si="42"/>
        <v>rock</v>
      </c>
      <c r="S546" s="10">
        <f t="shared" si="43"/>
        <v>41228.441863425927</v>
      </c>
      <c r="T546" s="10">
        <f t="shared" si="44"/>
        <v>41258.441863425927</v>
      </c>
    </row>
    <row r="547" spans="1:20" ht="45" x14ac:dyDescent="0.25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>
        <v>1382658169</v>
      </c>
      <c r="J547">
        <v>1380238969</v>
      </c>
      <c r="K547" t="b">
        <v>1</v>
      </c>
      <c r="L547">
        <v>141</v>
      </c>
      <c r="M547" t="b">
        <v>1</v>
      </c>
      <c r="N547" t="s">
        <v>8276</v>
      </c>
      <c r="O547" s="5">
        <f>E547/D547</f>
        <v>1.3765714285714286</v>
      </c>
      <c r="P547" s="6">
        <f t="shared" si="40"/>
        <v>34.170212765957444</v>
      </c>
      <c r="Q547" t="str">
        <f t="shared" si="41"/>
        <v>music</v>
      </c>
      <c r="R547" t="str">
        <f t="shared" si="42"/>
        <v>rock</v>
      </c>
      <c r="S547" s="10">
        <f t="shared" si="43"/>
        <v>41543.779733796291</v>
      </c>
      <c r="T547" s="10">
        <f t="shared" si="44"/>
        <v>41571.779733796291</v>
      </c>
    </row>
    <row r="548" spans="1:20" ht="45" x14ac:dyDescent="0.25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t="s">
        <v>8219</v>
      </c>
      <c r="G548" t="s">
        <v>8225</v>
      </c>
      <c r="H548" t="s">
        <v>8247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8271</v>
      </c>
      <c r="O548" s="5">
        <f>E548/D548</f>
        <v>1.3757142857142857</v>
      </c>
      <c r="P548" s="6">
        <f t="shared" si="40"/>
        <v>28.323529411764707</v>
      </c>
      <c r="Q548" t="str">
        <f t="shared" si="41"/>
        <v>theater</v>
      </c>
      <c r="R548" t="str">
        <f t="shared" si="42"/>
        <v>plays</v>
      </c>
      <c r="S548" s="10">
        <f t="shared" si="43"/>
        <v>42409.808865740742</v>
      </c>
      <c r="T548" s="10">
        <f t="shared" si="44"/>
        <v>42430.790972222218</v>
      </c>
    </row>
    <row r="549" spans="1:20" ht="45" x14ac:dyDescent="0.25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>
        <v>1338601346</v>
      </c>
      <c r="J549">
        <v>1336009346</v>
      </c>
      <c r="K549" t="b">
        <v>1</v>
      </c>
      <c r="L549">
        <v>82</v>
      </c>
      <c r="M549" t="b">
        <v>1</v>
      </c>
      <c r="N549" t="s">
        <v>8269</v>
      </c>
      <c r="O549" s="5">
        <f>E549/D549</f>
        <v>1.3746666666666667</v>
      </c>
      <c r="P549" s="6">
        <f t="shared" si="40"/>
        <v>50.292682926829265</v>
      </c>
      <c r="Q549" t="str">
        <f t="shared" si="41"/>
        <v>film &amp; video</v>
      </c>
      <c r="R549" t="str">
        <f t="shared" si="42"/>
        <v>documentary</v>
      </c>
      <c r="S549" s="10">
        <f t="shared" si="43"/>
        <v>41031.862800925919</v>
      </c>
      <c r="T549" s="10">
        <f t="shared" si="44"/>
        <v>41061.862800925919</v>
      </c>
    </row>
    <row r="550" spans="1:20" ht="30" x14ac:dyDescent="0.25">
      <c r="A550">
        <v>1675</v>
      </c>
      <c r="B550" s="3" t="s">
        <v>1676</v>
      </c>
      <c r="C550" s="3" t="s">
        <v>5785</v>
      </c>
      <c r="D550">
        <v>1000</v>
      </c>
      <c r="E550">
        <v>1374.16</v>
      </c>
      <c r="F550" t="s">
        <v>8219</v>
      </c>
      <c r="G550" t="s">
        <v>8224</v>
      </c>
      <c r="H550" t="s">
        <v>8246</v>
      </c>
      <c r="I550">
        <v>1318802580</v>
      </c>
      <c r="J550">
        <v>1316194540</v>
      </c>
      <c r="K550" t="b">
        <v>0</v>
      </c>
      <c r="L550">
        <v>34</v>
      </c>
      <c r="M550" t="b">
        <v>1</v>
      </c>
      <c r="N550" t="s">
        <v>8292</v>
      </c>
      <c r="O550" s="5">
        <f>E550/D550</f>
        <v>1.37416</v>
      </c>
      <c r="P550" s="6">
        <f t="shared" si="40"/>
        <v>40.416470588235299</v>
      </c>
      <c r="Q550" t="str">
        <f t="shared" si="41"/>
        <v>music</v>
      </c>
      <c r="R550" t="str">
        <f t="shared" si="42"/>
        <v>pop</v>
      </c>
      <c r="S550" s="10">
        <f t="shared" si="43"/>
        <v>40802.524768518517</v>
      </c>
      <c r="T550" s="10">
        <f t="shared" si="44"/>
        <v>40832.710416666661</v>
      </c>
    </row>
    <row r="551" spans="1:20" ht="30" x14ac:dyDescent="0.25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>
        <v>1489157716</v>
      </c>
      <c r="J551">
        <v>1486565716</v>
      </c>
      <c r="K551" t="b">
        <v>0</v>
      </c>
      <c r="L551">
        <v>79</v>
      </c>
      <c r="M551" t="b">
        <v>1</v>
      </c>
      <c r="N551" t="s">
        <v>8297</v>
      </c>
      <c r="O551" s="5">
        <f>E551/D551</f>
        <v>1.3740000000000001</v>
      </c>
      <c r="P551" s="6">
        <f t="shared" si="40"/>
        <v>69.569620253164558</v>
      </c>
      <c r="Q551" t="str">
        <f t="shared" si="41"/>
        <v>games</v>
      </c>
      <c r="R551" t="str">
        <f t="shared" si="42"/>
        <v>tabletop games</v>
      </c>
      <c r="S551" s="10">
        <f t="shared" si="43"/>
        <v>42774.41337962963</v>
      </c>
      <c r="T551" s="10">
        <f t="shared" si="44"/>
        <v>42804.41337962963</v>
      </c>
    </row>
    <row r="552" spans="1:20" ht="60" x14ac:dyDescent="0.25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>
        <v>1399694340</v>
      </c>
      <c r="J552">
        <v>1398448389</v>
      </c>
      <c r="K552" t="b">
        <v>1</v>
      </c>
      <c r="L552">
        <v>71</v>
      </c>
      <c r="M552" t="b">
        <v>1</v>
      </c>
      <c r="N552" t="s">
        <v>8288</v>
      </c>
      <c r="O552" s="5">
        <f>E552/D552</f>
        <v>1.37375</v>
      </c>
      <c r="P552" s="6">
        <f t="shared" si="40"/>
        <v>30.95774647887324</v>
      </c>
      <c r="Q552" t="str">
        <f t="shared" si="41"/>
        <v>publishing</v>
      </c>
      <c r="R552" t="str">
        <f t="shared" si="42"/>
        <v>radio &amp; podcasts</v>
      </c>
      <c r="S552" s="10">
        <f t="shared" si="43"/>
        <v>41754.536909722221</v>
      </c>
      <c r="T552" s="10">
        <f t="shared" si="44"/>
        <v>41768.957638888889</v>
      </c>
    </row>
    <row r="553" spans="1:20" ht="45" x14ac:dyDescent="0.25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>
        <v>1331441940</v>
      </c>
      <c r="J553">
        <v>1326810211</v>
      </c>
      <c r="K553" t="b">
        <v>0</v>
      </c>
      <c r="L553">
        <v>23</v>
      </c>
      <c r="M553" t="b">
        <v>1</v>
      </c>
      <c r="N553" t="s">
        <v>8276</v>
      </c>
      <c r="O553" s="5">
        <f>E553/D553</f>
        <v>1.3711066666666665</v>
      </c>
      <c r="P553" s="6">
        <f t="shared" si="40"/>
        <v>89.419999999999987</v>
      </c>
      <c r="Q553" t="str">
        <f t="shared" si="41"/>
        <v>music</v>
      </c>
      <c r="R553" t="str">
        <f t="shared" si="42"/>
        <v>rock</v>
      </c>
      <c r="S553" s="10">
        <f t="shared" si="43"/>
        <v>40925.391331018516</v>
      </c>
      <c r="T553" s="10">
        <f t="shared" si="44"/>
        <v>40978.999305555553</v>
      </c>
    </row>
    <row r="554" spans="1:20" ht="45" x14ac:dyDescent="0.25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>
        <v>1464485339</v>
      </c>
      <c r="J554">
        <v>1462325339</v>
      </c>
      <c r="K554" t="b">
        <v>0</v>
      </c>
      <c r="L554">
        <v>42</v>
      </c>
      <c r="M554" t="b">
        <v>1</v>
      </c>
      <c r="N554" t="s">
        <v>8301</v>
      </c>
      <c r="O554" s="5">
        <f>E554/D554</f>
        <v>1.3700934579439252</v>
      </c>
      <c r="P554" s="6">
        <f t="shared" si="40"/>
        <v>34.904761904761905</v>
      </c>
      <c r="Q554" t="str">
        <f t="shared" si="41"/>
        <v>technology</v>
      </c>
      <c r="R554" t="str">
        <f t="shared" si="42"/>
        <v>space exploration</v>
      </c>
      <c r="S554" s="10">
        <f t="shared" si="43"/>
        <v>42493.853460648148</v>
      </c>
      <c r="T554" s="10">
        <f t="shared" si="44"/>
        <v>42518.853460648148</v>
      </c>
    </row>
    <row r="555" spans="1:20" ht="60" x14ac:dyDescent="0.25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>
        <v>1437620400</v>
      </c>
      <c r="J555">
        <v>1434931811</v>
      </c>
      <c r="K555" t="b">
        <v>0</v>
      </c>
      <c r="L555">
        <v>182</v>
      </c>
      <c r="M555" t="b">
        <v>1</v>
      </c>
      <c r="N555" t="s">
        <v>8265</v>
      </c>
      <c r="O555" s="5">
        <f>E555/D555</f>
        <v>1.3685882352941177</v>
      </c>
      <c r="P555" s="6">
        <f t="shared" si="40"/>
        <v>63.917582417582416</v>
      </c>
      <c r="Q555" t="str">
        <f t="shared" si="41"/>
        <v>film &amp; video</v>
      </c>
      <c r="R555" t="str">
        <f t="shared" si="42"/>
        <v>television</v>
      </c>
      <c r="S555" s="10">
        <f t="shared" si="43"/>
        <v>42176.798738425925</v>
      </c>
      <c r="T555" s="10">
        <f t="shared" si="44"/>
        <v>42207.916666666664</v>
      </c>
    </row>
    <row r="556" spans="1:20" ht="45" x14ac:dyDescent="0.25">
      <c r="A556">
        <v>409</v>
      </c>
      <c r="B556" s="3" t="s">
        <v>410</v>
      </c>
      <c r="C556" s="3" t="s">
        <v>4519</v>
      </c>
      <c r="D556">
        <v>500</v>
      </c>
      <c r="E556">
        <v>684</v>
      </c>
      <c r="F556" t="s">
        <v>8219</v>
      </c>
      <c r="G556" t="s">
        <v>8225</v>
      </c>
      <c r="H556" t="s">
        <v>8247</v>
      </c>
      <c r="I556">
        <v>1469220144</v>
      </c>
      <c r="J556">
        <v>1466628144</v>
      </c>
      <c r="K556" t="b">
        <v>0</v>
      </c>
      <c r="L556">
        <v>15</v>
      </c>
      <c r="M556" t="b">
        <v>1</v>
      </c>
      <c r="N556" t="s">
        <v>8269</v>
      </c>
      <c r="O556" s="5">
        <f>E556/D556</f>
        <v>1.3680000000000001</v>
      </c>
      <c r="P556" s="6">
        <f t="shared" si="40"/>
        <v>45.6</v>
      </c>
      <c r="Q556" t="str">
        <f t="shared" si="41"/>
        <v>film &amp; video</v>
      </c>
      <c r="R556" t="str">
        <f t="shared" si="42"/>
        <v>documentary</v>
      </c>
      <c r="S556" s="10">
        <f t="shared" si="43"/>
        <v>42543.654444444437</v>
      </c>
      <c r="T556" s="10">
        <f t="shared" si="44"/>
        <v>42573.654444444437</v>
      </c>
    </row>
    <row r="557" spans="1:20" ht="30" x14ac:dyDescent="0.25">
      <c r="A557">
        <v>1921</v>
      </c>
      <c r="B557" s="3" t="s">
        <v>1922</v>
      </c>
      <c r="C557" s="3" t="s">
        <v>6031</v>
      </c>
      <c r="D557">
        <v>1500</v>
      </c>
      <c r="E557">
        <v>2052</v>
      </c>
      <c r="F557" t="s">
        <v>8219</v>
      </c>
      <c r="G557" t="s">
        <v>8224</v>
      </c>
      <c r="H557" t="s">
        <v>8246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8279</v>
      </c>
      <c r="O557" s="5">
        <f>E557/D557</f>
        <v>1.3680000000000001</v>
      </c>
      <c r="P557" s="6">
        <f t="shared" si="40"/>
        <v>54</v>
      </c>
      <c r="Q557" t="str">
        <f t="shared" si="41"/>
        <v>music</v>
      </c>
      <c r="R557" t="str">
        <f t="shared" si="42"/>
        <v>indie rock</v>
      </c>
      <c r="S557" s="10">
        <f t="shared" si="43"/>
        <v>41074.013229166667</v>
      </c>
      <c r="T557" s="10">
        <f t="shared" si="44"/>
        <v>41104.013229166667</v>
      </c>
    </row>
    <row r="558" spans="1:20" ht="60" x14ac:dyDescent="0.25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8279</v>
      </c>
      <c r="O558" s="5">
        <f>E558/D558</f>
        <v>1.3666666666666667</v>
      </c>
      <c r="P558" s="6">
        <f t="shared" si="40"/>
        <v>30.37037037037037</v>
      </c>
      <c r="Q558" t="str">
        <f t="shared" si="41"/>
        <v>music</v>
      </c>
      <c r="R558" t="str">
        <f t="shared" si="42"/>
        <v>indie rock</v>
      </c>
      <c r="S558" s="10">
        <f t="shared" si="43"/>
        <v>41074.62663194444</v>
      </c>
      <c r="T558" s="10">
        <f t="shared" si="44"/>
        <v>41089.957638888889</v>
      </c>
    </row>
    <row r="559" spans="1:20" ht="60" x14ac:dyDescent="0.25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>
        <v>1433305800</v>
      </c>
      <c r="J559">
        <v>1430604395</v>
      </c>
      <c r="K559" t="b">
        <v>0</v>
      </c>
      <c r="L559">
        <v>78</v>
      </c>
      <c r="M559" t="b">
        <v>1</v>
      </c>
      <c r="N559" t="s">
        <v>8276</v>
      </c>
      <c r="O559" s="5">
        <f>E559/D559</f>
        <v>1.36625</v>
      </c>
      <c r="P559" s="6">
        <f t="shared" si="40"/>
        <v>70.064102564102569</v>
      </c>
      <c r="Q559" t="str">
        <f t="shared" si="41"/>
        <v>music</v>
      </c>
      <c r="R559" t="str">
        <f t="shared" si="42"/>
        <v>rock</v>
      </c>
      <c r="S559" s="10">
        <f t="shared" si="43"/>
        <v>42126.712905092594</v>
      </c>
      <c r="T559" s="10">
        <f t="shared" si="44"/>
        <v>42157.979166666664</v>
      </c>
    </row>
    <row r="560" spans="1:20" ht="45" x14ac:dyDescent="0.25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8279</v>
      </c>
      <c r="O560" s="5">
        <f>E560/D560</f>
        <v>1.3660000000000001</v>
      </c>
      <c r="P560" s="6">
        <f t="shared" si="40"/>
        <v>26.26923076923077</v>
      </c>
      <c r="Q560" t="str">
        <f t="shared" si="41"/>
        <v>music</v>
      </c>
      <c r="R560" t="str">
        <f t="shared" si="42"/>
        <v>indie rock</v>
      </c>
      <c r="S560" s="10">
        <f t="shared" si="43"/>
        <v>40671.429178240738</v>
      </c>
      <c r="T560" s="10">
        <f t="shared" si="44"/>
        <v>40701.429178240738</v>
      </c>
    </row>
    <row r="561" spans="1:20" ht="60" x14ac:dyDescent="0.25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8269</v>
      </c>
      <c r="O561" s="5">
        <f>E561/D561</f>
        <v>1.3640000000000001</v>
      </c>
      <c r="P561" s="6">
        <f t="shared" si="40"/>
        <v>160.47058823529412</v>
      </c>
      <c r="Q561" t="str">
        <f t="shared" si="41"/>
        <v>film &amp; video</v>
      </c>
      <c r="R561" t="str">
        <f t="shared" si="42"/>
        <v>documentary</v>
      </c>
      <c r="S561" s="10">
        <f t="shared" si="43"/>
        <v>42058.026956018519</v>
      </c>
      <c r="T561" s="10">
        <f t="shared" si="44"/>
        <v>42085.124999999993</v>
      </c>
    </row>
    <row r="562" spans="1:20" ht="60" x14ac:dyDescent="0.25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t="s">
        <v>8219</v>
      </c>
      <c r="G562" t="s">
        <v>8225</v>
      </c>
      <c r="H562" t="s">
        <v>8247</v>
      </c>
      <c r="I562">
        <v>1464712394</v>
      </c>
      <c r="J562">
        <v>1459528394</v>
      </c>
      <c r="K562" t="b">
        <v>0</v>
      </c>
      <c r="L562">
        <v>27</v>
      </c>
      <c r="M562" t="b">
        <v>1</v>
      </c>
      <c r="N562" t="s">
        <v>8271</v>
      </c>
      <c r="O562" s="5">
        <f>E562/D562</f>
        <v>1.3633666666666666</v>
      </c>
      <c r="P562" s="6">
        <f t="shared" si="40"/>
        <v>15.148518518518518</v>
      </c>
      <c r="Q562" t="str">
        <f t="shared" si="41"/>
        <v>theater</v>
      </c>
      <c r="R562" t="str">
        <f t="shared" si="42"/>
        <v>plays</v>
      </c>
      <c r="S562" s="10">
        <f t="shared" si="43"/>
        <v>42461.481412037036</v>
      </c>
      <c r="T562" s="10">
        <f t="shared" si="44"/>
        <v>42521.481412037036</v>
      </c>
    </row>
    <row r="563" spans="1:20" ht="45" x14ac:dyDescent="0.25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>
        <v>1480568340</v>
      </c>
      <c r="J563">
        <v>1477996325</v>
      </c>
      <c r="K563" t="b">
        <v>1</v>
      </c>
      <c r="L563">
        <v>379</v>
      </c>
      <c r="M563" t="b">
        <v>1</v>
      </c>
      <c r="N563" t="s">
        <v>8295</v>
      </c>
      <c r="O563" s="5">
        <f>E563/D563</f>
        <v>1.362168</v>
      </c>
      <c r="P563" s="6">
        <f t="shared" si="40"/>
        <v>449.26385224274406</v>
      </c>
      <c r="Q563" t="str">
        <f t="shared" si="41"/>
        <v>technology</v>
      </c>
      <c r="R563" t="str">
        <f t="shared" si="42"/>
        <v>hardware</v>
      </c>
      <c r="S563" s="10">
        <f t="shared" si="43"/>
        <v>42675.23061342592</v>
      </c>
      <c r="T563" s="10">
        <f t="shared" si="44"/>
        <v>42704.999305555553</v>
      </c>
    </row>
    <row r="564" spans="1:20" ht="45" x14ac:dyDescent="0.25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>
        <v>1430329862</v>
      </c>
      <c r="J564">
        <v>1428515462</v>
      </c>
      <c r="K564" t="b">
        <v>0</v>
      </c>
      <c r="L564">
        <v>88</v>
      </c>
      <c r="M564" t="b">
        <v>1</v>
      </c>
      <c r="N564" t="s">
        <v>8271</v>
      </c>
      <c r="O564" s="5">
        <f>E564/D564</f>
        <v>1.3616666666666666</v>
      </c>
      <c r="P564" s="6">
        <f t="shared" si="40"/>
        <v>46.420454545454547</v>
      </c>
      <c r="Q564" t="str">
        <f t="shared" si="41"/>
        <v>theater</v>
      </c>
      <c r="R564" t="str">
        <f t="shared" si="42"/>
        <v>plays</v>
      </c>
      <c r="S564" s="10">
        <f t="shared" si="43"/>
        <v>42102.535439814812</v>
      </c>
      <c r="T564" s="10">
        <f t="shared" si="44"/>
        <v>42123.535439814812</v>
      </c>
    </row>
    <row r="565" spans="1:20" ht="60" x14ac:dyDescent="0.25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>
        <v>1441425540</v>
      </c>
      <c r="J565">
        <v>1436968366</v>
      </c>
      <c r="K565" t="b">
        <v>0</v>
      </c>
      <c r="L565">
        <v>227</v>
      </c>
      <c r="M565" t="b">
        <v>1</v>
      </c>
      <c r="N565" t="s">
        <v>8274</v>
      </c>
      <c r="O565" s="5">
        <f>E565/D565</f>
        <v>1.3613999999999999</v>
      </c>
      <c r="P565" s="6">
        <f t="shared" si="40"/>
        <v>59.973568281938327</v>
      </c>
      <c r="Q565" t="str">
        <f t="shared" si="41"/>
        <v>publishing</v>
      </c>
      <c r="R565" t="str">
        <f t="shared" si="42"/>
        <v>nonfiction</v>
      </c>
      <c r="S565" s="10">
        <f t="shared" si="43"/>
        <v>42200.369976851849</v>
      </c>
      <c r="T565" s="10">
        <f t="shared" si="44"/>
        <v>42251.957638888889</v>
      </c>
    </row>
    <row r="566" spans="1:20" ht="60" x14ac:dyDescent="0.25">
      <c r="A566">
        <v>2102</v>
      </c>
      <c r="B566" s="3" t="s">
        <v>2103</v>
      </c>
      <c r="C566" s="3" t="s">
        <v>6212</v>
      </c>
      <c r="D566">
        <v>1000</v>
      </c>
      <c r="E566">
        <v>1360</v>
      </c>
      <c r="F566" t="s">
        <v>8219</v>
      </c>
      <c r="G566" t="s">
        <v>8224</v>
      </c>
      <c r="H566" t="s">
        <v>8246</v>
      </c>
      <c r="I566">
        <v>1304628648</v>
      </c>
      <c r="J566">
        <v>1302036648</v>
      </c>
      <c r="K566" t="b">
        <v>0</v>
      </c>
      <c r="L566">
        <v>38</v>
      </c>
      <c r="M566" t="b">
        <v>1</v>
      </c>
      <c r="N566" t="s">
        <v>8279</v>
      </c>
      <c r="O566" s="5">
        <f>E566/D566</f>
        <v>1.36</v>
      </c>
      <c r="P566" s="6">
        <f t="shared" si="40"/>
        <v>35.789473684210527</v>
      </c>
      <c r="Q566" t="str">
        <f t="shared" si="41"/>
        <v>music</v>
      </c>
      <c r="R566" t="str">
        <f t="shared" si="42"/>
        <v>indie rock</v>
      </c>
      <c r="S566" s="10">
        <f t="shared" si="43"/>
        <v>40638.660277777773</v>
      </c>
      <c r="T566" s="10">
        <f t="shared" si="44"/>
        <v>40668.660277777773</v>
      </c>
    </row>
    <row r="567" spans="1:20" ht="60" x14ac:dyDescent="0.25">
      <c r="A567">
        <v>2820</v>
      </c>
      <c r="B567" s="3" t="s">
        <v>2820</v>
      </c>
      <c r="C567" s="3" t="s">
        <v>6930</v>
      </c>
      <c r="D567">
        <v>200</v>
      </c>
      <c r="E567">
        <v>272</v>
      </c>
      <c r="F567" t="s">
        <v>8219</v>
      </c>
      <c r="G567" t="s">
        <v>8225</v>
      </c>
      <c r="H567" t="s">
        <v>8247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8271</v>
      </c>
      <c r="O567" s="5">
        <f>E567/D567</f>
        <v>1.36</v>
      </c>
      <c r="P567" s="6">
        <f t="shared" si="40"/>
        <v>13.6</v>
      </c>
      <c r="Q567" t="str">
        <f t="shared" si="41"/>
        <v>theater</v>
      </c>
      <c r="R567" t="str">
        <f t="shared" si="42"/>
        <v>plays</v>
      </c>
      <c r="S567" s="10">
        <f t="shared" si="43"/>
        <v>42401.402650462966</v>
      </c>
      <c r="T567" s="10">
        <f t="shared" si="44"/>
        <v>42425.791666666664</v>
      </c>
    </row>
    <row r="568" spans="1:20" ht="60" x14ac:dyDescent="0.25">
      <c r="A568">
        <v>3611</v>
      </c>
      <c r="B568" s="3" t="s">
        <v>3610</v>
      </c>
      <c r="C568" s="3" t="s">
        <v>7721</v>
      </c>
      <c r="D568">
        <v>2500</v>
      </c>
      <c r="E568">
        <v>3400</v>
      </c>
      <c r="F568" t="s">
        <v>8219</v>
      </c>
      <c r="G568" t="s">
        <v>8225</v>
      </c>
      <c r="H568" t="s">
        <v>8247</v>
      </c>
      <c r="I568">
        <v>1428483201</v>
      </c>
      <c r="J568">
        <v>1425891201</v>
      </c>
      <c r="K568" t="b">
        <v>0</v>
      </c>
      <c r="L568">
        <v>51</v>
      </c>
      <c r="M568" t="b">
        <v>1</v>
      </c>
      <c r="N568" t="s">
        <v>8271</v>
      </c>
      <c r="O568" s="5">
        <f>E568/D568</f>
        <v>1.36</v>
      </c>
      <c r="P568" s="6">
        <f t="shared" si="40"/>
        <v>66.666666666666671</v>
      </c>
      <c r="Q568" t="str">
        <f t="shared" si="41"/>
        <v>theater</v>
      </c>
      <c r="R568" t="str">
        <f t="shared" si="42"/>
        <v>plays</v>
      </c>
      <c r="S568" s="10">
        <f t="shared" si="43"/>
        <v>42072.162048611113</v>
      </c>
      <c r="T568" s="10">
        <f t="shared" si="44"/>
        <v>42102.162048611113</v>
      </c>
    </row>
    <row r="569" spans="1:20" ht="60" x14ac:dyDescent="0.25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>
        <v>1483481019</v>
      </c>
      <c r="J569">
        <v>1480629819</v>
      </c>
      <c r="K569" t="b">
        <v>0</v>
      </c>
      <c r="L569">
        <v>284</v>
      </c>
      <c r="M569" t="b">
        <v>1</v>
      </c>
      <c r="N569" t="s">
        <v>8285</v>
      </c>
      <c r="O569" s="5">
        <f>E569/D569</f>
        <v>1.359861</v>
      </c>
      <c r="P569" s="6">
        <f t="shared" si="40"/>
        <v>95.764859154929582</v>
      </c>
      <c r="Q569" t="str">
        <f t="shared" si="41"/>
        <v>photography</v>
      </c>
      <c r="R569" t="str">
        <f t="shared" si="42"/>
        <v>photobooks</v>
      </c>
      <c r="S569" s="10">
        <f t="shared" si="43"/>
        <v>42705.710868055554</v>
      </c>
      <c r="T569" s="10">
        <f t="shared" si="44"/>
        <v>42738.710868055554</v>
      </c>
    </row>
    <row r="570" spans="1:20" ht="60" x14ac:dyDescent="0.25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>
        <v>1283562180</v>
      </c>
      <c r="J570">
        <v>1277433980</v>
      </c>
      <c r="K570" t="b">
        <v>0</v>
      </c>
      <c r="L570">
        <v>104</v>
      </c>
      <c r="M570" t="b">
        <v>1</v>
      </c>
      <c r="N570" t="s">
        <v>8279</v>
      </c>
      <c r="O570" s="5">
        <f>E570/D570</f>
        <v>1.3576026666666667</v>
      </c>
      <c r="P570" s="6">
        <f t="shared" si="40"/>
        <v>97.904038461538462</v>
      </c>
      <c r="Q570" t="str">
        <f t="shared" si="41"/>
        <v>music</v>
      </c>
      <c r="R570" t="str">
        <f t="shared" si="42"/>
        <v>indie rock</v>
      </c>
      <c r="S570" s="10">
        <f t="shared" si="43"/>
        <v>40353.907175925924</v>
      </c>
      <c r="T570" s="10">
        <f t="shared" si="44"/>
        <v>40424.835416666661</v>
      </c>
    </row>
    <row r="571" spans="1:20" ht="60" x14ac:dyDescent="0.25">
      <c r="A571">
        <v>1884</v>
      </c>
      <c r="B571" s="3" t="s">
        <v>1885</v>
      </c>
      <c r="C571" s="3" t="s">
        <v>5994</v>
      </c>
      <c r="D571">
        <v>1000</v>
      </c>
      <c r="E571">
        <v>1351</v>
      </c>
      <c r="F571" t="s">
        <v>8219</v>
      </c>
      <c r="G571" t="s">
        <v>8224</v>
      </c>
      <c r="H571" t="s">
        <v>8246</v>
      </c>
      <c r="I571">
        <v>1354017600</v>
      </c>
      <c r="J571">
        <v>1350967535</v>
      </c>
      <c r="K571" t="b">
        <v>0</v>
      </c>
      <c r="L571">
        <v>26</v>
      </c>
      <c r="M571" t="b">
        <v>1</v>
      </c>
      <c r="N571" t="s">
        <v>8279</v>
      </c>
      <c r="O571" s="5">
        <f>E571/D571</f>
        <v>1.351</v>
      </c>
      <c r="P571" s="6">
        <f t="shared" si="40"/>
        <v>51.96153846153846</v>
      </c>
      <c r="Q571" t="str">
        <f t="shared" si="41"/>
        <v>music</v>
      </c>
      <c r="R571" t="str">
        <f t="shared" si="42"/>
        <v>indie rock</v>
      </c>
      <c r="S571" s="10">
        <f t="shared" si="43"/>
        <v>41204.989988425921</v>
      </c>
      <c r="T571" s="10">
        <f t="shared" si="44"/>
        <v>41240.291666666664</v>
      </c>
    </row>
    <row r="572" spans="1:20" ht="45" x14ac:dyDescent="0.25">
      <c r="A572">
        <v>1190</v>
      </c>
      <c r="B572" s="3" t="s">
        <v>1191</v>
      </c>
      <c r="C572" s="3" t="s">
        <v>5300</v>
      </c>
      <c r="D572">
        <v>500</v>
      </c>
      <c r="E572">
        <v>675</v>
      </c>
      <c r="F572" t="s">
        <v>8219</v>
      </c>
      <c r="G572" t="s">
        <v>8224</v>
      </c>
      <c r="H572" t="s">
        <v>8246</v>
      </c>
      <c r="I572">
        <v>1409500725</v>
      </c>
      <c r="J572">
        <v>1406908725</v>
      </c>
      <c r="K572" t="b">
        <v>0</v>
      </c>
      <c r="L572">
        <v>13</v>
      </c>
      <c r="M572" t="b">
        <v>1</v>
      </c>
      <c r="N572" t="s">
        <v>8285</v>
      </c>
      <c r="O572" s="5">
        <f>E572/D572</f>
        <v>1.35</v>
      </c>
      <c r="P572" s="6">
        <f t="shared" si="40"/>
        <v>51.92307692307692</v>
      </c>
      <c r="Q572" t="str">
        <f t="shared" si="41"/>
        <v>photography</v>
      </c>
      <c r="R572" t="str">
        <f t="shared" si="42"/>
        <v>photobooks</v>
      </c>
      <c r="S572" s="10">
        <f t="shared" si="43"/>
        <v>41852.457465277774</v>
      </c>
      <c r="T572" s="10">
        <f t="shared" si="44"/>
        <v>41882.457465277774</v>
      </c>
    </row>
    <row r="573" spans="1:20" ht="60" x14ac:dyDescent="0.25">
      <c r="A573">
        <v>1195</v>
      </c>
      <c r="B573" s="3" t="s">
        <v>1196</v>
      </c>
      <c r="C573" s="3" t="s">
        <v>5305</v>
      </c>
      <c r="D573">
        <v>10000</v>
      </c>
      <c r="E573">
        <v>13500</v>
      </c>
      <c r="F573" t="s">
        <v>8219</v>
      </c>
      <c r="G573" t="s">
        <v>8237</v>
      </c>
      <c r="H573" t="s">
        <v>8249</v>
      </c>
      <c r="I573">
        <v>1450602000</v>
      </c>
      <c r="J573">
        <v>1445415653</v>
      </c>
      <c r="K573" t="b">
        <v>0</v>
      </c>
      <c r="L573">
        <v>170</v>
      </c>
      <c r="M573" t="b">
        <v>1</v>
      </c>
      <c r="N573" t="s">
        <v>8285</v>
      </c>
      <c r="O573" s="5">
        <f>E573/D573</f>
        <v>1.35</v>
      </c>
      <c r="P573" s="6">
        <f t="shared" si="40"/>
        <v>79.411764705882348</v>
      </c>
      <c r="Q573" t="str">
        <f t="shared" si="41"/>
        <v>photography</v>
      </c>
      <c r="R573" t="str">
        <f t="shared" si="42"/>
        <v>photobooks</v>
      </c>
      <c r="S573" s="10">
        <f t="shared" si="43"/>
        <v>42298.139502314814</v>
      </c>
      <c r="T573" s="10">
        <f t="shared" si="44"/>
        <v>42358.166666666664</v>
      </c>
    </row>
    <row r="574" spans="1:20" ht="60" x14ac:dyDescent="0.25">
      <c r="A574">
        <v>1300</v>
      </c>
      <c r="B574" s="3" t="s">
        <v>1301</v>
      </c>
      <c r="C574" s="3" t="s">
        <v>5410</v>
      </c>
      <c r="D574">
        <v>3000</v>
      </c>
      <c r="E574">
        <v>4050</v>
      </c>
      <c r="F574" t="s">
        <v>8219</v>
      </c>
      <c r="G574" t="s">
        <v>8224</v>
      </c>
      <c r="H574" t="s">
        <v>8246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8271</v>
      </c>
      <c r="O574" s="5">
        <f>E574/D574</f>
        <v>1.35</v>
      </c>
      <c r="P574" s="6">
        <f t="shared" si="40"/>
        <v>168.75</v>
      </c>
      <c r="Q574" t="str">
        <f t="shared" si="41"/>
        <v>theater</v>
      </c>
      <c r="R574" t="str">
        <f t="shared" si="42"/>
        <v>plays</v>
      </c>
      <c r="S574" s="10">
        <f t="shared" si="43"/>
        <v>42483.466874999998</v>
      </c>
      <c r="T574" s="10">
        <f t="shared" si="44"/>
        <v>42522.581249999996</v>
      </c>
    </row>
    <row r="575" spans="1:20" ht="45" x14ac:dyDescent="0.25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8276</v>
      </c>
      <c r="O575" s="5">
        <f>E575/D575</f>
        <v>1.3489</v>
      </c>
      <c r="P575" s="6">
        <f t="shared" si="40"/>
        <v>59.162280701754383</v>
      </c>
      <c r="Q575" t="str">
        <f t="shared" si="41"/>
        <v>music</v>
      </c>
      <c r="R575" t="str">
        <f t="shared" si="42"/>
        <v>rock</v>
      </c>
      <c r="S575" s="10">
        <f t="shared" si="43"/>
        <v>40926.110729166663</v>
      </c>
      <c r="T575" s="10">
        <f t="shared" si="44"/>
        <v>40971.110729166663</v>
      </c>
    </row>
    <row r="576" spans="1:20" ht="60" x14ac:dyDescent="0.25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>
        <v>1445624695</v>
      </c>
      <c r="J576">
        <v>1443464695</v>
      </c>
      <c r="K576" t="b">
        <v>1</v>
      </c>
      <c r="L576">
        <v>874</v>
      </c>
      <c r="M576" t="b">
        <v>1</v>
      </c>
      <c r="N576" t="s">
        <v>8285</v>
      </c>
      <c r="O576" s="5">
        <f>E576/D576</f>
        <v>1.3482571428571428</v>
      </c>
      <c r="P576" s="6">
        <f t="shared" si="40"/>
        <v>53.991990846681922</v>
      </c>
      <c r="Q576" t="str">
        <f t="shared" si="41"/>
        <v>photography</v>
      </c>
      <c r="R576" t="str">
        <f t="shared" si="42"/>
        <v>photobooks</v>
      </c>
      <c r="S576" s="10">
        <f t="shared" si="43"/>
        <v>42275.558969907404</v>
      </c>
      <c r="T576" s="10">
        <f t="shared" si="44"/>
        <v>42300.558969907404</v>
      </c>
    </row>
    <row r="577" spans="1:20" ht="60" x14ac:dyDescent="0.25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>
        <v>1476720840</v>
      </c>
      <c r="J577">
        <v>1474469117</v>
      </c>
      <c r="K577" t="b">
        <v>0</v>
      </c>
      <c r="L577">
        <v>112</v>
      </c>
      <c r="M577" t="b">
        <v>1</v>
      </c>
      <c r="N577" t="s">
        <v>8276</v>
      </c>
      <c r="O577" s="5">
        <f>E577/D577</f>
        <v>1.348074</v>
      </c>
      <c r="P577" s="6">
        <f t="shared" si="40"/>
        <v>60.181874999999998</v>
      </c>
      <c r="Q577" t="str">
        <f t="shared" si="41"/>
        <v>music</v>
      </c>
      <c r="R577" t="str">
        <f t="shared" si="42"/>
        <v>rock</v>
      </c>
      <c r="S577" s="10">
        <f t="shared" si="43"/>
        <v>42634.406446759262</v>
      </c>
      <c r="T577" s="10">
        <f t="shared" si="44"/>
        <v>42660.468055555553</v>
      </c>
    </row>
    <row r="578" spans="1:20" ht="30" x14ac:dyDescent="0.25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>
        <v>1453179540</v>
      </c>
      <c r="J578">
        <v>1452030730</v>
      </c>
      <c r="K578" t="b">
        <v>0</v>
      </c>
      <c r="L578">
        <v>18</v>
      </c>
      <c r="M578" t="b">
        <v>1</v>
      </c>
      <c r="N578" t="s">
        <v>8271</v>
      </c>
      <c r="O578" s="5">
        <f>E578/D578</f>
        <v>1.3467833333333334</v>
      </c>
      <c r="P578" s="6">
        <f t="shared" si="40"/>
        <v>89.785555555555561</v>
      </c>
      <c r="Q578" t="str">
        <f t="shared" si="41"/>
        <v>theater</v>
      </c>
      <c r="R578" t="str">
        <f t="shared" si="42"/>
        <v>plays</v>
      </c>
      <c r="S578" s="10">
        <f t="shared" si="43"/>
        <v>42374.702893518515</v>
      </c>
      <c r="T578" s="10">
        <f t="shared" si="44"/>
        <v>42387.999305555553</v>
      </c>
    </row>
    <row r="579" spans="1:20" ht="30" x14ac:dyDescent="0.25">
      <c r="A579">
        <v>2118</v>
      </c>
      <c r="B579" s="3" t="s">
        <v>2119</v>
      </c>
      <c r="C579" s="3" t="s">
        <v>6228</v>
      </c>
      <c r="D579">
        <v>1000</v>
      </c>
      <c r="E579">
        <v>1346.11</v>
      </c>
      <c r="F579" t="s">
        <v>8219</v>
      </c>
      <c r="G579" t="s">
        <v>8224</v>
      </c>
      <c r="H579" t="s">
        <v>8246</v>
      </c>
      <c r="I579">
        <v>1311538136</v>
      </c>
      <c r="J579">
        <v>1308946136</v>
      </c>
      <c r="K579" t="b">
        <v>0</v>
      </c>
      <c r="L579">
        <v>17</v>
      </c>
      <c r="M579" t="b">
        <v>1</v>
      </c>
      <c r="N579" t="s">
        <v>8279</v>
      </c>
      <c r="O579" s="5">
        <f>E579/D579</f>
        <v>1.3461099999999999</v>
      </c>
      <c r="P579" s="6">
        <f t="shared" ref="P579:P642" si="45">IF(L579&lt;&gt;0,E579/L579,0)</f>
        <v>79.182941176470578</v>
      </c>
      <c r="Q579" t="str">
        <f t="shared" ref="Q579:Q642" si="46">LEFT(N579,FIND("/",N579)-1)</f>
        <v>music</v>
      </c>
      <c r="R579" t="str">
        <f t="shared" ref="R579:R642" si="47">RIGHT(N579,LEN(N579)-FIND("/",N579))</f>
        <v>indie rock</v>
      </c>
      <c r="S579" s="10">
        <f t="shared" ref="S579:S642" si="48">(J579/86400)+25569+(-5/24)</f>
        <v>40718.631203703699</v>
      </c>
      <c r="T579" s="10">
        <f t="shared" ref="T579:T642" si="49">(I579/86400)+25569+(-5/24)</f>
        <v>40748.631203703699</v>
      </c>
    </row>
    <row r="580" spans="1:20" ht="45" x14ac:dyDescent="0.25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8297</v>
      </c>
      <c r="O580" s="5">
        <f>E580/D580</f>
        <v>1.3444929411764706</v>
      </c>
      <c r="P580" s="6">
        <f t="shared" si="45"/>
        <v>23.808729166666669</v>
      </c>
      <c r="Q580" t="str">
        <f t="shared" si="46"/>
        <v>games</v>
      </c>
      <c r="R580" t="str">
        <f t="shared" si="47"/>
        <v>tabletop games</v>
      </c>
      <c r="S580" s="10">
        <f t="shared" si="48"/>
        <v>41846.137465277774</v>
      </c>
      <c r="T580" s="10">
        <f t="shared" si="49"/>
        <v>41867.137465277774</v>
      </c>
    </row>
    <row r="581" spans="1:20" ht="60" x14ac:dyDescent="0.25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>
        <v>1271573940</v>
      </c>
      <c r="J581">
        <v>1268459318</v>
      </c>
      <c r="K581" t="b">
        <v>0</v>
      </c>
      <c r="L581">
        <v>54</v>
      </c>
      <c r="M581" t="b">
        <v>1</v>
      </c>
      <c r="N581" t="s">
        <v>8276</v>
      </c>
      <c r="O581" s="5">
        <f>E581/D581</f>
        <v>1.3438124999999999</v>
      </c>
      <c r="P581" s="6">
        <f t="shared" si="45"/>
        <v>39.816666666666663</v>
      </c>
      <c r="Q581" t="str">
        <f t="shared" si="46"/>
        <v>music</v>
      </c>
      <c r="R581" t="str">
        <f t="shared" si="47"/>
        <v>rock</v>
      </c>
      <c r="S581" s="10">
        <f t="shared" si="48"/>
        <v>40250.033773148149</v>
      </c>
      <c r="T581" s="10">
        <f t="shared" si="49"/>
        <v>40286.082638888889</v>
      </c>
    </row>
    <row r="582" spans="1:20" ht="60" x14ac:dyDescent="0.25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>
        <v>1287200340</v>
      </c>
      <c r="J582">
        <v>1284042614</v>
      </c>
      <c r="K582" t="b">
        <v>1</v>
      </c>
      <c r="L582">
        <v>62</v>
      </c>
      <c r="M582" t="b">
        <v>1</v>
      </c>
      <c r="N582" t="s">
        <v>8269</v>
      </c>
      <c r="O582" s="5">
        <f>E582/D582</f>
        <v>1.341</v>
      </c>
      <c r="P582" s="6">
        <f t="shared" si="45"/>
        <v>108.14516129032258</v>
      </c>
      <c r="Q582" t="str">
        <f t="shared" si="46"/>
        <v>film &amp; video</v>
      </c>
      <c r="R582" t="str">
        <f t="shared" si="47"/>
        <v>documentary</v>
      </c>
      <c r="S582" s="10">
        <f t="shared" si="48"/>
        <v>40430.395995370367</v>
      </c>
      <c r="T582" s="10">
        <f t="shared" si="49"/>
        <v>40466.943749999999</v>
      </c>
    </row>
    <row r="583" spans="1:20" ht="45" x14ac:dyDescent="0.25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>
        <v>1402290000</v>
      </c>
      <c r="J583">
        <v>1399666342</v>
      </c>
      <c r="K583" t="b">
        <v>0</v>
      </c>
      <c r="L583">
        <v>38</v>
      </c>
      <c r="M583" t="b">
        <v>1</v>
      </c>
      <c r="N583" t="s">
        <v>8276</v>
      </c>
      <c r="O583" s="5">
        <f>E583/D583</f>
        <v>1.3405</v>
      </c>
      <c r="P583" s="6">
        <f t="shared" si="45"/>
        <v>70.55263157894737</v>
      </c>
      <c r="Q583" t="str">
        <f t="shared" si="46"/>
        <v>music</v>
      </c>
      <c r="R583" t="str">
        <f t="shared" si="47"/>
        <v>rock</v>
      </c>
      <c r="S583" s="10">
        <f t="shared" si="48"/>
        <v>41768.633587962962</v>
      </c>
      <c r="T583" s="10">
        <f t="shared" si="49"/>
        <v>41799</v>
      </c>
    </row>
    <row r="584" spans="1:20" ht="60" x14ac:dyDescent="0.25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>
        <v>1368117239</v>
      </c>
      <c r="J584">
        <v>1365525239</v>
      </c>
      <c r="K584" t="b">
        <v>0</v>
      </c>
      <c r="L584">
        <v>75</v>
      </c>
      <c r="M584" t="b">
        <v>1</v>
      </c>
      <c r="N584" t="s">
        <v>8279</v>
      </c>
      <c r="O584" s="5">
        <f>E584/D584</f>
        <v>1.3367142857142857</v>
      </c>
      <c r="P584" s="6">
        <f t="shared" si="45"/>
        <v>62.38</v>
      </c>
      <c r="Q584" t="str">
        <f t="shared" si="46"/>
        <v>music</v>
      </c>
      <c r="R584" t="str">
        <f t="shared" si="47"/>
        <v>indie rock</v>
      </c>
      <c r="S584" s="10">
        <f t="shared" si="48"/>
        <v>41373.481932870367</v>
      </c>
      <c r="T584" s="10">
        <f t="shared" si="49"/>
        <v>41403.481932870367</v>
      </c>
    </row>
    <row r="585" spans="1:20" ht="30" x14ac:dyDescent="0.25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8279</v>
      </c>
      <c r="O585" s="5">
        <f>E585/D585</f>
        <v>1.336044</v>
      </c>
      <c r="P585" s="6">
        <f t="shared" si="45"/>
        <v>31.659810426540286</v>
      </c>
      <c r="Q585" t="str">
        <f t="shared" si="46"/>
        <v>music</v>
      </c>
      <c r="R585" t="str">
        <f t="shared" si="47"/>
        <v>indie rock</v>
      </c>
      <c r="S585" s="10">
        <f t="shared" si="48"/>
        <v>41415.938611111109</v>
      </c>
      <c r="T585" s="10">
        <f t="shared" si="49"/>
        <v>41445.938611111109</v>
      </c>
    </row>
    <row r="586" spans="1:20" ht="45" x14ac:dyDescent="0.25">
      <c r="A586">
        <v>1353</v>
      </c>
      <c r="B586" s="3" t="s">
        <v>1354</v>
      </c>
      <c r="C586" s="3" t="s">
        <v>5463</v>
      </c>
      <c r="D586">
        <v>1000</v>
      </c>
      <c r="E586">
        <v>1336</v>
      </c>
      <c r="F586" t="s">
        <v>8219</v>
      </c>
      <c r="G586" t="s">
        <v>8224</v>
      </c>
      <c r="H586" t="s">
        <v>8246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8274</v>
      </c>
      <c r="O586" s="5">
        <f>E586/D586</f>
        <v>1.3360000000000001</v>
      </c>
      <c r="P586" s="6">
        <f t="shared" si="45"/>
        <v>31.80952380952381</v>
      </c>
      <c r="Q586" t="str">
        <f t="shared" si="46"/>
        <v>publishing</v>
      </c>
      <c r="R586" t="str">
        <f t="shared" si="47"/>
        <v>nonfiction</v>
      </c>
      <c r="S586" s="10">
        <f t="shared" si="48"/>
        <v>41308.909583333334</v>
      </c>
      <c r="T586" s="10">
        <f t="shared" si="49"/>
        <v>41343.791666666664</v>
      </c>
    </row>
    <row r="587" spans="1:20" ht="60" x14ac:dyDescent="0.25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8298</v>
      </c>
      <c r="O587" s="5">
        <f>E587/D587</f>
        <v>1.335</v>
      </c>
      <c r="P587" s="6">
        <f t="shared" si="45"/>
        <v>53.4</v>
      </c>
      <c r="Q587" t="str">
        <f t="shared" si="46"/>
        <v>food</v>
      </c>
      <c r="R587" t="str">
        <f t="shared" si="47"/>
        <v>small batch</v>
      </c>
      <c r="S587" s="10">
        <f t="shared" si="48"/>
        <v>42338.635416666664</v>
      </c>
      <c r="T587" s="10">
        <f t="shared" si="49"/>
        <v>42367.749999999993</v>
      </c>
    </row>
    <row r="588" spans="1:20" ht="30" x14ac:dyDescent="0.25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>
        <v>1394127585</v>
      </c>
      <c r="K588" t="b">
        <v>1</v>
      </c>
      <c r="L588">
        <v>454</v>
      </c>
      <c r="M588" t="b">
        <v>1</v>
      </c>
      <c r="N588" t="s">
        <v>8295</v>
      </c>
      <c r="O588" s="5">
        <f>E588/D588</f>
        <v>1.3348307999999998</v>
      </c>
      <c r="P588" s="6">
        <f t="shared" si="45"/>
        <v>73.503898678414089</v>
      </c>
      <c r="Q588" t="str">
        <f t="shared" si="46"/>
        <v>technology</v>
      </c>
      <c r="R588" t="str">
        <f t="shared" si="47"/>
        <v>hardware</v>
      </c>
      <c r="S588" s="10">
        <f t="shared" si="48"/>
        <v>41704.527604166666</v>
      </c>
      <c r="T588" s="10">
        <f t="shared" si="49"/>
        <v>41749.957638888889</v>
      </c>
    </row>
    <row r="589" spans="1:20" ht="45" x14ac:dyDescent="0.25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>
        <v>1326927600</v>
      </c>
      <c r="J589">
        <v>1323221761</v>
      </c>
      <c r="K589" t="b">
        <v>1</v>
      </c>
      <c r="L589">
        <v>52</v>
      </c>
      <c r="M589" t="b">
        <v>1</v>
      </c>
      <c r="N589" t="s">
        <v>8271</v>
      </c>
      <c r="O589" s="5">
        <f>E589/D589</f>
        <v>1.3348133333333334</v>
      </c>
      <c r="P589" s="6">
        <f t="shared" si="45"/>
        <v>38.504230769230773</v>
      </c>
      <c r="Q589" t="str">
        <f t="shared" si="46"/>
        <v>theater</v>
      </c>
      <c r="R589" t="str">
        <f t="shared" si="47"/>
        <v>plays</v>
      </c>
      <c r="S589" s="10">
        <f t="shared" si="48"/>
        <v>40883.858344907407</v>
      </c>
      <c r="T589" s="10">
        <f t="shared" si="49"/>
        <v>40926.75</v>
      </c>
    </row>
    <row r="590" spans="1:20" ht="45" x14ac:dyDescent="0.25">
      <c r="A590">
        <v>1860</v>
      </c>
      <c r="B590" s="3" t="s">
        <v>1861</v>
      </c>
      <c r="C590" s="3" t="s">
        <v>5970</v>
      </c>
      <c r="D590">
        <v>750</v>
      </c>
      <c r="E590">
        <v>1001</v>
      </c>
      <c r="F590" t="s">
        <v>8219</v>
      </c>
      <c r="G590" t="s">
        <v>8224</v>
      </c>
      <c r="H590" t="s">
        <v>8246</v>
      </c>
      <c r="I590">
        <v>1391706084</v>
      </c>
      <c r="J590">
        <v>1389891684</v>
      </c>
      <c r="K590" t="b">
        <v>0</v>
      </c>
      <c r="L590">
        <v>19</v>
      </c>
      <c r="M590" t="b">
        <v>1</v>
      </c>
      <c r="N590" t="s">
        <v>8276</v>
      </c>
      <c r="O590" s="5">
        <f>E590/D590</f>
        <v>1.3346666666666667</v>
      </c>
      <c r="P590" s="6">
        <f t="shared" si="45"/>
        <v>52.684210526315788</v>
      </c>
      <c r="Q590" t="str">
        <f t="shared" si="46"/>
        <v>music</v>
      </c>
      <c r="R590" t="str">
        <f t="shared" si="47"/>
        <v>rock</v>
      </c>
      <c r="S590" s="10">
        <f t="shared" si="48"/>
        <v>41655.500972222224</v>
      </c>
      <c r="T590" s="10">
        <f t="shared" si="49"/>
        <v>41676.500972222224</v>
      </c>
    </row>
    <row r="591" spans="1:20" ht="60" x14ac:dyDescent="0.25">
      <c r="A591">
        <v>3301</v>
      </c>
      <c r="B591" s="3" t="s">
        <v>3301</v>
      </c>
      <c r="C591" s="3" t="s">
        <v>7411</v>
      </c>
      <c r="D591">
        <v>3000</v>
      </c>
      <c r="E591">
        <v>4004</v>
      </c>
      <c r="F591" t="s">
        <v>8219</v>
      </c>
      <c r="G591" t="s">
        <v>8224</v>
      </c>
      <c r="H591" t="s">
        <v>8246</v>
      </c>
      <c r="I591">
        <v>1470034740</v>
      </c>
      <c r="J591">
        <v>1466185176</v>
      </c>
      <c r="K591" t="b">
        <v>0</v>
      </c>
      <c r="L591">
        <v>70</v>
      </c>
      <c r="M591" t="b">
        <v>1</v>
      </c>
      <c r="N591" t="s">
        <v>8271</v>
      </c>
      <c r="O591" s="5">
        <f>E591/D591</f>
        <v>1.3346666666666667</v>
      </c>
      <c r="P591" s="6">
        <f t="shared" si="45"/>
        <v>57.2</v>
      </c>
      <c r="Q591" t="str">
        <f t="shared" si="46"/>
        <v>theater</v>
      </c>
      <c r="R591" t="str">
        <f t="shared" si="47"/>
        <v>plays</v>
      </c>
      <c r="S591" s="10">
        <f t="shared" si="48"/>
        <v>42538.527499999997</v>
      </c>
      <c r="T591" s="10">
        <f t="shared" si="49"/>
        <v>42583.082638888889</v>
      </c>
    </row>
    <row r="592" spans="1:20" ht="45" x14ac:dyDescent="0.25">
      <c r="A592">
        <v>2479</v>
      </c>
      <c r="B592" s="3" t="s">
        <v>2479</v>
      </c>
      <c r="C592" s="3" t="s">
        <v>6589</v>
      </c>
      <c r="D592">
        <v>300</v>
      </c>
      <c r="E592">
        <v>400.33</v>
      </c>
      <c r="F592" t="s">
        <v>8219</v>
      </c>
      <c r="G592" t="s">
        <v>8224</v>
      </c>
      <c r="H592" t="s">
        <v>8246</v>
      </c>
      <c r="I592">
        <v>1343440800</v>
      </c>
      <c r="J592">
        <v>1342545994</v>
      </c>
      <c r="K592" t="b">
        <v>0</v>
      </c>
      <c r="L592">
        <v>16</v>
      </c>
      <c r="M592" t="b">
        <v>1</v>
      </c>
      <c r="N592" t="s">
        <v>8279</v>
      </c>
      <c r="O592" s="5">
        <f>E592/D592</f>
        <v>1.3344333333333334</v>
      </c>
      <c r="P592" s="6">
        <f t="shared" si="45"/>
        <v>25.020624999999999</v>
      </c>
      <c r="Q592" t="str">
        <f t="shared" si="46"/>
        <v>music</v>
      </c>
      <c r="R592" t="str">
        <f t="shared" si="47"/>
        <v>indie rock</v>
      </c>
      <c r="S592" s="10">
        <f t="shared" si="48"/>
        <v>41107.518449074072</v>
      </c>
      <c r="T592" s="10">
        <f t="shared" si="49"/>
        <v>41117.875</v>
      </c>
    </row>
    <row r="593" spans="1:20" ht="60" x14ac:dyDescent="0.25">
      <c r="A593">
        <v>25</v>
      </c>
      <c r="B593" s="3" t="s">
        <v>27</v>
      </c>
      <c r="C593" s="3" t="s">
        <v>4136</v>
      </c>
      <c r="D593">
        <v>600</v>
      </c>
      <c r="E593">
        <v>800</v>
      </c>
      <c r="F593" t="s">
        <v>8219</v>
      </c>
      <c r="G593" t="s">
        <v>8224</v>
      </c>
      <c r="H593" t="s">
        <v>8246</v>
      </c>
      <c r="I593">
        <v>1452299761</v>
      </c>
      <c r="J593">
        <v>1447115761</v>
      </c>
      <c r="K593" t="b">
        <v>0</v>
      </c>
      <c r="L593">
        <v>14</v>
      </c>
      <c r="M593" t="b">
        <v>1</v>
      </c>
      <c r="N593" t="s">
        <v>8265</v>
      </c>
      <c r="O593" s="5">
        <f>E593/D593</f>
        <v>1.3333333333333333</v>
      </c>
      <c r="P593" s="6">
        <f t="shared" si="45"/>
        <v>57.142857142857146</v>
      </c>
      <c r="Q593" t="str">
        <f t="shared" si="46"/>
        <v>film &amp; video</v>
      </c>
      <c r="R593" t="str">
        <f t="shared" si="47"/>
        <v>television</v>
      </c>
      <c r="S593" s="10">
        <f t="shared" si="48"/>
        <v>42317.816678240742</v>
      </c>
      <c r="T593" s="10">
        <f t="shared" si="49"/>
        <v>42377.816678240742</v>
      </c>
    </row>
    <row r="594" spans="1:20" ht="60" x14ac:dyDescent="0.25">
      <c r="A594">
        <v>1619</v>
      </c>
      <c r="B594" s="3" t="s">
        <v>1620</v>
      </c>
      <c r="C594" s="3" t="s">
        <v>5729</v>
      </c>
      <c r="D594">
        <v>1500</v>
      </c>
      <c r="E594">
        <v>2000</v>
      </c>
      <c r="F594" t="s">
        <v>8219</v>
      </c>
      <c r="G594" t="s">
        <v>8224</v>
      </c>
      <c r="H594" t="s">
        <v>8246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8276</v>
      </c>
      <c r="O594" s="5">
        <f>E594/D594</f>
        <v>1.3333333333333333</v>
      </c>
      <c r="P594" s="6">
        <f t="shared" si="45"/>
        <v>86.956521739130437</v>
      </c>
      <c r="Q594" t="str">
        <f t="shared" si="46"/>
        <v>music</v>
      </c>
      <c r="R594" t="str">
        <f t="shared" si="47"/>
        <v>rock</v>
      </c>
      <c r="S594" s="10">
        <f t="shared" si="48"/>
        <v>41875.977847222217</v>
      </c>
      <c r="T594" s="10">
        <f t="shared" si="49"/>
        <v>41896.977847222217</v>
      </c>
    </row>
    <row r="595" spans="1:20" ht="60" x14ac:dyDescent="0.25">
      <c r="A595">
        <v>1899</v>
      </c>
      <c r="B595" s="3" t="s">
        <v>1900</v>
      </c>
      <c r="C595" s="3" t="s">
        <v>6009</v>
      </c>
      <c r="D595">
        <v>900</v>
      </c>
      <c r="E595">
        <v>1200</v>
      </c>
      <c r="F595" t="s">
        <v>8219</v>
      </c>
      <c r="G595" t="s">
        <v>8224</v>
      </c>
      <c r="H595" t="s">
        <v>8246</v>
      </c>
      <c r="I595">
        <v>1427319366</v>
      </c>
      <c r="J595">
        <v>1424730966</v>
      </c>
      <c r="K595" t="b">
        <v>0</v>
      </c>
      <c r="L595">
        <v>42</v>
      </c>
      <c r="M595" t="b">
        <v>1</v>
      </c>
      <c r="N595" t="s">
        <v>8279</v>
      </c>
      <c r="O595" s="5">
        <f>E595/D595</f>
        <v>1.3333333333333333</v>
      </c>
      <c r="P595" s="6">
        <f t="shared" si="45"/>
        <v>28.571428571428573</v>
      </c>
      <c r="Q595" t="str">
        <f t="shared" si="46"/>
        <v>music</v>
      </c>
      <c r="R595" t="str">
        <f t="shared" si="47"/>
        <v>indie rock</v>
      </c>
      <c r="S595" s="10">
        <f t="shared" si="48"/>
        <v>42058.733402777776</v>
      </c>
      <c r="T595" s="10">
        <f t="shared" si="49"/>
        <v>42088.691736111105</v>
      </c>
    </row>
    <row r="596" spans="1:20" ht="30" x14ac:dyDescent="0.25">
      <c r="A596">
        <v>2937</v>
      </c>
      <c r="B596" s="3" t="s">
        <v>2937</v>
      </c>
      <c r="C596" s="3" t="s">
        <v>7047</v>
      </c>
      <c r="D596">
        <v>1500</v>
      </c>
      <c r="E596">
        <v>2000</v>
      </c>
      <c r="F596" t="s">
        <v>8219</v>
      </c>
      <c r="G596" t="s">
        <v>8225</v>
      </c>
      <c r="H596" t="s">
        <v>8247</v>
      </c>
      <c r="I596">
        <v>1405249113</v>
      </c>
      <c r="J596">
        <v>1402657113</v>
      </c>
      <c r="K596" t="b">
        <v>0</v>
      </c>
      <c r="L596">
        <v>55</v>
      </c>
      <c r="M596" t="b">
        <v>1</v>
      </c>
      <c r="N596" t="s">
        <v>8305</v>
      </c>
      <c r="O596" s="5">
        <f>E596/D596</f>
        <v>1.3333333333333333</v>
      </c>
      <c r="P596" s="6">
        <f t="shared" si="45"/>
        <v>36.363636363636367</v>
      </c>
      <c r="Q596" t="str">
        <f t="shared" si="46"/>
        <v>theater</v>
      </c>
      <c r="R596" t="str">
        <f t="shared" si="47"/>
        <v>musical</v>
      </c>
      <c r="S596" s="10">
        <f t="shared" si="48"/>
        <v>41803.248993055553</v>
      </c>
      <c r="T596" s="10">
        <f t="shared" si="49"/>
        <v>41833.248993055553</v>
      </c>
    </row>
    <row r="597" spans="1:20" ht="45" x14ac:dyDescent="0.25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>
        <v>1412938800</v>
      </c>
      <c r="J597">
        <v>1411019409</v>
      </c>
      <c r="K597" t="b">
        <v>0</v>
      </c>
      <c r="L597">
        <v>13</v>
      </c>
      <c r="M597" t="b">
        <v>1</v>
      </c>
      <c r="N597" t="s">
        <v>8271</v>
      </c>
      <c r="O597" s="5">
        <f>E597/D597</f>
        <v>1.3320000000000001</v>
      </c>
      <c r="P597" s="6">
        <f t="shared" si="45"/>
        <v>51.230769230769234</v>
      </c>
      <c r="Q597" t="str">
        <f t="shared" si="46"/>
        <v>theater</v>
      </c>
      <c r="R597" t="str">
        <f t="shared" si="47"/>
        <v>plays</v>
      </c>
      <c r="S597" s="10">
        <f t="shared" si="48"/>
        <v>41900.034826388888</v>
      </c>
      <c r="T597" s="10">
        <f t="shared" si="49"/>
        <v>41922.25</v>
      </c>
    </row>
    <row r="598" spans="1:20" ht="45" x14ac:dyDescent="0.25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>
        <v>1370649674</v>
      </c>
      <c r="J598">
        <v>1368057674</v>
      </c>
      <c r="K598" t="b">
        <v>0</v>
      </c>
      <c r="L598">
        <v>25</v>
      </c>
      <c r="M598" t="b">
        <v>1</v>
      </c>
      <c r="N598" t="s">
        <v>8276</v>
      </c>
      <c r="O598" s="5">
        <f>E598/D598</f>
        <v>1.3315375</v>
      </c>
      <c r="P598" s="6">
        <f t="shared" si="45"/>
        <v>42.609200000000001</v>
      </c>
      <c r="Q598" t="str">
        <f t="shared" si="46"/>
        <v>music</v>
      </c>
      <c r="R598" t="str">
        <f t="shared" si="47"/>
        <v>rock</v>
      </c>
      <c r="S598" s="10">
        <f t="shared" si="48"/>
        <v>41402.792523148142</v>
      </c>
      <c r="T598" s="10">
        <f t="shared" si="49"/>
        <v>41432.792523148142</v>
      </c>
    </row>
    <row r="599" spans="1:20" ht="60" x14ac:dyDescent="0.25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>
        <v>1378080409</v>
      </c>
      <c r="K599" t="b">
        <v>1</v>
      </c>
      <c r="L599">
        <v>665</v>
      </c>
      <c r="M599" t="b">
        <v>1</v>
      </c>
      <c r="N599" t="s">
        <v>8269</v>
      </c>
      <c r="O599" s="5">
        <f>E599/D599</f>
        <v>1.3310911999999999</v>
      </c>
      <c r="P599" s="6">
        <f t="shared" si="45"/>
        <v>100.08204511278196</v>
      </c>
      <c r="Q599" t="str">
        <f t="shared" si="46"/>
        <v>film &amp; video</v>
      </c>
      <c r="R599" t="str">
        <f t="shared" si="47"/>
        <v>documentary</v>
      </c>
      <c r="S599" s="10">
        <f t="shared" si="48"/>
        <v>41518.796400462961</v>
      </c>
      <c r="T599" s="10">
        <f t="shared" si="49"/>
        <v>41578.791666666664</v>
      </c>
    </row>
    <row r="600" spans="1:20" ht="60" x14ac:dyDescent="0.25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>
        <v>1487580602</v>
      </c>
      <c r="J600">
        <v>1485161402</v>
      </c>
      <c r="K600" t="b">
        <v>0</v>
      </c>
      <c r="L600">
        <v>25</v>
      </c>
      <c r="M600" t="b">
        <v>1</v>
      </c>
      <c r="N600" t="s">
        <v>8271</v>
      </c>
      <c r="O600" s="5">
        <f>E600/D600</f>
        <v>1.3304200000000002</v>
      </c>
      <c r="P600" s="6">
        <f t="shared" si="45"/>
        <v>26.608400000000003</v>
      </c>
      <c r="Q600" t="str">
        <f t="shared" si="46"/>
        <v>theater</v>
      </c>
      <c r="R600" t="str">
        <f t="shared" si="47"/>
        <v>plays</v>
      </c>
      <c r="S600" s="10">
        <f t="shared" si="48"/>
        <v>42758.159745370365</v>
      </c>
      <c r="T600" s="10">
        <f t="shared" si="49"/>
        <v>42786.159745370365</v>
      </c>
    </row>
    <row r="601" spans="1:20" ht="45" x14ac:dyDescent="0.25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t="s">
        <v>8219</v>
      </c>
      <c r="G601" t="s">
        <v>8225</v>
      </c>
      <c r="H601" t="s">
        <v>8247</v>
      </c>
      <c r="I601">
        <v>1420377366</v>
      </c>
      <c r="J601">
        <v>1415193366</v>
      </c>
      <c r="K601" t="b">
        <v>0</v>
      </c>
      <c r="L601">
        <v>31</v>
      </c>
      <c r="M601" t="b">
        <v>1</v>
      </c>
      <c r="N601" t="s">
        <v>8271</v>
      </c>
      <c r="O601" s="5">
        <f>E601/D601</f>
        <v>1.33</v>
      </c>
      <c r="P601" s="6">
        <f t="shared" si="45"/>
        <v>42.903225806451616</v>
      </c>
      <c r="Q601" t="str">
        <f t="shared" si="46"/>
        <v>theater</v>
      </c>
      <c r="R601" t="str">
        <f t="shared" si="47"/>
        <v>plays</v>
      </c>
      <c r="S601" s="10">
        <f t="shared" si="48"/>
        <v>41948.344513888886</v>
      </c>
      <c r="T601" s="10">
        <f t="shared" si="49"/>
        <v>42008.344513888886</v>
      </c>
    </row>
    <row r="602" spans="1:20" ht="60" x14ac:dyDescent="0.25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>
        <v>1447507200</v>
      </c>
      <c r="J602">
        <v>1444911600</v>
      </c>
      <c r="K602" t="b">
        <v>0</v>
      </c>
      <c r="L602">
        <v>651</v>
      </c>
      <c r="M602" t="b">
        <v>1</v>
      </c>
      <c r="N602" t="s">
        <v>8297</v>
      </c>
      <c r="O602" s="5">
        <f>E602/D602</f>
        <v>1.3289249999999999</v>
      </c>
      <c r="P602" s="6">
        <f t="shared" si="45"/>
        <v>81.654377880184327</v>
      </c>
      <c r="Q602" t="str">
        <f t="shared" si="46"/>
        <v>games</v>
      </c>
      <c r="R602" t="str">
        <f t="shared" si="47"/>
        <v>tabletop games</v>
      </c>
      <c r="S602" s="10">
        <f t="shared" si="48"/>
        <v>42292.305555555555</v>
      </c>
      <c r="T602" s="10">
        <f t="shared" si="49"/>
        <v>42322.347222222219</v>
      </c>
    </row>
    <row r="603" spans="1:20" ht="45" x14ac:dyDescent="0.25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>
        <v>1362814119</v>
      </c>
      <c r="J603">
        <v>1360222119</v>
      </c>
      <c r="K603" t="b">
        <v>0</v>
      </c>
      <c r="L603">
        <v>73</v>
      </c>
      <c r="M603" t="b">
        <v>1</v>
      </c>
      <c r="N603" t="s">
        <v>8280</v>
      </c>
      <c r="O603" s="5">
        <f>E603/D603</f>
        <v>1.3286666666666667</v>
      </c>
      <c r="P603" s="6">
        <f t="shared" si="45"/>
        <v>27.301369863013697</v>
      </c>
      <c r="Q603" t="str">
        <f t="shared" si="46"/>
        <v>music</v>
      </c>
      <c r="R603" t="str">
        <f t="shared" si="47"/>
        <v>electronic music</v>
      </c>
      <c r="S603" s="10">
        <f t="shared" si="48"/>
        <v>41312.103229166663</v>
      </c>
      <c r="T603" s="10">
        <f t="shared" si="49"/>
        <v>41342.103229166663</v>
      </c>
    </row>
    <row r="604" spans="1:20" ht="60" x14ac:dyDescent="0.25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>
        <v>1408679055</v>
      </c>
      <c r="J604">
        <v>1406087055</v>
      </c>
      <c r="K604" t="b">
        <v>0</v>
      </c>
      <c r="L604">
        <v>64</v>
      </c>
      <c r="M604" t="b">
        <v>1</v>
      </c>
      <c r="N604" t="s">
        <v>8303</v>
      </c>
      <c r="O604" s="5">
        <f>E604/D604</f>
        <v>1.3270650000000002</v>
      </c>
      <c r="P604" s="6">
        <f t="shared" si="45"/>
        <v>82.941562500000003</v>
      </c>
      <c r="Q604" t="str">
        <f t="shared" si="46"/>
        <v>theater</v>
      </c>
      <c r="R604" t="str">
        <f t="shared" si="47"/>
        <v>spaces</v>
      </c>
      <c r="S604" s="10">
        <f t="shared" si="48"/>
        <v>41842.947395833333</v>
      </c>
      <c r="T604" s="10">
        <f t="shared" si="49"/>
        <v>41872.947395833333</v>
      </c>
    </row>
    <row r="605" spans="1:20" ht="45" x14ac:dyDescent="0.25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t="s">
        <v>8219</v>
      </c>
      <c r="G605" t="s">
        <v>8224</v>
      </c>
      <c r="H605" t="s">
        <v>8246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8305</v>
      </c>
      <c r="O605" s="5">
        <f>E605/D605</f>
        <v>1.3260000000000001</v>
      </c>
      <c r="P605" s="6">
        <f t="shared" si="45"/>
        <v>120.54545454545455</v>
      </c>
      <c r="Q605" t="str">
        <f t="shared" si="46"/>
        <v>theater</v>
      </c>
      <c r="R605" t="str">
        <f t="shared" si="47"/>
        <v>musical</v>
      </c>
      <c r="S605" s="10">
        <f t="shared" si="48"/>
        <v>42402.827233796292</v>
      </c>
      <c r="T605" s="10">
        <f t="shared" si="49"/>
        <v>42462.785567129627</v>
      </c>
    </row>
    <row r="606" spans="1:20" ht="60" x14ac:dyDescent="0.25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>
        <v>1464040800</v>
      </c>
      <c r="J606">
        <v>1461527631</v>
      </c>
      <c r="K606" t="b">
        <v>1</v>
      </c>
      <c r="L606">
        <v>110</v>
      </c>
      <c r="M606" t="b">
        <v>1</v>
      </c>
      <c r="N606" t="s">
        <v>8285</v>
      </c>
      <c r="O606" s="5">
        <f>E606/D606</f>
        <v>1.3242499999999999</v>
      </c>
      <c r="P606" s="6">
        <f t="shared" si="45"/>
        <v>48.154545454545456</v>
      </c>
      <c r="Q606" t="str">
        <f t="shared" si="46"/>
        <v>photography</v>
      </c>
      <c r="R606" t="str">
        <f t="shared" si="47"/>
        <v>photobooks</v>
      </c>
      <c r="S606" s="10">
        <f t="shared" si="48"/>
        <v>42484.620729166665</v>
      </c>
      <c r="T606" s="10">
        <f t="shared" si="49"/>
        <v>42513.708333333336</v>
      </c>
    </row>
    <row r="607" spans="1:20" x14ac:dyDescent="0.25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>
        <v>1435808400</v>
      </c>
      <c r="J607">
        <v>1434650084</v>
      </c>
      <c r="K607" t="b">
        <v>0</v>
      </c>
      <c r="L607">
        <v>63</v>
      </c>
      <c r="M607" t="b">
        <v>1</v>
      </c>
      <c r="N607" t="s">
        <v>8279</v>
      </c>
      <c r="O607" s="5">
        <f>E607/D607</f>
        <v>1.3236666666666668</v>
      </c>
      <c r="P607" s="6">
        <f t="shared" si="45"/>
        <v>63.031746031746032</v>
      </c>
      <c r="Q607" t="str">
        <f t="shared" si="46"/>
        <v>music</v>
      </c>
      <c r="R607" t="str">
        <f t="shared" si="47"/>
        <v>indie rock</v>
      </c>
      <c r="S607" s="10">
        <f t="shared" si="48"/>
        <v>42173.53800925926</v>
      </c>
      <c r="T607" s="10">
        <f t="shared" si="49"/>
        <v>42186.944444444445</v>
      </c>
    </row>
    <row r="608" spans="1:20" ht="60" x14ac:dyDescent="0.25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>
        <v>1355840400</v>
      </c>
      <c r="J608">
        <v>1352524767</v>
      </c>
      <c r="K608" t="b">
        <v>0</v>
      </c>
      <c r="L608">
        <v>107</v>
      </c>
      <c r="M608" t="b">
        <v>1</v>
      </c>
      <c r="N608" t="s">
        <v>8292</v>
      </c>
      <c r="O608" s="5">
        <f>E608/D608</f>
        <v>1.3223333333333334</v>
      </c>
      <c r="P608" s="6">
        <f t="shared" si="45"/>
        <v>74.149532710280369</v>
      </c>
      <c r="Q608" t="str">
        <f t="shared" si="46"/>
        <v>music</v>
      </c>
      <c r="R608" t="str">
        <f t="shared" si="47"/>
        <v>pop</v>
      </c>
      <c r="S608" s="10">
        <f t="shared" si="48"/>
        <v>41223.013506944444</v>
      </c>
      <c r="T608" s="10">
        <f t="shared" si="49"/>
        <v>41261.388888888883</v>
      </c>
    </row>
    <row r="609" spans="1:20" ht="45" x14ac:dyDescent="0.25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>
        <v>1433735400</v>
      </c>
      <c r="J609">
        <v>1429306520</v>
      </c>
      <c r="K609" t="b">
        <v>0</v>
      </c>
      <c r="L609">
        <v>44</v>
      </c>
      <c r="M609" t="b">
        <v>1</v>
      </c>
      <c r="N609" t="s">
        <v>8276</v>
      </c>
      <c r="O609" s="5">
        <f>E609/D609</f>
        <v>1.3220000000000001</v>
      </c>
      <c r="P609" s="6">
        <f t="shared" si="45"/>
        <v>75.11363636363636</v>
      </c>
      <c r="Q609" t="str">
        <f t="shared" si="46"/>
        <v>music</v>
      </c>
      <c r="R609" t="str">
        <f t="shared" si="47"/>
        <v>rock</v>
      </c>
      <c r="S609" s="10">
        <f t="shared" si="48"/>
        <v>42111.691203703704</v>
      </c>
      <c r="T609" s="10">
        <f t="shared" si="49"/>
        <v>42162.951388888883</v>
      </c>
    </row>
    <row r="610" spans="1:20" ht="30" x14ac:dyDescent="0.25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8274</v>
      </c>
      <c r="O610" s="5">
        <f>E610/D610</f>
        <v>1.3219000000000001</v>
      </c>
      <c r="P610" s="6">
        <f t="shared" si="45"/>
        <v>99.766037735849054</v>
      </c>
      <c r="Q610" t="str">
        <f t="shared" si="46"/>
        <v>publishing</v>
      </c>
      <c r="R610" t="str">
        <f t="shared" si="47"/>
        <v>nonfiction</v>
      </c>
      <c r="S610" s="10">
        <f t="shared" si="48"/>
        <v>40854.536932870367</v>
      </c>
      <c r="T610" s="10">
        <f t="shared" si="49"/>
        <v>40884.536932870367</v>
      </c>
    </row>
    <row r="611" spans="1:20" ht="60" x14ac:dyDescent="0.25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>
        <v>1333909178</v>
      </c>
      <c r="J611">
        <v>1331320778</v>
      </c>
      <c r="K611" t="b">
        <v>0</v>
      </c>
      <c r="L611">
        <v>153</v>
      </c>
      <c r="M611" t="b">
        <v>1</v>
      </c>
      <c r="N611" t="s">
        <v>8274</v>
      </c>
      <c r="O611" s="5">
        <f>E611/D611</f>
        <v>1.3202400000000001</v>
      </c>
      <c r="P611" s="6">
        <f t="shared" si="45"/>
        <v>215.72549019607843</v>
      </c>
      <c r="Q611" t="str">
        <f t="shared" si="46"/>
        <v>publishing</v>
      </c>
      <c r="R611" t="str">
        <f t="shared" si="47"/>
        <v>nonfiction</v>
      </c>
      <c r="S611" s="10">
        <f t="shared" si="48"/>
        <v>40977.596967592588</v>
      </c>
      <c r="T611" s="10">
        <f t="shared" si="49"/>
        <v>41007.555300925924</v>
      </c>
    </row>
    <row r="612" spans="1:20" ht="60" x14ac:dyDescent="0.25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>
        <v>1436749200</v>
      </c>
      <c r="J612">
        <v>1434997018</v>
      </c>
      <c r="K612" t="b">
        <v>0</v>
      </c>
      <c r="L612">
        <v>18</v>
      </c>
      <c r="M612" t="b">
        <v>1</v>
      </c>
      <c r="N612" t="s">
        <v>8271</v>
      </c>
      <c r="O612" s="5">
        <f>E612/D612</f>
        <v>1.32</v>
      </c>
      <c r="P612" s="6">
        <f t="shared" si="45"/>
        <v>36.666666666666664</v>
      </c>
      <c r="Q612" t="str">
        <f t="shared" si="46"/>
        <v>theater</v>
      </c>
      <c r="R612" t="str">
        <f t="shared" si="47"/>
        <v>plays</v>
      </c>
      <c r="S612" s="10">
        <f t="shared" si="48"/>
        <v>42177.553449074076</v>
      </c>
      <c r="T612" s="10">
        <f t="shared" si="49"/>
        <v>42197.833333333336</v>
      </c>
    </row>
    <row r="613" spans="1:20" ht="60" x14ac:dyDescent="0.25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>
        <v>1428514969</v>
      </c>
      <c r="J613">
        <v>1425922969</v>
      </c>
      <c r="K613" t="b">
        <v>1</v>
      </c>
      <c r="L613">
        <v>942</v>
      </c>
      <c r="M613" t="b">
        <v>1</v>
      </c>
      <c r="N613" t="s">
        <v>8269</v>
      </c>
      <c r="O613" s="5">
        <f>E613/D613</f>
        <v>1.3193789333333332</v>
      </c>
      <c r="P613" s="6">
        <f t="shared" si="45"/>
        <v>105.04609341825902</v>
      </c>
      <c r="Q613" t="str">
        <f t="shared" si="46"/>
        <v>film &amp; video</v>
      </c>
      <c r="R613" t="str">
        <f t="shared" si="47"/>
        <v>documentary</v>
      </c>
      <c r="S613" s="10">
        <f t="shared" si="48"/>
        <v>42072.529733796291</v>
      </c>
      <c r="T613" s="10">
        <f t="shared" si="49"/>
        <v>42102.529733796291</v>
      </c>
    </row>
    <row r="614" spans="1:20" ht="60" x14ac:dyDescent="0.25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>
        <v>1407788867</v>
      </c>
      <c r="J614">
        <v>1405196867</v>
      </c>
      <c r="K614" t="b">
        <v>0</v>
      </c>
      <c r="L614">
        <v>27</v>
      </c>
      <c r="M614" t="b">
        <v>1</v>
      </c>
      <c r="N614" t="s">
        <v>8273</v>
      </c>
      <c r="O614" s="5">
        <f>E614/D614</f>
        <v>1.3187625000000001</v>
      </c>
      <c r="P614" s="6">
        <f t="shared" si="45"/>
        <v>39.074444444444445</v>
      </c>
      <c r="Q614" t="str">
        <f t="shared" si="46"/>
        <v>technology</v>
      </c>
      <c r="R614" t="str">
        <f t="shared" si="47"/>
        <v>wearables</v>
      </c>
      <c r="S614" s="10">
        <f t="shared" si="48"/>
        <v>41832.644293981481</v>
      </c>
      <c r="T614" s="10">
        <f t="shared" si="49"/>
        <v>41862.644293981481</v>
      </c>
    </row>
    <row r="615" spans="1:20" ht="30" x14ac:dyDescent="0.25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>
        <v>1316716129</v>
      </c>
      <c r="J615">
        <v>1314124129</v>
      </c>
      <c r="K615" t="b">
        <v>0</v>
      </c>
      <c r="L615">
        <v>56</v>
      </c>
      <c r="M615" t="b">
        <v>1</v>
      </c>
      <c r="N615" t="s">
        <v>8276</v>
      </c>
      <c r="O615" s="5">
        <f>E615/D615</f>
        <v>1.3183333333333334</v>
      </c>
      <c r="P615" s="6">
        <f t="shared" si="45"/>
        <v>70.625</v>
      </c>
      <c r="Q615" t="str">
        <f t="shared" si="46"/>
        <v>music</v>
      </c>
      <c r="R615" t="str">
        <f t="shared" si="47"/>
        <v>rock</v>
      </c>
      <c r="S615" s="10">
        <f t="shared" si="48"/>
        <v>40778.561678240738</v>
      </c>
      <c r="T615" s="10">
        <f t="shared" si="49"/>
        <v>40808.561678240738</v>
      </c>
    </row>
    <row r="616" spans="1:20" ht="60" x14ac:dyDescent="0.25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8285</v>
      </c>
      <c r="O616" s="5">
        <f>E616/D616</f>
        <v>1.3180000000000001</v>
      </c>
      <c r="P616" s="6">
        <f t="shared" si="45"/>
        <v>105.44</v>
      </c>
      <c r="Q616" t="str">
        <f t="shared" si="46"/>
        <v>photography</v>
      </c>
      <c r="R616" t="str">
        <f t="shared" si="47"/>
        <v>photobooks</v>
      </c>
      <c r="S616" s="10">
        <f t="shared" si="48"/>
        <v>42104.632002314807</v>
      </c>
      <c r="T616" s="10">
        <f t="shared" si="49"/>
        <v>42164.632002314807</v>
      </c>
    </row>
    <row r="617" spans="1:20" ht="60" x14ac:dyDescent="0.25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>
        <v>1399668319</v>
      </c>
      <c r="J617">
        <v>1397076319</v>
      </c>
      <c r="K617" t="b">
        <v>1</v>
      </c>
      <c r="L617">
        <v>848</v>
      </c>
      <c r="M617" t="b">
        <v>1</v>
      </c>
      <c r="N617" t="s">
        <v>8295</v>
      </c>
      <c r="O617" s="5">
        <f>E617/D617</f>
        <v>1.3166833333333334</v>
      </c>
      <c r="P617" s="6">
        <f t="shared" si="45"/>
        <v>46.580778301886795</v>
      </c>
      <c r="Q617" t="str">
        <f t="shared" si="46"/>
        <v>technology</v>
      </c>
      <c r="R617" t="str">
        <f t="shared" si="47"/>
        <v>hardware</v>
      </c>
      <c r="S617" s="10">
        <f t="shared" si="48"/>
        <v>41738.656469907401</v>
      </c>
      <c r="T617" s="10">
        <f t="shared" si="49"/>
        <v>41768.656469907401</v>
      </c>
    </row>
    <row r="618" spans="1:20" ht="45" x14ac:dyDescent="0.25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>
        <v>1403693499</v>
      </c>
      <c r="J618">
        <v>1401101499</v>
      </c>
      <c r="K618" t="b">
        <v>1</v>
      </c>
      <c r="L618">
        <v>165</v>
      </c>
      <c r="M618" t="b">
        <v>1</v>
      </c>
      <c r="N618" t="s">
        <v>8269</v>
      </c>
      <c r="O618" s="5">
        <f>E618/D618</f>
        <v>1.3162883248730965</v>
      </c>
      <c r="P618" s="6">
        <f t="shared" si="45"/>
        <v>78.578424242424248</v>
      </c>
      <c r="Q618" t="str">
        <f t="shared" si="46"/>
        <v>film &amp; video</v>
      </c>
      <c r="R618" t="str">
        <f t="shared" si="47"/>
        <v>documentary</v>
      </c>
      <c r="S618" s="10">
        <f t="shared" si="48"/>
        <v>41785.244201388887</v>
      </c>
      <c r="T618" s="10">
        <f t="shared" si="49"/>
        <v>41815.244201388887</v>
      </c>
    </row>
    <row r="619" spans="1:20" ht="45" x14ac:dyDescent="0.25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8303</v>
      </c>
      <c r="O619" s="5">
        <f>E619/D619</f>
        <v>1.3144</v>
      </c>
      <c r="P619" s="6">
        <f t="shared" si="45"/>
        <v>164.3</v>
      </c>
      <c r="Q619" t="str">
        <f t="shared" si="46"/>
        <v>theater</v>
      </c>
      <c r="R619" t="str">
        <f t="shared" si="47"/>
        <v>spaces</v>
      </c>
      <c r="S619" s="10">
        <f t="shared" si="48"/>
        <v>42053.49596064815</v>
      </c>
      <c r="T619" s="10">
        <f t="shared" si="49"/>
        <v>42083.454293981478</v>
      </c>
    </row>
    <row r="620" spans="1:20" ht="60" x14ac:dyDescent="0.25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t="s">
        <v>8219</v>
      </c>
      <c r="G620" t="s">
        <v>8224</v>
      </c>
      <c r="H620" t="s">
        <v>8246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8266</v>
      </c>
      <c r="O620" s="5">
        <f>E620/D620</f>
        <v>1.3142857142857143</v>
      </c>
      <c r="P620" s="6">
        <f t="shared" si="45"/>
        <v>21.904761904761905</v>
      </c>
      <c r="Q620" t="str">
        <f t="shared" si="46"/>
        <v>film &amp; video</v>
      </c>
      <c r="R620" t="str">
        <f t="shared" si="47"/>
        <v>shorts</v>
      </c>
      <c r="S620" s="10">
        <f t="shared" si="48"/>
        <v>40934.796770833331</v>
      </c>
      <c r="T620" s="10">
        <f t="shared" si="49"/>
        <v>40964.796770833331</v>
      </c>
    </row>
    <row r="621" spans="1:20" ht="60" x14ac:dyDescent="0.25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>
        <v>1373738400</v>
      </c>
      <c r="J621">
        <v>1370568560</v>
      </c>
      <c r="K621" t="b">
        <v>1</v>
      </c>
      <c r="L621">
        <v>143</v>
      </c>
      <c r="M621" t="b">
        <v>1</v>
      </c>
      <c r="N621" t="s">
        <v>8303</v>
      </c>
      <c r="O621" s="5">
        <f>E621/D621</f>
        <v>1.3138181818181818</v>
      </c>
      <c r="P621" s="6">
        <f t="shared" si="45"/>
        <v>50.531468531468533</v>
      </c>
      <c r="Q621" t="str">
        <f t="shared" si="46"/>
        <v>theater</v>
      </c>
      <c r="R621" t="str">
        <f t="shared" si="47"/>
        <v>spaces</v>
      </c>
      <c r="S621" s="10">
        <f t="shared" si="48"/>
        <v>41431.853703703702</v>
      </c>
      <c r="T621" s="10">
        <f t="shared" si="49"/>
        <v>41468.541666666664</v>
      </c>
    </row>
    <row r="622" spans="1:20" ht="45" x14ac:dyDescent="0.25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8271</v>
      </c>
      <c r="O622" s="5">
        <f>E622/D622</f>
        <v>1.3128333333333333</v>
      </c>
      <c r="P622" s="6">
        <f t="shared" si="45"/>
        <v>48.325153374233132</v>
      </c>
      <c r="Q622" t="str">
        <f t="shared" si="46"/>
        <v>theater</v>
      </c>
      <c r="R622" t="str">
        <f t="shared" si="47"/>
        <v>plays</v>
      </c>
      <c r="S622" s="10">
        <f t="shared" si="48"/>
        <v>42136.327800925923</v>
      </c>
      <c r="T622" s="10">
        <f t="shared" si="49"/>
        <v>42167.666666666664</v>
      </c>
    </row>
    <row r="623" spans="1:20" ht="45" x14ac:dyDescent="0.25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>
        <v>1482085857</v>
      </c>
      <c r="J623">
        <v>1479493857</v>
      </c>
      <c r="K623" t="b">
        <v>0</v>
      </c>
      <c r="L623">
        <v>48</v>
      </c>
      <c r="M623" t="b">
        <v>1</v>
      </c>
      <c r="N623" t="s">
        <v>8295</v>
      </c>
      <c r="O623" s="5">
        <f>E623/D623</f>
        <v>1.3120499999999999</v>
      </c>
      <c r="P623" s="6">
        <f t="shared" si="45"/>
        <v>546.6875</v>
      </c>
      <c r="Q623" t="str">
        <f t="shared" si="46"/>
        <v>technology</v>
      </c>
      <c r="R623" t="str">
        <f t="shared" si="47"/>
        <v>hardware</v>
      </c>
      <c r="S623" s="10">
        <f t="shared" si="48"/>
        <v>42692.563159722216</v>
      </c>
      <c r="T623" s="10">
        <f t="shared" si="49"/>
        <v>42722.563159722216</v>
      </c>
    </row>
    <row r="624" spans="1:20" ht="45" x14ac:dyDescent="0.25">
      <c r="A624">
        <v>3232</v>
      </c>
      <c r="B624" s="3" t="s">
        <v>3232</v>
      </c>
      <c r="C624" s="3" t="s">
        <v>7342</v>
      </c>
      <c r="D624">
        <v>1000</v>
      </c>
      <c r="E624">
        <v>1312</v>
      </c>
      <c r="F624" t="s">
        <v>8219</v>
      </c>
      <c r="G624" t="s">
        <v>8224</v>
      </c>
      <c r="H624" t="s">
        <v>8246</v>
      </c>
      <c r="I624">
        <v>1462334340</v>
      </c>
      <c r="J624">
        <v>1459711917</v>
      </c>
      <c r="K624" t="b">
        <v>1</v>
      </c>
      <c r="L624">
        <v>26</v>
      </c>
      <c r="M624" t="b">
        <v>1</v>
      </c>
      <c r="N624" t="s">
        <v>8271</v>
      </c>
      <c r="O624" s="5">
        <f>E624/D624</f>
        <v>1.3120000000000001</v>
      </c>
      <c r="P624" s="6">
        <f t="shared" si="45"/>
        <v>50.46153846153846</v>
      </c>
      <c r="Q624" t="str">
        <f t="shared" si="46"/>
        <v>theater</v>
      </c>
      <c r="R624" t="str">
        <f t="shared" si="47"/>
        <v>plays</v>
      </c>
      <c r="S624" s="10">
        <f t="shared" si="48"/>
        <v>42463.605520833335</v>
      </c>
      <c r="T624" s="10">
        <f t="shared" si="49"/>
        <v>42493.957638888889</v>
      </c>
    </row>
    <row r="625" spans="1:20" ht="60" x14ac:dyDescent="0.25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>
        <v>1483120216</v>
      </c>
      <c r="J625">
        <v>1479232216</v>
      </c>
      <c r="K625" t="b">
        <v>0</v>
      </c>
      <c r="L625">
        <v>74</v>
      </c>
      <c r="M625" t="b">
        <v>1</v>
      </c>
      <c r="N625" t="s">
        <v>8301</v>
      </c>
      <c r="O625" s="5">
        <f>E625/D625</f>
        <v>1.3118399999999999</v>
      </c>
      <c r="P625" s="6">
        <f t="shared" si="45"/>
        <v>26.591351351351353</v>
      </c>
      <c r="Q625" t="str">
        <f t="shared" si="46"/>
        <v>technology</v>
      </c>
      <c r="R625" t="str">
        <f t="shared" si="47"/>
        <v>space exploration</v>
      </c>
      <c r="S625" s="10">
        <f t="shared" si="48"/>
        <v>42689.534907407404</v>
      </c>
      <c r="T625" s="10">
        <f t="shared" si="49"/>
        <v>42734.534907407404</v>
      </c>
    </row>
    <row r="626" spans="1:20" ht="30" x14ac:dyDescent="0.25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>
        <v>1412136000</v>
      </c>
      <c r="J626">
        <v>1410278284</v>
      </c>
      <c r="K626" t="b">
        <v>1</v>
      </c>
      <c r="L626">
        <v>57</v>
      </c>
      <c r="M626" t="b">
        <v>1</v>
      </c>
      <c r="N626" t="s">
        <v>8271</v>
      </c>
      <c r="O626" s="5">
        <f>E626/D626</f>
        <v>1.3116666666666668</v>
      </c>
      <c r="P626" s="6">
        <f t="shared" si="45"/>
        <v>41.421052631578945</v>
      </c>
      <c r="Q626" t="str">
        <f t="shared" si="46"/>
        <v>theater</v>
      </c>
      <c r="R626" t="str">
        <f t="shared" si="47"/>
        <v>plays</v>
      </c>
      <c r="S626" s="10">
        <f t="shared" si="48"/>
        <v>41891.456990740735</v>
      </c>
      <c r="T626" s="10">
        <f t="shared" si="49"/>
        <v>41912.958333333328</v>
      </c>
    </row>
    <row r="627" spans="1:20" ht="60" x14ac:dyDescent="0.25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>
        <v>1372651140</v>
      </c>
      <c r="J627">
        <v>1369770292</v>
      </c>
      <c r="K627" t="b">
        <v>0</v>
      </c>
      <c r="L627">
        <v>75</v>
      </c>
      <c r="M627" t="b">
        <v>1</v>
      </c>
      <c r="N627" t="s">
        <v>8276</v>
      </c>
      <c r="O627" s="5">
        <f>E627/D627</f>
        <v>1.3101818181818181</v>
      </c>
      <c r="P627" s="6">
        <f t="shared" si="45"/>
        <v>96.08</v>
      </c>
      <c r="Q627" t="str">
        <f t="shared" si="46"/>
        <v>music</v>
      </c>
      <c r="R627" t="str">
        <f t="shared" si="47"/>
        <v>rock</v>
      </c>
      <c r="S627" s="10">
        <f t="shared" si="48"/>
        <v>41422.614490740736</v>
      </c>
      <c r="T627" s="10">
        <f t="shared" si="49"/>
        <v>41455.957638888889</v>
      </c>
    </row>
    <row r="628" spans="1:20" ht="60" x14ac:dyDescent="0.25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>
        <v>1401058740</v>
      </c>
      <c r="J628">
        <v>1398388068</v>
      </c>
      <c r="K628" t="b">
        <v>0</v>
      </c>
      <c r="L628">
        <v>217</v>
      </c>
      <c r="M628" t="b">
        <v>1</v>
      </c>
      <c r="N628" t="s">
        <v>8265</v>
      </c>
      <c r="O628" s="5">
        <f>E628/D628</f>
        <v>1.3098000000000001</v>
      </c>
      <c r="P628" s="6">
        <f t="shared" si="45"/>
        <v>150.89861751152074</v>
      </c>
      <c r="Q628" t="str">
        <f t="shared" si="46"/>
        <v>film &amp; video</v>
      </c>
      <c r="R628" t="str">
        <f t="shared" si="47"/>
        <v>television</v>
      </c>
      <c r="S628" s="10">
        <f t="shared" si="48"/>
        <v>41753.838749999995</v>
      </c>
      <c r="T628" s="10">
        <f t="shared" si="49"/>
        <v>41784.749305555553</v>
      </c>
    </row>
    <row r="629" spans="1:20" ht="60" x14ac:dyDescent="0.25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>
        <v>1405400400</v>
      </c>
      <c r="J629">
        <v>1402934629</v>
      </c>
      <c r="K629" t="b">
        <v>0</v>
      </c>
      <c r="L629">
        <v>21</v>
      </c>
      <c r="M629" t="b">
        <v>1</v>
      </c>
      <c r="N629" t="s">
        <v>8305</v>
      </c>
      <c r="O629" s="5">
        <f>E629/D629</f>
        <v>1.3083333333333333</v>
      </c>
      <c r="P629" s="6">
        <f t="shared" si="45"/>
        <v>112.14285714285714</v>
      </c>
      <c r="Q629" t="str">
        <f t="shared" si="46"/>
        <v>theater</v>
      </c>
      <c r="R629" t="str">
        <f t="shared" si="47"/>
        <v>musical</v>
      </c>
      <c r="S629" s="10">
        <f t="shared" si="48"/>
        <v>41806.460983796293</v>
      </c>
      <c r="T629" s="10">
        <f t="shared" si="49"/>
        <v>41835</v>
      </c>
    </row>
    <row r="630" spans="1:20" ht="45" x14ac:dyDescent="0.25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8266</v>
      </c>
      <c r="O630" s="5">
        <f>E630/D630</f>
        <v>1.3076923076923077</v>
      </c>
      <c r="P630" s="6">
        <f t="shared" si="45"/>
        <v>65.384615384615387</v>
      </c>
      <c r="Q630" t="str">
        <f t="shared" si="46"/>
        <v>film &amp; video</v>
      </c>
      <c r="R630" t="str">
        <f t="shared" si="47"/>
        <v>shorts</v>
      </c>
      <c r="S630" s="10">
        <f t="shared" si="48"/>
        <v>41557.741354166668</v>
      </c>
      <c r="T630" s="10">
        <f t="shared" si="49"/>
        <v>41592.040972222218</v>
      </c>
    </row>
    <row r="631" spans="1:20" ht="60" x14ac:dyDescent="0.25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t="s">
        <v>8269</v>
      </c>
      <c r="O631" s="5">
        <f>E631/D631</f>
        <v>1.3065</v>
      </c>
      <c r="P631" s="6">
        <f t="shared" si="45"/>
        <v>45.051724137931032</v>
      </c>
      <c r="Q631" t="str">
        <f t="shared" si="46"/>
        <v>film &amp; video</v>
      </c>
      <c r="R631" t="str">
        <f t="shared" si="47"/>
        <v>documentary</v>
      </c>
      <c r="S631" s="10">
        <f t="shared" si="48"/>
        <v>40757.680914351848</v>
      </c>
      <c r="T631" s="10">
        <f t="shared" si="49"/>
        <v>40802.680914351848</v>
      </c>
    </row>
    <row r="632" spans="1:20" ht="60" x14ac:dyDescent="0.25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t="s">
        <v>8219</v>
      </c>
      <c r="G632" t="s">
        <v>8224</v>
      </c>
      <c r="H632" t="s">
        <v>8246</v>
      </c>
      <c r="I632">
        <v>1348028861</v>
      </c>
      <c r="J632">
        <v>1342844861</v>
      </c>
      <c r="K632" t="b">
        <v>0</v>
      </c>
      <c r="L632">
        <v>120</v>
      </c>
      <c r="M632" t="b">
        <v>1</v>
      </c>
      <c r="N632" t="s">
        <v>8274</v>
      </c>
      <c r="O632" s="5">
        <f>E632/D632</f>
        <v>1.3065</v>
      </c>
      <c r="P632" s="6">
        <f t="shared" si="45"/>
        <v>43.55</v>
      </c>
      <c r="Q632" t="str">
        <f t="shared" si="46"/>
        <v>publishing</v>
      </c>
      <c r="R632" t="str">
        <f t="shared" si="47"/>
        <v>nonfiction</v>
      </c>
      <c r="S632" s="10">
        <f t="shared" si="48"/>
        <v>41110.97755787037</v>
      </c>
      <c r="T632" s="10">
        <f t="shared" si="49"/>
        <v>41170.97755787037</v>
      </c>
    </row>
    <row r="633" spans="1:20" ht="60" x14ac:dyDescent="0.25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8271</v>
      </c>
      <c r="O633" s="5">
        <f>E633/D633</f>
        <v>1.3055555555555556</v>
      </c>
      <c r="P633" s="6">
        <f t="shared" si="45"/>
        <v>97.916666666666671</v>
      </c>
      <c r="Q633" t="str">
        <f t="shared" si="46"/>
        <v>theater</v>
      </c>
      <c r="R633" t="str">
        <f t="shared" si="47"/>
        <v>plays</v>
      </c>
      <c r="S633" s="10">
        <f t="shared" si="48"/>
        <v>41974.534814814811</v>
      </c>
      <c r="T633" s="10">
        <f t="shared" si="49"/>
        <v>42004.534814814811</v>
      </c>
    </row>
    <row r="634" spans="1:20" ht="60" x14ac:dyDescent="0.25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8265</v>
      </c>
      <c r="O634" s="5">
        <f>E634/D634</f>
        <v>1.3046153846153845</v>
      </c>
      <c r="P634" s="6">
        <f t="shared" si="45"/>
        <v>49.882352941176471</v>
      </c>
      <c r="Q634" t="str">
        <f t="shared" si="46"/>
        <v>film &amp; video</v>
      </c>
      <c r="R634" t="str">
        <f t="shared" si="47"/>
        <v>television</v>
      </c>
      <c r="S634" s="10">
        <f t="shared" si="48"/>
        <v>41841.113437499997</v>
      </c>
      <c r="T634" s="10">
        <f t="shared" si="49"/>
        <v>41856.113437499997</v>
      </c>
    </row>
    <row r="635" spans="1:20" ht="45" x14ac:dyDescent="0.25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>
        <v>1469994300</v>
      </c>
      <c r="J635">
        <v>1464815253</v>
      </c>
      <c r="K635" t="b">
        <v>0</v>
      </c>
      <c r="L635">
        <v>70</v>
      </c>
      <c r="M635" t="b">
        <v>1</v>
      </c>
      <c r="N635" t="s">
        <v>8277</v>
      </c>
      <c r="O635" s="5">
        <f>E635/D635</f>
        <v>1.3045</v>
      </c>
      <c r="P635" s="6">
        <f t="shared" si="45"/>
        <v>37.271428571428572</v>
      </c>
      <c r="Q635" t="str">
        <f t="shared" si="46"/>
        <v>music</v>
      </c>
      <c r="R635" t="str">
        <f t="shared" si="47"/>
        <v>metal</v>
      </c>
      <c r="S635" s="10">
        <f t="shared" si="48"/>
        <v>42522.671909722216</v>
      </c>
      <c r="T635" s="10">
        <f t="shared" si="49"/>
        <v>42582.614583333336</v>
      </c>
    </row>
    <row r="636" spans="1:20" ht="60" x14ac:dyDescent="0.25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8271</v>
      </c>
      <c r="O636" s="5">
        <f>E636/D636</f>
        <v>1.3041666666666667</v>
      </c>
      <c r="P636" s="6">
        <f t="shared" si="45"/>
        <v>86.944444444444443</v>
      </c>
      <c r="Q636" t="str">
        <f t="shared" si="46"/>
        <v>theater</v>
      </c>
      <c r="R636" t="str">
        <f t="shared" si="47"/>
        <v>plays</v>
      </c>
      <c r="S636" s="10">
        <f t="shared" si="48"/>
        <v>42724.822847222218</v>
      </c>
      <c r="T636" s="10">
        <f t="shared" si="49"/>
        <v>42745.999999999993</v>
      </c>
    </row>
    <row r="637" spans="1:20" ht="60" x14ac:dyDescent="0.25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>
        <v>1388017937</v>
      </c>
      <c r="J637">
        <v>1385425937</v>
      </c>
      <c r="K637" t="b">
        <v>0</v>
      </c>
      <c r="L637">
        <v>242</v>
      </c>
      <c r="M637" t="b">
        <v>1</v>
      </c>
      <c r="N637" t="s">
        <v>8295</v>
      </c>
      <c r="O637" s="5">
        <f>E637/D637</f>
        <v>1.303625</v>
      </c>
      <c r="P637" s="6">
        <f t="shared" si="45"/>
        <v>43.095041322314053</v>
      </c>
      <c r="Q637" t="str">
        <f t="shared" si="46"/>
        <v>technology</v>
      </c>
      <c r="R637" t="str">
        <f t="shared" si="47"/>
        <v>hardware</v>
      </c>
      <c r="S637" s="10">
        <f t="shared" si="48"/>
        <v>41603.814085648148</v>
      </c>
      <c r="T637" s="10">
        <f t="shared" si="49"/>
        <v>41633.814085648148</v>
      </c>
    </row>
    <row r="638" spans="1:20" ht="45" x14ac:dyDescent="0.25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>
        <v>1331392049</v>
      </c>
      <c r="J638">
        <v>1328800049</v>
      </c>
      <c r="K638" t="b">
        <v>1</v>
      </c>
      <c r="L638">
        <v>189</v>
      </c>
      <c r="M638" t="b">
        <v>1</v>
      </c>
      <c r="N638" t="s">
        <v>8269</v>
      </c>
      <c r="O638" s="5">
        <f>E638/D638</f>
        <v>1.3033333333333332</v>
      </c>
      <c r="P638" s="6">
        <f t="shared" si="45"/>
        <v>51.719576719576722</v>
      </c>
      <c r="Q638" t="str">
        <f t="shared" si="46"/>
        <v>film &amp; video</v>
      </c>
      <c r="R638" t="str">
        <f t="shared" si="47"/>
        <v>documentary</v>
      </c>
      <c r="S638" s="10">
        <f t="shared" si="48"/>
        <v>40948.421863425923</v>
      </c>
      <c r="T638" s="10">
        <f t="shared" si="49"/>
        <v>40978.421863425923</v>
      </c>
    </row>
    <row r="639" spans="1:20" ht="60" x14ac:dyDescent="0.25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8271</v>
      </c>
      <c r="O639" s="5">
        <f>E639/D639</f>
        <v>1.3026666666666666</v>
      </c>
      <c r="P639" s="6">
        <f t="shared" si="45"/>
        <v>61.0625</v>
      </c>
      <c r="Q639" t="str">
        <f t="shared" si="46"/>
        <v>theater</v>
      </c>
      <c r="R639" t="str">
        <f t="shared" si="47"/>
        <v>plays</v>
      </c>
      <c r="S639" s="10">
        <f t="shared" si="48"/>
        <v>42566.396493055552</v>
      </c>
      <c r="T639" s="10">
        <f t="shared" si="49"/>
        <v>42596.396493055552</v>
      </c>
    </row>
    <row r="640" spans="1:20" ht="30" x14ac:dyDescent="0.25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>
        <v>1469962800</v>
      </c>
      <c r="J640">
        <v>1468578920</v>
      </c>
      <c r="K640" t="b">
        <v>0</v>
      </c>
      <c r="L640">
        <v>108</v>
      </c>
      <c r="M640" t="b">
        <v>1</v>
      </c>
      <c r="N640" t="s">
        <v>8271</v>
      </c>
      <c r="O640" s="5">
        <f>E640/D640</f>
        <v>1.3026085714285716</v>
      </c>
      <c r="P640" s="6">
        <f t="shared" si="45"/>
        <v>42.214166666666671</v>
      </c>
      <c r="Q640" t="str">
        <f t="shared" si="46"/>
        <v>theater</v>
      </c>
      <c r="R640" t="str">
        <f t="shared" si="47"/>
        <v>plays</v>
      </c>
      <c r="S640" s="10">
        <f t="shared" si="48"/>
        <v>42566.232870370368</v>
      </c>
      <c r="T640" s="10">
        <f t="shared" si="49"/>
        <v>42582.249999999993</v>
      </c>
    </row>
    <row r="641" spans="1:20" ht="60" x14ac:dyDescent="0.25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>
        <v>1465672979</v>
      </c>
      <c r="J641">
        <v>1463080979</v>
      </c>
      <c r="K641" t="b">
        <v>0</v>
      </c>
      <c r="L641">
        <v>64</v>
      </c>
      <c r="M641" t="b">
        <v>1</v>
      </c>
      <c r="N641" t="s">
        <v>8274</v>
      </c>
      <c r="O641" s="5">
        <f>E641/D641</f>
        <v>1.3025</v>
      </c>
      <c r="P641" s="6">
        <f t="shared" si="45"/>
        <v>24.421875</v>
      </c>
      <c r="Q641" t="str">
        <f t="shared" si="46"/>
        <v>publishing</v>
      </c>
      <c r="R641" t="str">
        <f t="shared" si="47"/>
        <v>nonfiction</v>
      </c>
      <c r="S641" s="10">
        <f t="shared" si="48"/>
        <v>42502.599293981482</v>
      </c>
      <c r="T641" s="10">
        <f t="shared" si="49"/>
        <v>42532.599293981482</v>
      </c>
    </row>
    <row r="642" spans="1:20" ht="45" x14ac:dyDescent="0.25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>
        <v>1470369540</v>
      </c>
      <c r="J642">
        <v>1467604804</v>
      </c>
      <c r="K642" t="b">
        <v>0</v>
      </c>
      <c r="L642">
        <v>166</v>
      </c>
      <c r="M642" t="b">
        <v>1</v>
      </c>
      <c r="N642" t="s">
        <v>8280</v>
      </c>
      <c r="O642" s="5">
        <f>E642/D642</f>
        <v>1.3000180000000001</v>
      </c>
      <c r="P642" s="6">
        <f t="shared" si="45"/>
        <v>39.157168674698795</v>
      </c>
      <c r="Q642" t="str">
        <f t="shared" si="46"/>
        <v>music</v>
      </c>
      <c r="R642" t="str">
        <f t="shared" si="47"/>
        <v>electronic music</v>
      </c>
      <c r="S642" s="10">
        <f t="shared" si="48"/>
        <v>42554.958379629628</v>
      </c>
      <c r="T642" s="10">
        <f t="shared" si="49"/>
        <v>42586.957638888889</v>
      </c>
    </row>
    <row r="643" spans="1:20" ht="60" x14ac:dyDescent="0.25">
      <c r="A643">
        <v>2817</v>
      </c>
      <c r="B643" s="3" t="s">
        <v>2817</v>
      </c>
      <c r="C643" s="3" t="s">
        <v>6927</v>
      </c>
      <c r="D643">
        <v>600</v>
      </c>
      <c r="E643">
        <v>780</v>
      </c>
      <c r="F643" t="s">
        <v>8219</v>
      </c>
      <c r="G643" t="s">
        <v>8225</v>
      </c>
      <c r="H643" t="s">
        <v>8247</v>
      </c>
      <c r="I643">
        <v>1425136462</v>
      </c>
      <c r="J643">
        <v>1421680462</v>
      </c>
      <c r="K643" t="b">
        <v>0</v>
      </c>
      <c r="L643">
        <v>33</v>
      </c>
      <c r="M643" t="b">
        <v>1</v>
      </c>
      <c r="N643" t="s">
        <v>8271</v>
      </c>
      <c r="O643" s="5">
        <f>E643/D643</f>
        <v>1.3</v>
      </c>
      <c r="P643" s="6">
        <f t="shared" ref="P643:P706" si="50">IF(L643&lt;&gt;0,E643/L643,0)</f>
        <v>23.636363636363637</v>
      </c>
      <c r="Q643" t="str">
        <f t="shared" ref="Q643:Q706" si="51">LEFT(N643,FIND("/",N643)-1)</f>
        <v>theater</v>
      </c>
      <c r="R643" t="str">
        <f t="shared" ref="R643:R706" si="52">RIGHT(N643,LEN(N643)-FIND("/",N643))</f>
        <v>plays</v>
      </c>
      <c r="S643" s="10">
        <f t="shared" ref="S643:S706" si="53">(J643/86400)+25569+(-5/24)</f>
        <v>42023.42664351852</v>
      </c>
      <c r="T643" s="10">
        <f t="shared" ref="T643:T706" si="54">(I643/86400)+25569+(-5/24)</f>
        <v>42063.42664351852</v>
      </c>
    </row>
    <row r="644" spans="1:20" ht="30" x14ac:dyDescent="0.25">
      <c r="A644">
        <v>3271</v>
      </c>
      <c r="B644" s="3" t="s">
        <v>3271</v>
      </c>
      <c r="C644" s="3" t="s">
        <v>7381</v>
      </c>
      <c r="D644">
        <v>1500</v>
      </c>
      <c r="E644">
        <v>1950</v>
      </c>
      <c r="F644" t="s">
        <v>8219</v>
      </c>
      <c r="G644" t="s">
        <v>8225</v>
      </c>
      <c r="H644" t="s">
        <v>8247</v>
      </c>
      <c r="I644">
        <v>1414927775</v>
      </c>
      <c r="J644">
        <v>1412332175</v>
      </c>
      <c r="K644" t="b">
        <v>1</v>
      </c>
      <c r="L644">
        <v>51</v>
      </c>
      <c r="M644" t="b">
        <v>1</v>
      </c>
      <c r="N644" t="s">
        <v>8271</v>
      </c>
      <c r="O644" s="5">
        <f>E644/D644</f>
        <v>1.3</v>
      </c>
      <c r="P644" s="6">
        <f t="shared" si="50"/>
        <v>38.235294117647058</v>
      </c>
      <c r="Q644" t="str">
        <f t="shared" si="51"/>
        <v>theater</v>
      </c>
      <c r="R644" t="str">
        <f t="shared" si="52"/>
        <v>plays</v>
      </c>
      <c r="S644" s="10">
        <f t="shared" si="53"/>
        <v>41915.22887731481</v>
      </c>
      <c r="T644" s="10">
        <f t="shared" si="54"/>
        <v>41945.270543981482</v>
      </c>
    </row>
    <row r="645" spans="1:20" ht="60" x14ac:dyDescent="0.25">
      <c r="A645">
        <v>3345</v>
      </c>
      <c r="B645" s="3" t="s">
        <v>3345</v>
      </c>
      <c r="C645" s="3" t="s">
        <v>7455</v>
      </c>
      <c r="D645">
        <v>500</v>
      </c>
      <c r="E645">
        <v>650</v>
      </c>
      <c r="F645" t="s">
        <v>8219</v>
      </c>
      <c r="G645" t="s">
        <v>8224</v>
      </c>
      <c r="H645" t="s">
        <v>8246</v>
      </c>
      <c r="I645">
        <v>1429317420</v>
      </c>
      <c r="J645">
        <v>1424226768</v>
      </c>
      <c r="K645" t="b">
        <v>0</v>
      </c>
      <c r="L645">
        <v>13</v>
      </c>
      <c r="M645" t="b">
        <v>1</v>
      </c>
      <c r="N645" t="s">
        <v>8271</v>
      </c>
      <c r="O645" s="5">
        <f>E645/D645</f>
        <v>1.3</v>
      </c>
      <c r="P645" s="6">
        <f t="shared" si="50"/>
        <v>50</v>
      </c>
      <c r="Q645" t="str">
        <f t="shared" si="51"/>
        <v>theater</v>
      </c>
      <c r="R645" t="str">
        <f t="shared" si="52"/>
        <v>plays</v>
      </c>
      <c r="S645" s="10">
        <f t="shared" si="53"/>
        <v>42052.897777777776</v>
      </c>
      <c r="T645" s="10">
        <f t="shared" si="54"/>
        <v>42111.817361111105</v>
      </c>
    </row>
    <row r="646" spans="1:20" ht="60" x14ac:dyDescent="0.25">
      <c r="A646">
        <v>3413</v>
      </c>
      <c r="B646" s="3" t="s">
        <v>3412</v>
      </c>
      <c r="C646" s="3" t="s">
        <v>7523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>
        <v>1425099540</v>
      </c>
      <c r="J646">
        <v>1424280938</v>
      </c>
      <c r="K646" t="b">
        <v>0</v>
      </c>
      <c r="L646">
        <v>14</v>
      </c>
      <c r="M646" t="b">
        <v>1</v>
      </c>
      <c r="N646" t="s">
        <v>8271</v>
      </c>
      <c r="O646" s="5">
        <f>E646/D646</f>
        <v>1.3</v>
      </c>
      <c r="P646" s="6">
        <f t="shared" si="50"/>
        <v>46.428571428571431</v>
      </c>
      <c r="Q646" t="str">
        <f t="shared" si="51"/>
        <v>theater</v>
      </c>
      <c r="R646" t="str">
        <f t="shared" si="52"/>
        <v>plays</v>
      </c>
      <c r="S646" s="10">
        <f t="shared" si="53"/>
        <v>42053.524745370371</v>
      </c>
      <c r="T646" s="10">
        <f t="shared" si="54"/>
        <v>42062.999305555553</v>
      </c>
    </row>
    <row r="647" spans="1:20" ht="60" x14ac:dyDescent="0.25">
      <c r="A647">
        <v>3429</v>
      </c>
      <c r="B647" s="3" t="s">
        <v>3428</v>
      </c>
      <c r="C647" s="3" t="s">
        <v>7539</v>
      </c>
      <c r="D647">
        <v>150</v>
      </c>
      <c r="E647">
        <v>195</v>
      </c>
      <c r="F647" t="s">
        <v>8219</v>
      </c>
      <c r="G647" t="s">
        <v>8225</v>
      </c>
      <c r="H647" t="s">
        <v>8247</v>
      </c>
      <c r="I647">
        <v>1478046661</v>
      </c>
      <c r="J647">
        <v>1476837061</v>
      </c>
      <c r="K647" t="b">
        <v>0</v>
      </c>
      <c r="L647">
        <v>12</v>
      </c>
      <c r="M647" t="b">
        <v>1</v>
      </c>
      <c r="N647" t="s">
        <v>8271</v>
      </c>
      <c r="O647" s="5">
        <f>E647/D647</f>
        <v>1.3</v>
      </c>
      <c r="P647" s="6">
        <f t="shared" si="50"/>
        <v>16.25</v>
      </c>
      <c r="Q647" t="str">
        <f t="shared" si="51"/>
        <v>theater</v>
      </c>
      <c r="R647" t="str">
        <f t="shared" si="52"/>
        <v>plays</v>
      </c>
      <c r="S647" s="10">
        <f t="shared" si="53"/>
        <v>42661.813206018516</v>
      </c>
      <c r="T647" s="10">
        <f t="shared" si="54"/>
        <v>42675.813206018516</v>
      </c>
    </row>
    <row r="648" spans="1:20" ht="45" x14ac:dyDescent="0.25">
      <c r="A648">
        <v>3577</v>
      </c>
      <c r="B648" s="3" t="s">
        <v>3576</v>
      </c>
      <c r="C648" s="3" t="s">
        <v>7687</v>
      </c>
      <c r="D648">
        <v>600</v>
      </c>
      <c r="E648">
        <v>780</v>
      </c>
      <c r="F648" t="s">
        <v>8219</v>
      </c>
      <c r="G648" t="s">
        <v>8224</v>
      </c>
      <c r="H648" t="s">
        <v>8246</v>
      </c>
      <c r="I648">
        <v>1430029680</v>
      </c>
      <c r="J648">
        <v>1427741583</v>
      </c>
      <c r="K648" t="b">
        <v>0</v>
      </c>
      <c r="L648">
        <v>27</v>
      </c>
      <c r="M648" t="b">
        <v>1</v>
      </c>
      <c r="N648" t="s">
        <v>8271</v>
      </c>
      <c r="O648" s="5">
        <f>E648/D648</f>
        <v>1.3</v>
      </c>
      <c r="P648" s="6">
        <f t="shared" si="50"/>
        <v>28.888888888888889</v>
      </c>
      <c r="Q648" t="str">
        <f t="shared" si="51"/>
        <v>theater</v>
      </c>
      <c r="R648" t="str">
        <f t="shared" si="52"/>
        <v>plays</v>
      </c>
      <c r="S648" s="10">
        <f t="shared" si="53"/>
        <v>42093.578506944446</v>
      </c>
      <c r="T648" s="10">
        <f t="shared" si="54"/>
        <v>42120.061111111114</v>
      </c>
    </row>
    <row r="649" spans="1:20" ht="30" x14ac:dyDescent="0.25">
      <c r="A649">
        <v>3600</v>
      </c>
      <c r="B649" s="3" t="s">
        <v>3599</v>
      </c>
      <c r="C649" s="3" t="s">
        <v>7710</v>
      </c>
      <c r="D649">
        <v>10</v>
      </c>
      <c r="E649">
        <v>13</v>
      </c>
      <c r="F649" t="s">
        <v>8219</v>
      </c>
      <c r="G649" t="s">
        <v>8224</v>
      </c>
      <c r="H649" t="s">
        <v>8246</v>
      </c>
      <c r="I649">
        <v>1476390164</v>
      </c>
      <c r="J649">
        <v>1473970964</v>
      </c>
      <c r="K649" t="b">
        <v>0</v>
      </c>
      <c r="L649">
        <v>4</v>
      </c>
      <c r="M649" t="b">
        <v>1</v>
      </c>
      <c r="N649" t="s">
        <v>8271</v>
      </c>
      <c r="O649" s="5">
        <f>E649/D649</f>
        <v>1.3</v>
      </c>
      <c r="P649" s="6">
        <f t="shared" si="50"/>
        <v>3.25</v>
      </c>
      <c r="Q649" t="str">
        <f t="shared" si="51"/>
        <v>theater</v>
      </c>
      <c r="R649" t="str">
        <f t="shared" si="52"/>
        <v>plays</v>
      </c>
      <c r="S649" s="10">
        <f t="shared" si="53"/>
        <v>42628.640787037039</v>
      </c>
      <c r="T649" s="10">
        <f t="shared" si="54"/>
        <v>42656.640787037039</v>
      </c>
    </row>
    <row r="650" spans="1:20" ht="45" x14ac:dyDescent="0.25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>
        <v>1441234143</v>
      </c>
      <c r="J650">
        <v>1438642143</v>
      </c>
      <c r="K650" t="b">
        <v>0</v>
      </c>
      <c r="L650">
        <v>181</v>
      </c>
      <c r="M650" t="b">
        <v>1</v>
      </c>
      <c r="N650" t="s">
        <v>8285</v>
      </c>
      <c r="O650" s="5">
        <f>E650/D650</f>
        <v>1.29948</v>
      </c>
      <c r="P650" s="6">
        <f t="shared" si="50"/>
        <v>358.97237569060775</v>
      </c>
      <c r="Q650" t="str">
        <f t="shared" si="51"/>
        <v>photography</v>
      </c>
      <c r="R650" t="str">
        <f t="shared" si="52"/>
        <v>photobooks</v>
      </c>
      <c r="S650" s="10">
        <f t="shared" si="53"/>
        <v>42219.742395833331</v>
      </c>
      <c r="T650" s="10">
        <f t="shared" si="54"/>
        <v>42249.742395833331</v>
      </c>
    </row>
    <row r="651" spans="1:20" ht="60" x14ac:dyDescent="0.25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>
        <v>1460753307</v>
      </c>
      <c r="J651">
        <v>1458161307</v>
      </c>
      <c r="K651" t="b">
        <v>0</v>
      </c>
      <c r="L651">
        <v>28</v>
      </c>
      <c r="M651" t="b">
        <v>1</v>
      </c>
      <c r="N651" t="s">
        <v>8305</v>
      </c>
      <c r="O651" s="5">
        <f>E651/D651</f>
        <v>1.2963636363636364</v>
      </c>
      <c r="P651" s="6">
        <f t="shared" si="50"/>
        <v>25.464285714285715</v>
      </c>
      <c r="Q651" t="str">
        <f t="shared" si="51"/>
        <v>theater</v>
      </c>
      <c r="R651" t="str">
        <f t="shared" si="52"/>
        <v>musical</v>
      </c>
      <c r="S651" s="10">
        <f t="shared" si="53"/>
        <v>42445.658645833326</v>
      </c>
      <c r="T651" s="10">
        <f t="shared" si="54"/>
        <v>42475.658645833326</v>
      </c>
    </row>
    <row r="652" spans="1:20" ht="45" x14ac:dyDescent="0.25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>
        <v>1369958400</v>
      </c>
      <c r="J652">
        <v>1367286434</v>
      </c>
      <c r="K652" t="b">
        <v>0</v>
      </c>
      <c r="L652">
        <v>37</v>
      </c>
      <c r="M652" t="b">
        <v>1</v>
      </c>
      <c r="N652" t="s">
        <v>8279</v>
      </c>
      <c r="O652" s="5">
        <f>E652/D652</f>
        <v>1.2949999999999999</v>
      </c>
      <c r="P652" s="6">
        <f t="shared" si="50"/>
        <v>28</v>
      </c>
      <c r="Q652" t="str">
        <f t="shared" si="51"/>
        <v>music</v>
      </c>
      <c r="R652" t="str">
        <f t="shared" si="52"/>
        <v>indie rock</v>
      </c>
      <c r="S652" s="10">
        <f t="shared" si="53"/>
        <v>41393.86613425926</v>
      </c>
      <c r="T652" s="10">
        <f t="shared" si="54"/>
        <v>41424.791666666664</v>
      </c>
    </row>
    <row r="653" spans="1:20" ht="60" x14ac:dyDescent="0.25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>
        <v>1413784740</v>
      </c>
      <c r="J653">
        <v>1412954547</v>
      </c>
      <c r="K653" t="b">
        <v>0</v>
      </c>
      <c r="L653">
        <v>16</v>
      </c>
      <c r="M653" t="b">
        <v>1</v>
      </c>
      <c r="N653" t="s">
        <v>8271</v>
      </c>
      <c r="O653" s="5">
        <f>E653/D653</f>
        <v>1.2946666666666666</v>
      </c>
      <c r="P653" s="6">
        <f t="shared" si="50"/>
        <v>60.6875</v>
      </c>
      <c r="Q653" t="str">
        <f t="shared" si="51"/>
        <v>theater</v>
      </c>
      <c r="R653" t="str">
        <f t="shared" si="52"/>
        <v>plays</v>
      </c>
      <c r="S653" s="10">
        <f t="shared" si="53"/>
        <v>41922.432256944441</v>
      </c>
      <c r="T653" s="10">
        <f t="shared" si="54"/>
        <v>41932.040972222218</v>
      </c>
    </row>
    <row r="654" spans="1:20" ht="60" x14ac:dyDescent="0.25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t="s">
        <v>8219</v>
      </c>
      <c r="G654" t="s">
        <v>8225</v>
      </c>
      <c r="H654" t="s">
        <v>8247</v>
      </c>
      <c r="I654">
        <v>1448922600</v>
      </c>
      <c r="J654">
        <v>1446352529</v>
      </c>
      <c r="K654" t="b">
        <v>0</v>
      </c>
      <c r="L654">
        <v>14</v>
      </c>
      <c r="M654" t="b">
        <v>1</v>
      </c>
      <c r="N654" t="s">
        <v>8271</v>
      </c>
      <c r="O654" s="5">
        <f>E654/D654</f>
        <v>1.2912912912912913</v>
      </c>
      <c r="P654" s="6">
        <f t="shared" si="50"/>
        <v>30.714285714285715</v>
      </c>
      <c r="Q654" t="str">
        <f t="shared" si="51"/>
        <v>theater</v>
      </c>
      <c r="R654" t="str">
        <f t="shared" si="52"/>
        <v>plays</v>
      </c>
      <c r="S654" s="10">
        <f t="shared" si="53"/>
        <v>42308.98297453703</v>
      </c>
      <c r="T654" s="10">
        <f t="shared" si="54"/>
        <v>42338.729166666664</v>
      </c>
    </row>
    <row r="655" spans="1:20" ht="60" x14ac:dyDescent="0.25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>
        <v>1448586000</v>
      </c>
      <c r="J655">
        <v>1447195695</v>
      </c>
      <c r="K655" t="b">
        <v>0</v>
      </c>
      <c r="L655">
        <v>83</v>
      </c>
      <c r="M655" t="b">
        <v>1</v>
      </c>
      <c r="N655" t="s">
        <v>8285</v>
      </c>
      <c r="O655" s="5">
        <f>E655/D655</f>
        <v>1.2904</v>
      </c>
      <c r="P655" s="6">
        <f t="shared" si="50"/>
        <v>38.867469879518069</v>
      </c>
      <c r="Q655" t="str">
        <f t="shared" si="51"/>
        <v>photography</v>
      </c>
      <c r="R655" t="str">
        <f t="shared" si="52"/>
        <v>photobooks</v>
      </c>
      <c r="S655" s="10">
        <f t="shared" si="53"/>
        <v>42318.741840277777</v>
      </c>
      <c r="T655" s="10">
        <f t="shared" si="54"/>
        <v>42334.833333333336</v>
      </c>
    </row>
    <row r="656" spans="1:20" ht="45" x14ac:dyDescent="0.25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t="s">
        <v>8219</v>
      </c>
      <c r="G656" t="s">
        <v>8224</v>
      </c>
      <c r="H656" t="s">
        <v>8246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8305</v>
      </c>
      <c r="O656" s="5">
        <f>E656/D656</f>
        <v>1.29</v>
      </c>
      <c r="P656" s="6">
        <f t="shared" si="50"/>
        <v>43</v>
      </c>
      <c r="Q656" t="str">
        <f t="shared" si="51"/>
        <v>theater</v>
      </c>
      <c r="R656" t="str">
        <f t="shared" si="52"/>
        <v>musical</v>
      </c>
      <c r="S656" s="10">
        <f t="shared" si="53"/>
        <v>41877.678287037037</v>
      </c>
      <c r="T656" s="10">
        <f t="shared" si="54"/>
        <v>41907.678287037037</v>
      </c>
    </row>
    <row r="657" spans="1:20" ht="45" x14ac:dyDescent="0.25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>
        <v>1464390916</v>
      </c>
      <c r="J657">
        <v>1462576516</v>
      </c>
      <c r="K657" t="b">
        <v>0</v>
      </c>
      <c r="L657">
        <v>86</v>
      </c>
      <c r="M657" t="b">
        <v>1</v>
      </c>
      <c r="N657" t="s">
        <v>8265</v>
      </c>
      <c r="O657" s="5">
        <f>E657/D657</f>
        <v>1.2895348837209302</v>
      </c>
      <c r="P657" s="6">
        <f t="shared" si="50"/>
        <v>128.95348837209303</v>
      </c>
      <c r="Q657" t="str">
        <f t="shared" si="51"/>
        <v>film &amp; video</v>
      </c>
      <c r="R657" t="str">
        <f t="shared" si="52"/>
        <v>television</v>
      </c>
      <c r="S657" s="10">
        <f t="shared" si="53"/>
        <v>42496.760601851849</v>
      </c>
      <c r="T657" s="10">
        <f t="shared" si="54"/>
        <v>42517.760601851849</v>
      </c>
    </row>
    <row r="658" spans="1:20" ht="60" x14ac:dyDescent="0.25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8303</v>
      </c>
      <c r="O658" s="5">
        <f>E658/D658</f>
        <v>1.28925</v>
      </c>
      <c r="P658" s="6">
        <f t="shared" si="50"/>
        <v>53.164948453608247</v>
      </c>
      <c r="Q658" t="str">
        <f t="shared" si="51"/>
        <v>theater</v>
      </c>
      <c r="R658" t="str">
        <f t="shared" si="52"/>
        <v>spaces</v>
      </c>
      <c r="S658" s="10">
        <f t="shared" si="53"/>
        <v>42225.351342592585</v>
      </c>
      <c r="T658" s="10">
        <f t="shared" si="54"/>
        <v>42270.351342592585</v>
      </c>
    </row>
    <row r="659" spans="1:20" ht="45" x14ac:dyDescent="0.25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>
        <v>1458057600</v>
      </c>
      <c r="J659">
        <v>1455938520</v>
      </c>
      <c r="K659" t="b">
        <v>0</v>
      </c>
      <c r="L659">
        <v>24</v>
      </c>
      <c r="M659" t="b">
        <v>1</v>
      </c>
      <c r="N659" t="s">
        <v>8305</v>
      </c>
      <c r="O659" s="5">
        <f>E659/D659</f>
        <v>1.2891666666666666</v>
      </c>
      <c r="P659" s="6">
        <f t="shared" si="50"/>
        <v>64.458333333333329</v>
      </c>
      <c r="Q659" t="str">
        <f t="shared" si="51"/>
        <v>theater</v>
      </c>
      <c r="R659" t="str">
        <f t="shared" si="52"/>
        <v>musical</v>
      </c>
      <c r="S659" s="10">
        <f t="shared" si="53"/>
        <v>42419.931944444441</v>
      </c>
      <c r="T659" s="10">
        <f t="shared" si="54"/>
        <v>42444.458333333336</v>
      </c>
    </row>
    <row r="660" spans="1:20" ht="60" x14ac:dyDescent="0.25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>
        <v>1410550484</v>
      </c>
      <c r="J660">
        <v>1408995284</v>
      </c>
      <c r="K660" t="b">
        <v>0</v>
      </c>
      <c r="L660">
        <v>16</v>
      </c>
      <c r="M660" t="b">
        <v>1</v>
      </c>
      <c r="N660" t="s">
        <v>8271</v>
      </c>
      <c r="O660" s="5">
        <f>E660/D660</f>
        <v>1.2875000000000001</v>
      </c>
      <c r="P660" s="6">
        <f t="shared" si="50"/>
        <v>64.375</v>
      </c>
      <c r="Q660" t="str">
        <f t="shared" si="51"/>
        <v>theater</v>
      </c>
      <c r="R660" t="str">
        <f t="shared" si="52"/>
        <v>plays</v>
      </c>
      <c r="S660" s="10">
        <f t="shared" si="53"/>
        <v>41876.607453703698</v>
      </c>
      <c r="T660" s="10">
        <f t="shared" si="54"/>
        <v>41894.607453703698</v>
      </c>
    </row>
    <row r="661" spans="1:20" ht="60" x14ac:dyDescent="0.25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>
        <v>1367208140</v>
      </c>
      <c r="J661">
        <v>1363320140</v>
      </c>
      <c r="K661" t="b">
        <v>0</v>
      </c>
      <c r="L661">
        <v>259</v>
      </c>
      <c r="M661" t="b">
        <v>1</v>
      </c>
      <c r="N661" t="s">
        <v>8279</v>
      </c>
      <c r="O661" s="5">
        <f>E661/D661</f>
        <v>1.2869999999999999</v>
      </c>
      <c r="P661" s="6">
        <f t="shared" si="50"/>
        <v>99.382239382239376</v>
      </c>
      <c r="Q661" t="str">
        <f t="shared" si="51"/>
        <v>music</v>
      </c>
      <c r="R661" t="str">
        <f t="shared" si="52"/>
        <v>indie rock</v>
      </c>
      <c r="S661" s="10">
        <f t="shared" si="53"/>
        <v>41347.959953703699</v>
      </c>
      <c r="T661" s="10">
        <f t="shared" si="54"/>
        <v>41392.959953703699</v>
      </c>
    </row>
    <row r="662" spans="1:20" ht="60" x14ac:dyDescent="0.25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>
        <v>1471428340</v>
      </c>
      <c r="J662">
        <v>1469009140</v>
      </c>
      <c r="K662" t="b">
        <v>0</v>
      </c>
      <c r="L662">
        <v>83</v>
      </c>
      <c r="M662" t="b">
        <v>1</v>
      </c>
      <c r="N662" t="s">
        <v>8271</v>
      </c>
      <c r="O662" s="5">
        <f>E662/D662</f>
        <v>1.2845</v>
      </c>
      <c r="P662" s="6">
        <f t="shared" si="50"/>
        <v>30.951807228915662</v>
      </c>
      <c r="Q662" t="str">
        <f t="shared" si="51"/>
        <v>theater</v>
      </c>
      <c r="R662" t="str">
        <f t="shared" si="52"/>
        <v>plays</v>
      </c>
      <c r="S662" s="10">
        <f t="shared" si="53"/>
        <v>42571.212268518517</v>
      </c>
      <c r="T662" s="10">
        <f t="shared" si="54"/>
        <v>42599.212268518517</v>
      </c>
    </row>
    <row r="663" spans="1:20" ht="60" x14ac:dyDescent="0.25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>
        <v>1451776791</v>
      </c>
      <c r="J663">
        <v>1449098391</v>
      </c>
      <c r="K663" t="b">
        <v>0</v>
      </c>
      <c r="L663">
        <v>263</v>
      </c>
      <c r="M663" t="b">
        <v>1</v>
      </c>
      <c r="N663" t="s">
        <v>8295</v>
      </c>
      <c r="O663" s="5">
        <f>E663/D663</f>
        <v>1.2840666000000001</v>
      </c>
      <c r="P663" s="6">
        <f t="shared" si="50"/>
        <v>244.11912547528519</v>
      </c>
      <c r="Q663" t="str">
        <f t="shared" si="51"/>
        <v>technology</v>
      </c>
      <c r="R663" t="str">
        <f t="shared" si="52"/>
        <v>hardware</v>
      </c>
      <c r="S663" s="10">
        <f t="shared" si="53"/>
        <v>42340.763784722221</v>
      </c>
      <c r="T663" s="10">
        <f t="shared" si="54"/>
        <v>42371.763784722221</v>
      </c>
    </row>
    <row r="664" spans="1:20" ht="45" x14ac:dyDescent="0.25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t="s">
        <v>8219</v>
      </c>
      <c r="G664" t="s">
        <v>8225</v>
      </c>
      <c r="H664" t="s">
        <v>8247</v>
      </c>
      <c r="I664">
        <v>1471130956</v>
      </c>
      <c r="J664">
        <v>1465946956</v>
      </c>
      <c r="K664" t="b">
        <v>0</v>
      </c>
      <c r="L664">
        <v>14</v>
      </c>
      <c r="M664" t="b">
        <v>1</v>
      </c>
      <c r="N664" t="s">
        <v>8271</v>
      </c>
      <c r="O664" s="5">
        <f>E664/D664</f>
        <v>1.2833333333333334</v>
      </c>
      <c r="P664" s="6">
        <f t="shared" si="50"/>
        <v>27.5</v>
      </c>
      <c r="Q664" t="str">
        <f t="shared" si="51"/>
        <v>theater</v>
      </c>
      <c r="R664" t="str">
        <f t="shared" si="52"/>
        <v>plays</v>
      </c>
      <c r="S664" s="10">
        <f t="shared" si="53"/>
        <v>42535.770324074074</v>
      </c>
      <c r="T664" s="10">
        <f t="shared" si="54"/>
        <v>42595.770324074074</v>
      </c>
    </row>
    <row r="665" spans="1:20" ht="45" x14ac:dyDescent="0.25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t="s">
        <v>8219</v>
      </c>
      <c r="G665" t="s">
        <v>8229</v>
      </c>
      <c r="H665" t="s">
        <v>8251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t="s">
        <v>8269</v>
      </c>
      <c r="O665" s="5">
        <f>E665/D665</f>
        <v>1.2829999999999999</v>
      </c>
      <c r="P665" s="6">
        <f t="shared" si="50"/>
        <v>183.28571428571428</v>
      </c>
      <c r="Q665" t="str">
        <f t="shared" si="51"/>
        <v>film &amp; video</v>
      </c>
      <c r="R665" t="str">
        <f t="shared" si="52"/>
        <v>documentary</v>
      </c>
      <c r="S665" s="10">
        <f t="shared" si="53"/>
        <v>42113.773113425923</v>
      </c>
      <c r="T665" s="10">
        <f t="shared" si="54"/>
        <v>42173.773113425923</v>
      </c>
    </row>
    <row r="666" spans="1:20" ht="60" x14ac:dyDescent="0.25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8280</v>
      </c>
      <c r="O666" s="5">
        <f>E666/D666</f>
        <v>1.282</v>
      </c>
      <c r="P666" s="6">
        <f t="shared" si="50"/>
        <v>21.366666666666667</v>
      </c>
      <c r="Q666" t="str">
        <f t="shared" si="51"/>
        <v>music</v>
      </c>
      <c r="R666" t="str">
        <f t="shared" si="52"/>
        <v>electronic music</v>
      </c>
      <c r="S666" s="10">
        <f t="shared" si="53"/>
        <v>42691.900995370372</v>
      </c>
      <c r="T666" s="10">
        <f t="shared" si="54"/>
        <v>42717.124305555553</v>
      </c>
    </row>
    <row r="667" spans="1:20" ht="45" x14ac:dyDescent="0.25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8292</v>
      </c>
      <c r="O667" s="5">
        <f>E667/D667</f>
        <v>1.2809523809523808</v>
      </c>
      <c r="P667" s="6">
        <f t="shared" si="50"/>
        <v>45.593220338983052</v>
      </c>
      <c r="Q667" t="str">
        <f t="shared" si="51"/>
        <v>music</v>
      </c>
      <c r="R667" t="str">
        <f t="shared" si="52"/>
        <v>pop</v>
      </c>
      <c r="S667" s="10">
        <f t="shared" si="53"/>
        <v>42039.670046296298</v>
      </c>
      <c r="T667" s="10">
        <f t="shared" si="54"/>
        <v>42069.670046296298</v>
      </c>
    </row>
    <row r="668" spans="1:20" ht="45" x14ac:dyDescent="0.25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>
        <v>1433995140</v>
      </c>
      <c r="J668">
        <v>1432129577</v>
      </c>
      <c r="K668" t="b">
        <v>1</v>
      </c>
      <c r="L668">
        <v>176</v>
      </c>
      <c r="M668" t="b">
        <v>1</v>
      </c>
      <c r="N668" t="s">
        <v>8271</v>
      </c>
      <c r="O668" s="5">
        <f>E668/D668</f>
        <v>1.2806</v>
      </c>
      <c r="P668" s="6">
        <f t="shared" si="50"/>
        <v>72.76136363636364</v>
      </c>
      <c r="Q668" t="str">
        <f t="shared" si="51"/>
        <v>theater</v>
      </c>
      <c r="R668" t="str">
        <f t="shared" si="52"/>
        <v>plays</v>
      </c>
      <c r="S668" s="10">
        <f t="shared" si="53"/>
        <v>42144.365474537037</v>
      </c>
      <c r="T668" s="10">
        <f t="shared" si="54"/>
        <v>42165.957638888889</v>
      </c>
    </row>
    <row r="669" spans="1:20" ht="30" x14ac:dyDescent="0.25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8297</v>
      </c>
      <c r="O669" s="5">
        <f>E669/D669</f>
        <v>1.2802667999999999</v>
      </c>
      <c r="P669" s="6">
        <f t="shared" si="50"/>
        <v>75.133028169014082</v>
      </c>
      <c r="Q669" t="str">
        <f t="shared" si="51"/>
        <v>games</v>
      </c>
      <c r="R669" t="str">
        <f t="shared" si="52"/>
        <v>tabletop games</v>
      </c>
      <c r="S669" s="10">
        <f t="shared" si="53"/>
        <v>41572.750162037039</v>
      </c>
      <c r="T669" s="10">
        <f t="shared" si="54"/>
        <v>41608.959722222222</v>
      </c>
    </row>
    <row r="670" spans="1:20" ht="60" x14ac:dyDescent="0.25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>
        <v>1439245037</v>
      </c>
      <c r="J670">
        <v>1436653037</v>
      </c>
      <c r="K670" t="b">
        <v>0</v>
      </c>
      <c r="L670">
        <v>119</v>
      </c>
      <c r="M670" t="b">
        <v>1</v>
      </c>
      <c r="N670" t="s">
        <v>8265</v>
      </c>
      <c r="O670" s="5">
        <f>E670/D670</f>
        <v>1.2801818181818181</v>
      </c>
      <c r="P670" s="6">
        <f t="shared" si="50"/>
        <v>118.33613445378151</v>
      </c>
      <c r="Q670" t="str">
        <f t="shared" si="51"/>
        <v>film &amp; video</v>
      </c>
      <c r="R670" t="str">
        <f t="shared" si="52"/>
        <v>television</v>
      </c>
      <c r="S670" s="10">
        <f t="shared" si="53"/>
        <v>42196.72033564814</v>
      </c>
      <c r="T670" s="10">
        <f t="shared" si="54"/>
        <v>42226.72033564814</v>
      </c>
    </row>
    <row r="671" spans="1:20" ht="60" x14ac:dyDescent="0.25">
      <c r="A671">
        <v>753</v>
      </c>
      <c r="B671" s="3" t="s">
        <v>754</v>
      </c>
      <c r="C671" s="3" t="s">
        <v>4863</v>
      </c>
      <c r="D671">
        <v>10000</v>
      </c>
      <c r="E671">
        <v>12800</v>
      </c>
      <c r="F671" t="s">
        <v>8219</v>
      </c>
      <c r="G671" t="s">
        <v>8224</v>
      </c>
      <c r="H671" t="s">
        <v>8246</v>
      </c>
      <c r="I671">
        <v>1423922991</v>
      </c>
      <c r="J671">
        <v>1421330991</v>
      </c>
      <c r="K671" t="b">
        <v>0</v>
      </c>
      <c r="L671">
        <v>26</v>
      </c>
      <c r="M671" t="b">
        <v>1</v>
      </c>
      <c r="N671" t="s">
        <v>8274</v>
      </c>
      <c r="O671" s="5">
        <f>E671/D671</f>
        <v>1.28</v>
      </c>
      <c r="P671" s="6">
        <f t="shared" si="50"/>
        <v>492.30769230769232</v>
      </c>
      <c r="Q671" t="str">
        <f t="shared" si="51"/>
        <v>publishing</v>
      </c>
      <c r="R671" t="str">
        <f t="shared" si="52"/>
        <v>nonfiction</v>
      </c>
      <c r="S671" s="10">
        <f t="shared" si="53"/>
        <v>42019.381840277776</v>
      </c>
      <c r="T671" s="10">
        <f t="shared" si="54"/>
        <v>42049.381840277776</v>
      </c>
    </row>
    <row r="672" spans="1:20" ht="60" x14ac:dyDescent="0.25">
      <c r="A672">
        <v>2471</v>
      </c>
      <c r="B672" s="3" t="s">
        <v>2472</v>
      </c>
      <c r="C672" s="3" t="s">
        <v>6581</v>
      </c>
      <c r="D672">
        <v>500</v>
      </c>
      <c r="E672">
        <v>640</v>
      </c>
      <c r="F672" t="s">
        <v>8219</v>
      </c>
      <c r="G672" t="s">
        <v>8224</v>
      </c>
      <c r="H672" t="s">
        <v>8246</v>
      </c>
      <c r="I672">
        <v>1327535392</v>
      </c>
      <c r="J672">
        <v>1324079392</v>
      </c>
      <c r="K672" t="b">
        <v>0</v>
      </c>
      <c r="L672">
        <v>17</v>
      </c>
      <c r="M672" t="b">
        <v>1</v>
      </c>
      <c r="N672" t="s">
        <v>8279</v>
      </c>
      <c r="O672" s="5">
        <f>E672/D672</f>
        <v>1.28</v>
      </c>
      <c r="P672" s="6">
        <f t="shared" si="50"/>
        <v>37.647058823529413</v>
      </c>
      <c r="Q672" t="str">
        <f t="shared" si="51"/>
        <v>music</v>
      </c>
      <c r="R672" t="str">
        <f t="shared" si="52"/>
        <v>indie rock</v>
      </c>
      <c r="S672" s="10">
        <f t="shared" si="53"/>
        <v>40893.784629629627</v>
      </c>
      <c r="T672" s="10">
        <f t="shared" si="54"/>
        <v>40933.784629629627</v>
      </c>
    </row>
    <row r="673" spans="1:20" ht="60" x14ac:dyDescent="0.25">
      <c r="A673">
        <v>2936</v>
      </c>
      <c r="B673" s="3" t="s">
        <v>2936</v>
      </c>
      <c r="C673" s="3" t="s">
        <v>7046</v>
      </c>
      <c r="D673">
        <v>1000</v>
      </c>
      <c r="E673">
        <v>1280</v>
      </c>
      <c r="F673" t="s">
        <v>8219</v>
      </c>
      <c r="G673" t="s">
        <v>8224</v>
      </c>
      <c r="H673" t="s">
        <v>8246</v>
      </c>
      <c r="I673">
        <v>1413176340</v>
      </c>
      <c r="J673">
        <v>1412091423</v>
      </c>
      <c r="K673" t="b">
        <v>0</v>
      </c>
      <c r="L673">
        <v>34</v>
      </c>
      <c r="M673" t="b">
        <v>1</v>
      </c>
      <c r="N673" t="s">
        <v>8305</v>
      </c>
      <c r="O673" s="5">
        <f>E673/D673</f>
        <v>1.28</v>
      </c>
      <c r="P673" s="6">
        <f t="shared" si="50"/>
        <v>37.647058823529413</v>
      </c>
      <c r="Q673" t="str">
        <f t="shared" si="51"/>
        <v>theater</v>
      </c>
      <c r="R673" t="str">
        <f t="shared" si="52"/>
        <v>musical</v>
      </c>
      <c r="S673" s="10">
        <f t="shared" si="53"/>
        <v>41912.442395833328</v>
      </c>
      <c r="T673" s="10">
        <f t="shared" si="54"/>
        <v>41924.999305555553</v>
      </c>
    </row>
    <row r="674" spans="1:20" ht="60" x14ac:dyDescent="0.25">
      <c r="A674">
        <v>3042</v>
      </c>
      <c r="B674" s="3" t="s">
        <v>3042</v>
      </c>
      <c r="C674" s="3" t="s">
        <v>7152</v>
      </c>
      <c r="D674">
        <v>1500</v>
      </c>
      <c r="E674">
        <v>1920</v>
      </c>
      <c r="F674" t="s">
        <v>8219</v>
      </c>
      <c r="G674" t="s">
        <v>8225</v>
      </c>
      <c r="H674" t="s">
        <v>8247</v>
      </c>
      <c r="I674">
        <v>1444149047</v>
      </c>
      <c r="J674">
        <v>1441557047</v>
      </c>
      <c r="K674" t="b">
        <v>0</v>
      </c>
      <c r="L674">
        <v>37</v>
      </c>
      <c r="M674" t="b">
        <v>1</v>
      </c>
      <c r="N674" t="s">
        <v>8303</v>
      </c>
      <c r="O674" s="5">
        <f>E674/D674</f>
        <v>1.28</v>
      </c>
      <c r="P674" s="6">
        <f t="shared" si="50"/>
        <v>51.891891891891895</v>
      </c>
      <c r="Q674" t="str">
        <f t="shared" si="51"/>
        <v>theater</v>
      </c>
      <c r="R674" t="str">
        <f t="shared" si="52"/>
        <v>spaces</v>
      </c>
      <c r="S674" s="10">
        <f t="shared" si="53"/>
        <v>42253.479710648149</v>
      </c>
      <c r="T674" s="10">
        <f t="shared" si="54"/>
        <v>42283.479710648149</v>
      </c>
    </row>
    <row r="675" spans="1:20" ht="45" x14ac:dyDescent="0.25">
      <c r="A675">
        <v>3268</v>
      </c>
      <c r="B675" s="3" t="s">
        <v>3268</v>
      </c>
      <c r="C675" s="3" t="s">
        <v>7378</v>
      </c>
      <c r="D675">
        <v>2000</v>
      </c>
      <c r="E675">
        <v>2560</v>
      </c>
      <c r="F675" t="s">
        <v>8219</v>
      </c>
      <c r="G675" t="s">
        <v>8224</v>
      </c>
      <c r="H675" t="s">
        <v>8246</v>
      </c>
      <c r="I675">
        <v>1472074928</v>
      </c>
      <c r="J675">
        <v>1470692528</v>
      </c>
      <c r="K675" t="b">
        <v>1</v>
      </c>
      <c r="L675">
        <v>42</v>
      </c>
      <c r="M675" t="b">
        <v>1</v>
      </c>
      <c r="N675" t="s">
        <v>8271</v>
      </c>
      <c r="O675" s="5">
        <f>E675/D675</f>
        <v>1.28</v>
      </c>
      <c r="P675" s="6">
        <f t="shared" si="50"/>
        <v>60.952380952380949</v>
      </c>
      <c r="Q675" t="str">
        <f t="shared" si="51"/>
        <v>theater</v>
      </c>
      <c r="R675" t="str">
        <f t="shared" si="52"/>
        <v>plays</v>
      </c>
      <c r="S675" s="10">
        <f t="shared" si="53"/>
        <v>42590.695925925924</v>
      </c>
      <c r="T675" s="10">
        <f t="shared" si="54"/>
        <v>42606.695925925924</v>
      </c>
    </row>
    <row r="676" spans="1:20" x14ac:dyDescent="0.25">
      <c r="A676">
        <v>3531</v>
      </c>
      <c r="B676" s="3" t="s">
        <v>3530</v>
      </c>
      <c r="C676" s="3" t="s">
        <v>7641</v>
      </c>
      <c r="D676">
        <v>1000</v>
      </c>
      <c r="E676">
        <v>1280</v>
      </c>
      <c r="F676" t="s">
        <v>8219</v>
      </c>
      <c r="G676" t="s">
        <v>8224</v>
      </c>
      <c r="H676" t="s">
        <v>8246</v>
      </c>
      <c r="I676">
        <v>1467301334</v>
      </c>
      <c r="J676">
        <v>1464709334</v>
      </c>
      <c r="K676" t="b">
        <v>0</v>
      </c>
      <c r="L676">
        <v>26</v>
      </c>
      <c r="M676" t="b">
        <v>1</v>
      </c>
      <c r="N676" t="s">
        <v>8271</v>
      </c>
      <c r="O676" s="5">
        <f>E676/D676</f>
        <v>1.28</v>
      </c>
      <c r="P676" s="6">
        <f t="shared" si="50"/>
        <v>49.230769230769234</v>
      </c>
      <c r="Q676" t="str">
        <f t="shared" si="51"/>
        <v>theater</v>
      </c>
      <c r="R676" t="str">
        <f t="shared" si="52"/>
        <v>plays</v>
      </c>
      <c r="S676" s="10">
        <f t="shared" si="53"/>
        <v>42521.44599537037</v>
      </c>
      <c r="T676" s="10">
        <f t="shared" si="54"/>
        <v>42551.44599537037</v>
      </c>
    </row>
    <row r="677" spans="1:20" ht="30" x14ac:dyDescent="0.25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>
        <v>1425272340</v>
      </c>
      <c r="J677">
        <v>1421426929</v>
      </c>
      <c r="K677" t="b">
        <v>0</v>
      </c>
      <c r="L677">
        <v>274</v>
      </c>
      <c r="M677" t="b">
        <v>1</v>
      </c>
      <c r="N677" t="s">
        <v>8271</v>
      </c>
      <c r="O677" s="5">
        <f>E677/D677</f>
        <v>1.2796000000000001</v>
      </c>
      <c r="P677" s="6">
        <f t="shared" si="50"/>
        <v>186.80291970802921</v>
      </c>
      <c r="Q677" t="str">
        <f t="shared" si="51"/>
        <v>theater</v>
      </c>
      <c r="R677" t="str">
        <f t="shared" si="52"/>
        <v>plays</v>
      </c>
      <c r="S677" s="10">
        <f t="shared" si="53"/>
        <v>42020.492233796293</v>
      </c>
      <c r="T677" s="10">
        <f t="shared" si="54"/>
        <v>42064.999305555553</v>
      </c>
    </row>
    <row r="678" spans="1:20" ht="60" x14ac:dyDescent="0.25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>
        <v>1437004800</v>
      </c>
      <c r="J678">
        <v>1433295276</v>
      </c>
      <c r="K678" t="b">
        <v>0</v>
      </c>
      <c r="L678">
        <v>141</v>
      </c>
      <c r="M678" t="b">
        <v>1</v>
      </c>
      <c r="N678" t="s">
        <v>8271</v>
      </c>
      <c r="O678" s="5">
        <f>E678/D678</f>
        <v>1.2795000000000001</v>
      </c>
      <c r="P678" s="6">
        <f t="shared" si="50"/>
        <v>90.744680851063833</v>
      </c>
      <c r="Q678" t="str">
        <f t="shared" si="51"/>
        <v>theater</v>
      </c>
      <c r="R678" t="str">
        <f t="shared" si="52"/>
        <v>plays</v>
      </c>
      <c r="S678" s="10">
        <f t="shared" si="53"/>
        <v>42157.857361111113</v>
      </c>
      <c r="T678" s="10">
        <f t="shared" si="54"/>
        <v>42200.791666666664</v>
      </c>
    </row>
    <row r="679" spans="1:20" ht="45" x14ac:dyDescent="0.25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>
        <v>1403382680</v>
      </c>
      <c r="J679">
        <v>1400790680</v>
      </c>
      <c r="K679" t="b">
        <v>0</v>
      </c>
      <c r="L679">
        <v>56</v>
      </c>
      <c r="M679" t="b">
        <v>1</v>
      </c>
      <c r="N679" t="s">
        <v>8271</v>
      </c>
      <c r="O679" s="5">
        <f>E679/D679</f>
        <v>1.2786666666666666</v>
      </c>
      <c r="P679" s="6">
        <f t="shared" si="50"/>
        <v>34.25</v>
      </c>
      <c r="Q679" t="str">
        <f t="shared" si="51"/>
        <v>theater</v>
      </c>
      <c r="R679" t="str">
        <f t="shared" si="52"/>
        <v>plays</v>
      </c>
      <c r="S679" s="10">
        <f t="shared" si="53"/>
        <v>41781.64675925926</v>
      </c>
      <c r="T679" s="10">
        <f t="shared" si="54"/>
        <v>41811.64675925926</v>
      </c>
    </row>
    <row r="680" spans="1:20" ht="45" x14ac:dyDescent="0.25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>
        <v>1473247240</v>
      </c>
      <c r="J680">
        <v>1470655240</v>
      </c>
      <c r="K680" t="b">
        <v>1</v>
      </c>
      <c r="L680">
        <v>50</v>
      </c>
      <c r="M680" t="b">
        <v>1</v>
      </c>
      <c r="N680" t="s">
        <v>8271</v>
      </c>
      <c r="O680" s="5">
        <f>E680/D680</f>
        <v>1.2782222222222221</v>
      </c>
      <c r="P680" s="6">
        <f t="shared" si="50"/>
        <v>57.52</v>
      </c>
      <c r="Q680" t="str">
        <f t="shared" si="51"/>
        <v>theater</v>
      </c>
      <c r="R680" t="str">
        <f t="shared" si="52"/>
        <v>plays</v>
      </c>
      <c r="S680" s="10">
        <f t="shared" si="53"/>
        <v>42590.264351851853</v>
      </c>
      <c r="T680" s="10">
        <f t="shared" si="54"/>
        <v>42620.264351851853</v>
      </c>
    </row>
    <row r="681" spans="1:20" ht="60" x14ac:dyDescent="0.25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>
        <v>1491001140</v>
      </c>
      <c r="J681">
        <v>1487847954</v>
      </c>
      <c r="K681" t="b">
        <v>0</v>
      </c>
      <c r="L681">
        <v>22</v>
      </c>
      <c r="M681" t="b">
        <v>0</v>
      </c>
      <c r="N681" t="s">
        <v>8271</v>
      </c>
      <c r="O681" s="5">
        <f>E681/D681</f>
        <v>1.278</v>
      </c>
      <c r="P681" s="6">
        <f t="shared" si="50"/>
        <v>29.045454545454547</v>
      </c>
      <c r="Q681" t="str">
        <f t="shared" si="51"/>
        <v>theater</v>
      </c>
      <c r="R681" t="str">
        <f t="shared" si="52"/>
        <v>plays</v>
      </c>
      <c r="S681" s="10">
        <f t="shared" si="53"/>
        <v>42789.25409722222</v>
      </c>
      <c r="T681" s="10">
        <f t="shared" si="54"/>
        <v>42825.749305555553</v>
      </c>
    </row>
    <row r="682" spans="1:20" ht="60" x14ac:dyDescent="0.25">
      <c r="A682">
        <v>102</v>
      </c>
      <c r="B682" s="3" t="s">
        <v>104</v>
      </c>
      <c r="C682" s="3" t="s">
        <v>4213</v>
      </c>
      <c r="D682">
        <v>6000</v>
      </c>
      <c r="E682">
        <v>7665</v>
      </c>
      <c r="F682" t="s">
        <v>8219</v>
      </c>
      <c r="G682" t="s">
        <v>8224</v>
      </c>
      <c r="H682" t="s">
        <v>8246</v>
      </c>
      <c r="I682">
        <v>1293073733</v>
      </c>
      <c r="J682">
        <v>1290481733</v>
      </c>
      <c r="K682" t="b">
        <v>0</v>
      </c>
      <c r="L682">
        <v>65</v>
      </c>
      <c r="M682" t="b">
        <v>1</v>
      </c>
      <c r="N682" t="s">
        <v>8266</v>
      </c>
      <c r="O682" s="5">
        <f>E682/D682</f>
        <v>1.2775000000000001</v>
      </c>
      <c r="P682" s="6">
        <f t="shared" si="50"/>
        <v>117.92307692307692</v>
      </c>
      <c r="Q682" t="str">
        <f t="shared" si="51"/>
        <v>film &amp; video</v>
      </c>
      <c r="R682" t="str">
        <f t="shared" si="52"/>
        <v>shorts</v>
      </c>
      <c r="S682" s="10">
        <f t="shared" si="53"/>
        <v>40504.922835648147</v>
      </c>
      <c r="T682" s="10">
        <f t="shared" si="54"/>
        <v>40534.922835648147</v>
      </c>
    </row>
    <row r="683" spans="1:20" ht="60" x14ac:dyDescent="0.25">
      <c r="A683">
        <v>3487</v>
      </c>
      <c r="B683" s="3" t="s">
        <v>3486</v>
      </c>
      <c r="C683" s="3" t="s">
        <v>7597</v>
      </c>
      <c r="D683">
        <v>2000</v>
      </c>
      <c r="E683">
        <v>2555</v>
      </c>
      <c r="F683" t="s">
        <v>8219</v>
      </c>
      <c r="G683" t="s">
        <v>8225</v>
      </c>
      <c r="H683" t="s">
        <v>8247</v>
      </c>
      <c r="I683">
        <v>1435185252</v>
      </c>
      <c r="J683">
        <v>1432593252</v>
      </c>
      <c r="K683" t="b">
        <v>0</v>
      </c>
      <c r="L683">
        <v>66</v>
      </c>
      <c r="M683" t="b">
        <v>1</v>
      </c>
      <c r="N683" t="s">
        <v>8271</v>
      </c>
      <c r="O683" s="5">
        <f>E683/D683</f>
        <v>1.2775000000000001</v>
      </c>
      <c r="P683" s="6">
        <f t="shared" si="50"/>
        <v>38.712121212121211</v>
      </c>
      <c r="Q683" t="str">
        <f t="shared" si="51"/>
        <v>theater</v>
      </c>
      <c r="R683" t="str">
        <f t="shared" si="52"/>
        <v>plays</v>
      </c>
      <c r="S683" s="10">
        <f t="shared" si="53"/>
        <v>42149.732083333329</v>
      </c>
      <c r="T683" s="10">
        <f t="shared" si="54"/>
        <v>42179.732083333329</v>
      </c>
    </row>
    <row r="684" spans="1:20" ht="45" x14ac:dyDescent="0.25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>
        <v>1431608122</v>
      </c>
      <c r="J684">
        <v>1429016122</v>
      </c>
      <c r="K684" t="b">
        <v>0</v>
      </c>
      <c r="L684">
        <v>100</v>
      </c>
      <c r="M684" t="b">
        <v>1</v>
      </c>
      <c r="N684" t="s">
        <v>8301</v>
      </c>
      <c r="O684" s="5">
        <f>E684/D684</f>
        <v>1.2774000000000001</v>
      </c>
      <c r="P684" s="6">
        <f t="shared" si="50"/>
        <v>63.87</v>
      </c>
      <c r="Q684" t="str">
        <f t="shared" si="51"/>
        <v>technology</v>
      </c>
      <c r="R684" t="str">
        <f t="shared" si="52"/>
        <v>space exploration</v>
      </c>
      <c r="S684" s="10">
        <f t="shared" si="53"/>
        <v>42108.330115740733</v>
      </c>
      <c r="T684" s="10">
        <f t="shared" si="54"/>
        <v>42138.330115740733</v>
      </c>
    </row>
    <row r="685" spans="1:20" ht="45" x14ac:dyDescent="0.25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>
        <v>1481737761</v>
      </c>
      <c r="J685">
        <v>1479577761</v>
      </c>
      <c r="K685" t="b">
        <v>0</v>
      </c>
      <c r="L685">
        <v>96</v>
      </c>
      <c r="M685" t="b">
        <v>1</v>
      </c>
      <c r="N685" t="s">
        <v>8271</v>
      </c>
      <c r="O685" s="5">
        <f>E685/D685</f>
        <v>1.2757571428571428</v>
      </c>
      <c r="P685" s="6">
        <f t="shared" si="50"/>
        <v>37.209583333333335</v>
      </c>
      <c r="Q685" t="str">
        <f t="shared" si="51"/>
        <v>theater</v>
      </c>
      <c r="R685" t="str">
        <f t="shared" si="52"/>
        <v>plays</v>
      </c>
      <c r="S685" s="10">
        <f t="shared" si="53"/>
        <v>42693.534270833326</v>
      </c>
      <c r="T685" s="10">
        <f t="shared" si="54"/>
        <v>42718.534270833326</v>
      </c>
    </row>
    <row r="686" spans="1:20" ht="45" x14ac:dyDescent="0.25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>
        <v>1339022575</v>
      </c>
      <c r="J686">
        <v>1336430575</v>
      </c>
      <c r="K686" t="b">
        <v>0</v>
      </c>
      <c r="L686">
        <v>42</v>
      </c>
      <c r="M686" t="b">
        <v>1</v>
      </c>
      <c r="N686" t="s">
        <v>8279</v>
      </c>
      <c r="O686" s="5">
        <f>E686/D686</f>
        <v>1.2753666666666665</v>
      </c>
      <c r="P686" s="6">
        <f t="shared" si="50"/>
        <v>45.548809523809524</v>
      </c>
      <c r="Q686" t="str">
        <f t="shared" si="51"/>
        <v>music</v>
      </c>
      <c r="R686" t="str">
        <f t="shared" si="52"/>
        <v>indie rock</v>
      </c>
      <c r="S686" s="10">
        <f t="shared" si="53"/>
        <v>41036.738136574073</v>
      </c>
      <c r="T686" s="10">
        <f t="shared" si="54"/>
        <v>41066.738136574073</v>
      </c>
    </row>
    <row r="687" spans="1:20" ht="60" x14ac:dyDescent="0.25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>
        <v>1358117313</v>
      </c>
      <c r="J687">
        <v>1355525313</v>
      </c>
      <c r="K687" t="b">
        <v>0</v>
      </c>
      <c r="L687">
        <v>79</v>
      </c>
      <c r="M687" t="b">
        <v>1</v>
      </c>
      <c r="N687" t="s">
        <v>8279</v>
      </c>
      <c r="O687" s="5">
        <f>E687/D687</f>
        <v>1.2749999999999999</v>
      </c>
      <c r="P687" s="6">
        <f t="shared" si="50"/>
        <v>129.1139240506329</v>
      </c>
      <c r="Q687" t="str">
        <f t="shared" si="51"/>
        <v>music</v>
      </c>
      <c r="R687" t="str">
        <f t="shared" si="52"/>
        <v>indie rock</v>
      </c>
      <c r="S687" s="10">
        <f t="shared" si="53"/>
        <v>41257.742048611108</v>
      </c>
      <c r="T687" s="10">
        <f t="shared" si="54"/>
        <v>41287.742048611108</v>
      </c>
    </row>
    <row r="688" spans="1:20" ht="60" x14ac:dyDescent="0.25">
      <c r="A688">
        <v>3490</v>
      </c>
      <c r="B688" s="3" t="s">
        <v>3489</v>
      </c>
      <c r="C688" s="3" t="s">
        <v>7600</v>
      </c>
      <c r="D688">
        <v>1000</v>
      </c>
      <c r="E688">
        <v>1275</v>
      </c>
      <c r="F688" t="s">
        <v>8219</v>
      </c>
      <c r="G688" t="s">
        <v>8224</v>
      </c>
      <c r="H688" t="s">
        <v>8246</v>
      </c>
      <c r="I688">
        <v>1460574924</v>
      </c>
      <c r="J688">
        <v>1457982924</v>
      </c>
      <c r="K688" t="b">
        <v>0</v>
      </c>
      <c r="L688">
        <v>27</v>
      </c>
      <c r="M688" t="b">
        <v>1</v>
      </c>
      <c r="N688" t="s">
        <v>8271</v>
      </c>
      <c r="O688" s="5">
        <f>E688/D688</f>
        <v>1.2749999999999999</v>
      </c>
      <c r="P688" s="6">
        <f t="shared" si="50"/>
        <v>47.222222222222221</v>
      </c>
      <c r="Q688" t="str">
        <f t="shared" si="51"/>
        <v>theater</v>
      </c>
      <c r="R688" t="str">
        <f t="shared" si="52"/>
        <v>plays</v>
      </c>
      <c r="S688" s="10">
        <f t="shared" si="53"/>
        <v>42443.594027777777</v>
      </c>
      <c r="T688" s="10">
        <f t="shared" si="54"/>
        <v>42473.594027777777</v>
      </c>
    </row>
    <row r="689" spans="1:20" ht="45" x14ac:dyDescent="0.25">
      <c r="A689">
        <v>3589</v>
      </c>
      <c r="B689" s="3" t="s">
        <v>3588</v>
      </c>
      <c r="C689" s="3" t="s">
        <v>7699</v>
      </c>
      <c r="D689">
        <v>4000</v>
      </c>
      <c r="E689">
        <v>5100</v>
      </c>
      <c r="F689" t="s">
        <v>8219</v>
      </c>
      <c r="G689" t="s">
        <v>8224</v>
      </c>
      <c r="H689" t="s">
        <v>8246</v>
      </c>
      <c r="I689">
        <v>1432654347</v>
      </c>
      <c r="J689">
        <v>1430494347</v>
      </c>
      <c r="K689" t="b">
        <v>0</v>
      </c>
      <c r="L689">
        <v>62</v>
      </c>
      <c r="M689" t="b">
        <v>1</v>
      </c>
      <c r="N689" t="s">
        <v>8271</v>
      </c>
      <c r="O689" s="5">
        <f>E689/D689</f>
        <v>1.2749999999999999</v>
      </c>
      <c r="P689" s="6">
        <f t="shared" si="50"/>
        <v>82.258064516129039</v>
      </c>
      <c r="Q689" t="str">
        <f t="shared" si="51"/>
        <v>theater</v>
      </c>
      <c r="R689" t="str">
        <f t="shared" si="52"/>
        <v>plays</v>
      </c>
      <c r="S689" s="10">
        <f t="shared" si="53"/>
        <v>42125.439201388886</v>
      </c>
      <c r="T689" s="10">
        <f t="shared" si="54"/>
        <v>42150.439201388886</v>
      </c>
    </row>
    <row r="690" spans="1:20" ht="60" x14ac:dyDescent="0.25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>
        <v>1460066954</v>
      </c>
      <c r="J690">
        <v>1456614554</v>
      </c>
      <c r="K690" t="b">
        <v>1</v>
      </c>
      <c r="L690">
        <v>964</v>
      </c>
      <c r="M690" t="b">
        <v>1</v>
      </c>
      <c r="N690" t="s">
        <v>8269</v>
      </c>
      <c r="O690" s="5">
        <f>E690/D690</f>
        <v>1.2734117647058822</v>
      </c>
      <c r="P690" s="6">
        <f t="shared" si="50"/>
        <v>44.912863070539416</v>
      </c>
      <c r="Q690" t="str">
        <f t="shared" si="51"/>
        <v>film &amp; video</v>
      </c>
      <c r="R690" t="str">
        <f t="shared" si="52"/>
        <v>documentary</v>
      </c>
      <c r="S690" s="10">
        <f t="shared" si="53"/>
        <v>42427.75641203703</v>
      </c>
      <c r="T690" s="10">
        <f t="shared" si="54"/>
        <v>42467.714745370373</v>
      </c>
    </row>
    <row r="691" spans="1:20" ht="45" x14ac:dyDescent="0.25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>
        <v>1411150092</v>
      </c>
      <c r="J691">
        <v>1408558092</v>
      </c>
      <c r="K691" t="b">
        <v>1</v>
      </c>
      <c r="L691">
        <v>183</v>
      </c>
      <c r="M691" t="b">
        <v>1</v>
      </c>
      <c r="N691" t="s">
        <v>8271</v>
      </c>
      <c r="O691" s="5">
        <f>E691/D691</f>
        <v>1.273042</v>
      </c>
      <c r="P691" s="6">
        <f t="shared" si="50"/>
        <v>69.56513661202186</v>
      </c>
      <c r="Q691" t="str">
        <f t="shared" si="51"/>
        <v>theater</v>
      </c>
      <c r="R691" t="str">
        <f t="shared" si="52"/>
        <v>plays</v>
      </c>
      <c r="S691" s="10">
        <f t="shared" si="53"/>
        <v>41871.547361111108</v>
      </c>
      <c r="T691" s="10">
        <f t="shared" si="54"/>
        <v>41901.547361111108</v>
      </c>
    </row>
    <row r="692" spans="1:20" ht="60" x14ac:dyDescent="0.25">
      <c r="A692">
        <v>814</v>
      </c>
      <c r="B692" s="3" t="s">
        <v>815</v>
      </c>
      <c r="C692" s="3" t="s">
        <v>4924</v>
      </c>
      <c r="D692">
        <v>1000</v>
      </c>
      <c r="E692">
        <v>1273</v>
      </c>
      <c r="F692" t="s">
        <v>8219</v>
      </c>
      <c r="G692" t="s">
        <v>8224</v>
      </c>
      <c r="H692" t="s">
        <v>8246</v>
      </c>
      <c r="I692">
        <v>1306865040</v>
      </c>
      <c r="J692">
        <v>1305568201</v>
      </c>
      <c r="K692" t="b">
        <v>0</v>
      </c>
      <c r="L692">
        <v>28</v>
      </c>
      <c r="M692" t="b">
        <v>1</v>
      </c>
      <c r="N692" t="s">
        <v>8276</v>
      </c>
      <c r="O692" s="5">
        <f>E692/D692</f>
        <v>1.2729999999999999</v>
      </c>
      <c r="P692" s="6">
        <f t="shared" si="50"/>
        <v>45.464285714285715</v>
      </c>
      <c r="Q692" t="str">
        <f t="shared" si="51"/>
        <v>music</v>
      </c>
      <c r="R692" t="str">
        <f t="shared" si="52"/>
        <v>rock</v>
      </c>
      <c r="S692" s="10">
        <f t="shared" si="53"/>
        <v>40679.534733796296</v>
      </c>
      <c r="T692" s="10">
        <f t="shared" si="54"/>
        <v>40694.544444444444</v>
      </c>
    </row>
    <row r="693" spans="1:20" ht="45" x14ac:dyDescent="0.25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>
        <v>1423630740</v>
      </c>
      <c r="J693">
        <v>1418673307</v>
      </c>
      <c r="K693" t="b">
        <v>0</v>
      </c>
      <c r="L693">
        <v>35</v>
      </c>
      <c r="M693" t="b">
        <v>1</v>
      </c>
      <c r="N693" t="s">
        <v>8271</v>
      </c>
      <c r="O693" s="5">
        <f>E693/D693</f>
        <v>1.2725</v>
      </c>
      <c r="P693" s="6">
        <f t="shared" si="50"/>
        <v>72.714285714285708</v>
      </c>
      <c r="Q693" t="str">
        <f t="shared" si="51"/>
        <v>theater</v>
      </c>
      <c r="R693" t="str">
        <f t="shared" si="52"/>
        <v>plays</v>
      </c>
      <c r="S693" s="10">
        <f t="shared" si="53"/>
        <v>41988.621608796289</v>
      </c>
      <c r="T693" s="10">
        <f t="shared" si="54"/>
        <v>42045.999305555553</v>
      </c>
    </row>
    <row r="694" spans="1:20" ht="60" x14ac:dyDescent="0.25">
      <c r="A694">
        <v>70</v>
      </c>
      <c r="B694" s="3" t="s">
        <v>72</v>
      </c>
      <c r="C694" s="3" t="s">
        <v>4181</v>
      </c>
      <c r="D694">
        <v>500</v>
      </c>
      <c r="E694">
        <v>636</v>
      </c>
      <c r="F694" t="s">
        <v>8219</v>
      </c>
      <c r="G694" t="s">
        <v>8224</v>
      </c>
      <c r="H694" t="s">
        <v>8246</v>
      </c>
      <c r="I694">
        <v>1315171845</v>
      </c>
      <c r="J694">
        <v>1309987845</v>
      </c>
      <c r="K694" t="b">
        <v>0</v>
      </c>
      <c r="L694">
        <v>17</v>
      </c>
      <c r="M694" t="b">
        <v>1</v>
      </c>
      <c r="N694" t="s">
        <v>8266</v>
      </c>
      <c r="O694" s="5">
        <f>E694/D694</f>
        <v>1.272</v>
      </c>
      <c r="P694" s="6">
        <f t="shared" si="50"/>
        <v>37.411764705882355</v>
      </c>
      <c r="Q694" t="str">
        <f t="shared" si="51"/>
        <v>film &amp; video</v>
      </c>
      <c r="R694" t="str">
        <f t="shared" si="52"/>
        <v>shorts</v>
      </c>
      <c r="S694" s="10">
        <f t="shared" si="53"/>
        <v>40730.688020833331</v>
      </c>
      <c r="T694" s="10">
        <f t="shared" si="54"/>
        <v>40790.688020833331</v>
      </c>
    </row>
    <row r="695" spans="1:20" ht="60" x14ac:dyDescent="0.25">
      <c r="A695">
        <v>3032</v>
      </c>
      <c r="B695" s="3" t="s">
        <v>3032</v>
      </c>
      <c r="C695" s="3" t="s">
        <v>7142</v>
      </c>
      <c r="D695">
        <v>1000</v>
      </c>
      <c r="E695">
        <v>1272</v>
      </c>
      <c r="F695" t="s">
        <v>8219</v>
      </c>
      <c r="G695" t="s">
        <v>8224</v>
      </c>
      <c r="H695" t="s">
        <v>8246</v>
      </c>
      <c r="I695">
        <v>1441933459</v>
      </c>
      <c r="J695">
        <v>1439341459</v>
      </c>
      <c r="K695" t="b">
        <v>0</v>
      </c>
      <c r="L695">
        <v>25</v>
      </c>
      <c r="M695" t="b">
        <v>1</v>
      </c>
      <c r="N695" t="s">
        <v>8303</v>
      </c>
      <c r="O695" s="5">
        <f>E695/D695</f>
        <v>1.272</v>
      </c>
      <c r="P695" s="6">
        <f t="shared" si="50"/>
        <v>50.88</v>
      </c>
      <c r="Q695" t="str">
        <f t="shared" si="51"/>
        <v>theater</v>
      </c>
      <c r="R695" t="str">
        <f t="shared" si="52"/>
        <v>spaces</v>
      </c>
      <c r="S695" s="10">
        <f t="shared" si="53"/>
        <v>42227.836331018516</v>
      </c>
      <c r="T695" s="10">
        <f t="shared" si="54"/>
        <v>42257.836331018516</v>
      </c>
    </row>
    <row r="696" spans="1:20" ht="60" x14ac:dyDescent="0.25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>
        <v>1393162791</v>
      </c>
      <c r="J696">
        <v>1390570791</v>
      </c>
      <c r="K696" t="b">
        <v>0</v>
      </c>
      <c r="L696">
        <v>36</v>
      </c>
      <c r="M696" t="b">
        <v>1</v>
      </c>
      <c r="N696" t="s">
        <v>8266</v>
      </c>
      <c r="O696" s="5">
        <f>E696/D696</f>
        <v>1.2716666666666667</v>
      </c>
      <c r="P696" s="6">
        <f t="shared" si="50"/>
        <v>21.194444444444443</v>
      </c>
      <c r="Q696" t="str">
        <f t="shared" si="51"/>
        <v>film &amp; video</v>
      </c>
      <c r="R696" t="str">
        <f t="shared" si="52"/>
        <v>shorts</v>
      </c>
      <c r="S696" s="10">
        <f t="shared" si="53"/>
        <v>41663.36100694444</v>
      </c>
      <c r="T696" s="10">
        <f t="shared" si="54"/>
        <v>41693.36100694444</v>
      </c>
    </row>
    <row r="697" spans="1:20" ht="60" x14ac:dyDescent="0.25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>
        <v>1404698400</v>
      </c>
      <c r="J697">
        <v>1402331262</v>
      </c>
      <c r="K697" t="b">
        <v>1</v>
      </c>
      <c r="L697">
        <v>63</v>
      </c>
      <c r="M697" t="b">
        <v>1</v>
      </c>
      <c r="N697" t="s">
        <v>8271</v>
      </c>
      <c r="O697" s="5">
        <f>E697/D697</f>
        <v>1.2715000000000001</v>
      </c>
      <c r="P697" s="6">
        <f t="shared" si="50"/>
        <v>80.730158730158735</v>
      </c>
      <c r="Q697" t="str">
        <f t="shared" si="51"/>
        <v>theater</v>
      </c>
      <c r="R697" t="str">
        <f t="shared" si="52"/>
        <v>plays</v>
      </c>
      <c r="S697" s="10">
        <f t="shared" si="53"/>
        <v>41799.47756944444</v>
      </c>
      <c r="T697" s="10">
        <f t="shared" si="54"/>
        <v>41826.875</v>
      </c>
    </row>
    <row r="698" spans="1:20" ht="45" x14ac:dyDescent="0.25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>
        <v>1461108450</v>
      </c>
      <c r="J698">
        <v>1455928050</v>
      </c>
      <c r="K698" t="b">
        <v>0</v>
      </c>
      <c r="L698">
        <v>61</v>
      </c>
      <c r="M698" t="b">
        <v>1</v>
      </c>
      <c r="N698" t="s">
        <v>8271</v>
      </c>
      <c r="O698" s="5">
        <f>E698/D698</f>
        <v>1.2714285714285714</v>
      </c>
      <c r="P698" s="6">
        <f t="shared" si="50"/>
        <v>72.950819672131146</v>
      </c>
      <c r="Q698" t="str">
        <f t="shared" si="51"/>
        <v>theater</v>
      </c>
      <c r="R698" t="str">
        <f t="shared" si="52"/>
        <v>plays</v>
      </c>
      <c r="S698" s="10">
        <f t="shared" si="53"/>
        <v>42419.810763888883</v>
      </c>
      <c r="T698" s="10">
        <f t="shared" si="54"/>
        <v>42479.769097222219</v>
      </c>
    </row>
    <row r="699" spans="1:20" ht="45" x14ac:dyDescent="0.25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t="s">
        <v>8219</v>
      </c>
      <c r="G699" t="s">
        <v>8225</v>
      </c>
      <c r="H699" t="s">
        <v>8247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t="s">
        <v>8266</v>
      </c>
      <c r="O699" s="5">
        <f>E699/D699</f>
        <v>1.27</v>
      </c>
      <c r="P699" s="6">
        <f t="shared" si="50"/>
        <v>40.268292682926827</v>
      </c>
      <c r="Q699" t="str">
        <f t="shared" si="51"/>
        <v>film &amp; video</v>
      </c>
      <c r="R699" t="str">
        <f t="shared" si="52"/>
        <v>shorts</v>
      </c>
      <c r="S699" s="10">
        <f t="shared" si="53"/>
        <v>41724.568206018514</v>
      </c>
      <c r="T699" s="10">
        <f t="shared" si="54"/>
        <v>41754.568206018514</v>
      </c>
    </row>
    <row r="700" spans="1:20" ht="30" x14ac:dyDescent="0.25">
      <c r="A700">
        <v>1930</v>
      </c>
      <c r="B700" s="3" t="s">
        <v>1931</v>
      </c>
      <c r="C700" s="3" t="s">
        <v>6040</v>
      </c>
      <c r="D700">
        <v>1000</v>
      </c>
      <c r="E700">
        <v>1270</v>
      </c>
      <c r="F700" t="s">
        <v>8219</v>
      </c>
      <c r="G700" t="s">
        <v>8224</v>
      </c>
      <c r="H700" t="s">
        <v>8246</v>
      </c>
      <c r="I700">
        <v>1373203482</v>
      </c>
      <c r="J700">
        <v>1368019482</v>
      </c>
      <c r="K700" t="b">
        <v>0</v>
      </c>
      <c r="L700">
        <v>26</v>
      </c>
      <c r="M700" t="b">
        <v>1</v>
      </c>
      <c r="N700" t="s">
        <v>8279</v>
      </c>
      <c r="O700" s="5">
        <f>E700/D700</f>
        <v>1.27</v>
      </c>
      <c r="P700" s="6">
        <f t="shared" si="50"/>
        <v>48.846153846153847</v>
      </c>
      <c r="Q700" t="str">
        <f t="shared" si="51"/>
        <v>music</v>
      </c>
      <c r="R700" t="str">
        <f t="shared" si="52"/>
        <v>indie rock</v>
      </c>
      <c r="S700" s="10">
        <f t="shared" si="53"/>
        <v>41402.350486111107</v>
      </c>
      <c r="T700" s="10">
        <f t="shared" si="54"/>
        <v>41462.350486111107</v>
      </c>
    </row>
    <row r="701" spans="1:20" ht="60" x14ac:dyDescent="0.25">
      <c r="A701">
        <v>3725</v>
      </c>
      <c r="B701" s="3" t="s">
        <v>3722</v>
      </c>
      <c r="C701" s="3" t="s">
        <v>7835</v>
      </c>
      <c r="D701">
        <v>300</v>
      </c>
      <c r="E701">
        <v>381</v>
      </c>
      <c r="F701" t="s">
        <v>8219</v>
      </c>
      <c r="G701" t="s">
        <v>8225</v>
      </c>
      <c r="H701" t="s">
        <v>8247</v>
      </c>
      <c r="I701">
        <v>1455831000</v>
      </c>
      <c r="J701">
        <v>1454366467</v>
      </c>
      <c r="K701" t="b">
        <v>0</v>
      </c>
      <c r="L701">
        <v>15</v>
      </c>
      <c r="M701" t="b">
        <v>1</v>
      </c>
      <c r="N701" t="s">
        <v>8271</v>
      </c>
      <c r="O701" s="5">
        <f>E701/D701</f>
        <v>1.27</v>
      </c>
      <c r="P701" s="6">
        <f t="shared" si="50"/>
        <v>25.4</v>
      </c>
      <c r="Q701" t="str">
        <f t="shared" si="51"/>
        <v>theater</v>
      </c>
      <c r="R701" t="str">
        <f t="shared" si="52"/>
        <v>plays</v>
      </c>
      <c r="S701" s="10">
        <f t="shared" si="53"/>
        <v>42401.736886574072</v>
      </c>
      <c r="T701" s="10">
        <f t="shared" si="54"/>
        <v>42418.687499999993</v>
      </c>
    </row>
    <row r="702" spans="1:20" ht="60" x14ac:dyDescent="0.25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>
        <v>1378785540</v>
      </c>
      <c r="J702">
        <v>1376066243</v>
      </c>
      <c r="K702" t="b">
        <v>0</v>
      </c>
      <c r="L702">
        <v>90</v>
      </c>
      <c r="M702" t="b">
        <v>1</v>
      </c>
      <c r="N702" t="s">
        <v>8276</v>
      </c>
      <c r="O702" s="5">
        <f>E702/D702</f>
        <v>1.2692857142857144</v>
      </c>
      <c r="P702" s="6">
        <f t="shared" si="50"/>
        <v>59.233333333333334</v>
      </c>
      <c r="Q702" t="str">
        <f t="shared" si="51"/>
        <v>music</v>
      </c>
      <c r="R702" t="str">
        <f t="shared" si="52"/>
        <v>rock</v>
      </c>
      <c r="S702" s="10">
        <f t="shared" si="53"/>
        <v>41495.484293981477</v>
      </c>
      <c r="T702" s="10">
        <f t="shared" si="54"/>
        <v>41526.957638888889</v>
      </c>
    </row>
    <row r="703" spans="1:20" ht="60" x14ac:dyDescent="0.25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>
        <v>1410862734</v>
      </c>
      <c r="J703">
        <v>1407838734</v>
      </c>
      <c r="K703" t="b">
        <v>1</v>
      </c>
      <c r="L703">
        <v>205</v>
      </c>
      <c r="M703" t="b">
        <v>1</v>
      </c>
      <c r="N703" t="s">
        <v>8295</v>
      </c>
      <c r="O703" s="5">
        <f>E703/D703</f>
        <v>1.268842105263158</v>
      </c>
      <c r="P703" s="6">
        <f t="shared" si="50"/>
        <v>117.6</v>
      </c>
      <c r="Q703" t="str">
        <f t="shared" si="51"/>
        <v>technology</v>
      </c>
      <c r="R703" t="str">
        <f t="shared" si="52"/>
        <v>hardware</v>
      </c>
      <c r="S703" s="10">
        <f t="shared" si="53"/>
        <v>41863.221458333333</v>
      </c>
      <c r="T703" s="10">
        <f t="shared" si="54"/>
        <v>41898.221458333333</v>
      </c>
    </row>
    <row r="704" spans="1:20" ht="45" x14ac:dyDescent="0.25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>
        <v>1432499376</v>
      </c>
      <c r="J704">
        <v>1429648176</v>
      </c>
      <c r="K704" t="b">
        <v>0</v>
      </c>
      <c r="L704">
        <v>10</v>
      </c>
      <c r="M704" t="b">
        <v>1</v>
      </c>
      <c r="N704" t="s">
        <v>8295</v>
      </c>
      <c r="O704" s="5">
        <f>E704/D704</f>
        <v>1.2686868686868686</v>
      </c>
      <c r="P704" s="6">
        <f t="shared" si="50"/>
        <v>62.8</v>
      </c>
      <c r="Q704" t="str">
        <f t="shared" si="51"/>
        <v>technology</v>
      </c>
      <c r="R704" t="str">
        <f t="shared" si="52"/>
        <v>hardware</v>
      </c>
      <c r="S704" s="10">
        <f t="shared" si="53"/>
        <v>42115.645555555551</v>
      </c>
      <c r="T704" s="10">
        <f t="shared" si="54"/>
        <v>42148.645555555551</v>
      </c>
    </row>
    <row r="705" spans="1:20" ht="45" x14ac:dyDescent="0.25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>
        <v>1394521140</v>
      </c>
      <c r="J705">
        <v>1392169298</v>
      </c>
      <c r="K705" t="b">
        <v>0</v>
      </c>
      <c r="L705">
        <v>82</v>
      </c>
      <c r="M705" t="b">
        <v>1</v>
      </c>
      <c r="N705" t="s">
        <v>8292</v>
      </c>
      <c r="O705" s="5">
        <f>E705/D705</f>
        <v>1.2685294117647059</v>
      </c>
      <c r="P705" s="6">
        <f t="shared" si="50"/>
        <v>52.597560975609753</v>
      </c>
      <c r="Q705" t="str">
        <f t="shared" si="51"/>
        <v>music</v>
      </c>
      <c r="R705" t="str">
        <f t="shared" si="52"/>
        <v>pop</v>
      </c>
      <c r="S705" s="10">
        <f t="shared" si="53"/>
        <v>41681.862245370365</v>
      </c>
      <c r="T705" s="10">
        <f t="shared" si="54"/>
        <v>41709.082638888889</v>
      </c>
    </row>
    <row r="706" spans="1:20" ht="60" x14ac:dyDescent="0.25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>
        <v>1343238578</v>
      </c>
      <c r="J706">
        <v>1341856178</v>
      </c>
      <c r="K706" t="b">
        <v>0</v>
      </c>
      <c r="L706">
        <v>55</v>
      </c>
      <c r="M706" t="b">
        <v>1</v>
      </c>
      <c r="N706" t="s">
        <v>8269</v>
      </c>
      <c r="O706" s="5">
        <f>E706/D706</f>
        <v>1.2684</v>
      </c>
      <c r="P706" s="6">
        <f t="shared" si="50"/>
        <v>57.654545454545456</v>
      </c>
      <c r="Q706" t="str">
        <f t="shared" si="51"/>
        <v>film &amp; video</v>
      </c>
      <c r="R706" t="str">
        <f t="shared" si="52"/>
        <v>documentary</v>
      </c>
      <c r="S706" s="10">
        <f t="shared" si="53"/>
        <v>41099.534467592588</v>
      </c>
      <c r="T706" s="10">
        <f t="shared" si="54"/>
        <v>41115.534467592588</v>
      </c>
    </row>
    <row r="707" spans="1:20" ht="30" x14ac:dyDescent="0.25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>
        <v>1413304708</v>
      </c>
      <c r="J707">
        <v>1410280708</v>
      </c>
      <c r="K707" t="b">
        <v>0</v>
      </c>
      <c r="L707">
        <v>27</v>
      </c>
      <c r="M707" t="b">
        <v>1</v>
      </c>
      <c r="N707" t="s">
        <v>8273</v>
      </c>
      <c r="O707" s="5">
        <f>E707/D707</f>
        <v>1.2682285714285715</v>
      </c>
      <c r="P707" s="6">
        <f t="shared" ref="P707:P770" si="55">IF(L707&lt;&gt;0,E707/L707,0)</f>
        <v>1644</v>
      </c>
      <c r="Q707" t="str">
        <f t="shared" ref="Q707:Q770" si="56">LEFT(N707,FIND("/",N707)-1)</f>
        <v>technology</v>
      </c>
      <c r="R707" t="str">
        <f t="shared" ref="R707:R770" si="57">RIGHT(N707,LEN(N707)-FIND("/",N707))</f>
        <v>wearables</v>
      </c>
      <c r="S707" s="10">
        <f t="shared" ref="S707:S770" si="58">(J707/86400)+25569+(-5/24)</f>
        <v>41891.485046296293</v>
      </c>
      <c r="T707" s="10">
        <f t="shared" ref="T707:T770" si="59">(I707/86400)+25569+(-5/24)</f>
        <v>41926.485046296293</v>
      </c>
    </row>
    <row r="708" spans="1:20" ht="60" x14ac:dyDescent="0.25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>
        <v>1376654340</v>
      </c>
      <c r="J708">
        <v>1373568644</v>
      </c>
      <c r="K708" t="b">
        <v>0</v>
      </c>
      <c r="L708">
        <v>329</v>
      </c>
      <c r="M708" t="b">
        <v>1</v>
      </c>
      <c r="N708" t="s">
        <v>8303</v>
      </c>
      <c r="O708" s="5">
        <f>E708/D708</f>
        <v>1.26732</v>
      </c>
      <c r="P708" s="6">
        <f t="shared" si="55"/>
        <v>96.300911854103347</v>
      </c>
      <c r="Q708" t="str">
        <f t="shared" si="56"/>
        <v>theater</v>
      </c>
      <c r="R708" t="str">
        <f t="shared" si="57"/>
        <v>spaces</v>
      </c>
      <c r="S708" s="10">
        <f t="shared" si="58"/>
        <v>41466.576898148145</v>
      </c>
      <c r="T708" s="10">
        <f t="shared" si="59"/>
        <v>41502.290972222218</v>
      </c>
    </row>
    <row r="709" spans="1:20" ht="45" x14ac:dyDescent="0.25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>
        <v>1467054000</v>
      </c>
      <c r="J709">
        <v>1463144254</v>
      </c>
      <c r="K709" t="b">
        <v>0</v>
      </c>
      <c r="L709">
        <v>28</v>
      </c>
      <c r="M709" t="b">
        <v>1</v>
      </c>
      <c r="N709" t="s">
        <v>8271</v>
      </c>
      <c r="O709" s="5">
        <f>E709/D709</f>
        <v>1.266</v>
      </c>
      <c r="P709" s="6">
        <f t="shared" si="55"/>
        <v>22.607142857142858</v>
      </c>
      <c r="Q709" t="str">
        <f t="shared" si="56"/>
        <v>theater</v>
      </c>
      <c r="R709" t="str">
        <f t="shared" si="57"/>
        <v>plays</v>
      </c>
      <c r="S709" s="10">
        <f t="shared" si="58"/>
        <v>42503.331643518519</v>
      </c>
      <c r="T709" s="10">
        <f t="shared" si="59"/>
        <v>42548.583333333336</v>
      </c>
    </row>
    <row r="710" spans="1:20" x14ac:dyDescent="0.25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>
        <v>1417049663</v>
      </c>
      <c r="J710">
        <v>1413158063</v>
      </c>
      <c r="K710" t="b">
        <v>0</v>
      </c>
      <c r="L710">
        <v>147</v>
      </c>
      <c r="M710" t="b">
        <v>1</v>
      </c>
      <c r="N710" t="s">
        <v>8276</v>
      </c>
      <c r="O710" s="5">
        <f>E710/D710</f>
        <v>1.2648920000000001</v>
      </c>
      <c r="P710" s="6">
        <f t="shared" si="55"/>
        <v>64.535306122448986</v>
      </c>
      <c r="Q710" t="str">
        <f t="shared" si="56"/>
        <v>music</v>
      </c>
      <c r="R710" t="str">
        <f t="shared" si="57"/>
        <v>rock</v>
      </c>
      <c r="S710" s="10">
        <f t="shared" si="58"/>
        <v>41924.787766203699</v>
      </c>
      <c r="T710" s="10">
        <f t="shared" si="59"/>
        <v>41969.829432870371</v>
      </c>
    </row>
    <row r="711" spans="1:20" ht="45" x14ac:dyDescent="0.25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>
        <v>1462879020</v>
      </c>
      <c r="J711">
        <v>1461941527</v>
      </c>
      <c r="K711" t="b">
        <v>0</v>
      </c>
      <c r="L711">
        <v>15</v>
      </c>
      <c r="M711" t="b">
        <v>1</v>
      </c>
      <c r="N711" t="s">
        <v>8271</v>
      </c>
      <c r="O711" s="5">
        <f>E711/D711</f>
        <v>1.2628571428571429</v>
      </c>
      <c r="P711" s="6">
        <f t="shared" si="55"/>
        <v>147.33333333333334</v>
      </c>
      <c r="Q711" t="str">
        <f t="shared" si="56"/>
        <v>theater</v>
      </c>
      <c r="R711" t="str">
        <f t="shared" si="57"/>
        <v>plays</v>
      </c>
      <c r="S711" s="10">
        <f t="shared" si="58"/>
        <v>42489.411192129628</v>
      </c>
      <c r="T711" s="10">
        <f t="shared" si="59"/>
        <v>42500.261805555558</v>
      </c>
    </row>
    <row r="712" spans="1:20" ht="30" x14ac:dyDescent="0.25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>
        <v>1407524751</v>
      </c>
      <c r="J712">
        <v>1404932751</v>
      </c>
      <c r="K712" t="b">
        <v>1</v>
      </c>
      <c r="L712">
        <v>94</v>
      </c>
      <c r="M712" t="b">
        <v>1</v>
      </c>
      <c r="N712" t="s">
        <v>8271</v>
      </c>
      <c r="O712" s="5">
        <f>E712/D712</f>
        <v>1.2625</v>
      </c>
      <c r="P712" s="6">
        <f t="shared" si="55"/>
        <v>53.723404255319146</v>
      </c>
      <c r="Q712" t="str">
        <f t="shared" si="56"/>
        <v>theater</v>
      </c>
      <c r="R712" t="str">
        <f t="shared" si="57"/>
        <v>plays</v>
      </c>
      <c r="S712" s="10">
        <f t="shared" si="58"/>
        <v>41829.587395833332</v>
      </c>
      <c r="T712" s="10">
        <f t="shared" si="59"/>
        <v>41859.587395833332</v>
      </c>
    </row>
    <row r="713" spans="1:20" ht="60" x14ac:dyDescent="0.25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>
        <v>1463743860</v>
      </c>
      <c r="J713">
        <v>1461151860</v>
      </c>
      <c r="K713" t="b">
        <v>0</v>
      </c>
      <c r="L713">
        <v>36</v>
      </c>
      <c r="M713" t="b">
        <v>1</v>
      </c>
      <c r="N713" t="s">
        <v>8271</v>
      </c>
      <c r="O713" s="5">
        <f>E713/D713</f>
        <v>1.262</v>
      </c>
      <c r="P713" s="6">
        <f t="shared" si="55"/>
        <v>17.527777777777779</v>
      </c>
      <c r="Q713" t="str">
        <f t="shared" si="56"/>
        <v>theater</v>
      </c>
      <c r="R713" t="str">
        <f t="shared" si="57"/>
        <v>plays</v>
      </c>
      <c r="S713" s="10">
        <f t="shared" si="58"/>
        <v>42480.271527777775</v>
      </c>
      <c r="T713" s="10">
        <f t="shared" si="59"/>
        <v>42510.271527777775</v>
      </c>
    </row>
    <row r="714" spans="1:20" ht="60" x14ac:dyDescent="0.25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>
        <v>1447269367</v>
      </c>
      <c r="J714">
        <v>1444673767</v>
      </c>
      <c r="K714" t="b">
        <v>0</v>
      </c>
      <c r="L714">
        <v>8</v>
      </c>
      <c r="M714" t="b">
        <v>1</v>
      </c>
      <c r="N714" t="s">
        <v>8271</v>
      </c>
      <c r="O714" s="5">
        <f>E714/D714</f>
        <v>1.262</v>
      </c>
      <c r="P714" s="6">
        <f t="shared" si="55"/>
        <v>78.875</v>
      </c>
      <c r="Q714" t="str">
        <f t="shared" si="56"/>
        <v>theater</v>
      </c>
      <c r="R714" t="str">
        <f t="shared" si="57"/>
        <v>plays</v>
      </c>
      <c r="S714" s="10">
        <f t="shared" si="58"/>
        <v>42289.552858796298</v>
      </c>
      <c r="T714" s="10">
        <f t="shared" si="59"/>
        <v>42319.594525462962</v>
      </c>
    </row>
    <row r="715" spans="1:20" ht="30" x14ac:dyDescent="0.25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>
        <v>1268690100</v>
      </c>
      <c r="J715">
        <v>1265493806</v>
      </c>
      <c r="K715" t="b">
        <v>1</v>
      </c>
      <c r="L715">
        <v>79</v>
      </c>
      <c r="M715" t="b">
        <v>1</v>
      </c>
      <c r="N715" t="s">
        <v>8295</v>
      </c>
      <c r="O715" s="5">
        <f>E715/D715</f>
        <v>1.2616666666666667</v>
      </c>
      <c r="P715" s="6">
        <f t="shared" si="55"/>
        <v>47.911392405063289</v>
      </c>
      <c r="Q715" t="str">
        <f t="shared" si="56"/>
        <v>technology</v>
      </c>
      <c r="R715" t="str">
        <f t="shared" si="57"/>
        <v>hardware</v>
      </c>
      <c r="S715" s="10">
        <f t="shared" si="58"/>
        <v>40215.710717592592</v>
      </c>
      <c r="T715" s="10">
        <f t="shared" si="59"/>
        <v>40252.704861111109</v>
      </c>
    </row>
    <row r="716" spans="1:20" ht="45" x14ac:dyDescent="0.25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>
        <v>1469670580</v>
      </c>
      <c r="J716">
        <v>1467078580</v>
      </c>
      <c r="K716" t="b">
        <v>0</v>
      </c>
      <c r="L716">
        <v>71</v>
      </c>
      <c r="M716" t="b">
        <v>1</v>
      </c>
      <c r="N716" t="s">
        <v>8269</v>
      </c>
      <c r="O716" s="5">
        <f>E716/D716</f>
        <v>1.2616000000000001</v>
      </c>
      <c r="P716" s="6">
        <f t="shared" si="55"/>
        <v>88.845070422535215</v>
      </c>
      <c r="Q716" t="str">
        <f t="shared" si="56"/>
        <v>film &amp; video</v>
      </c>
      <c r="R716" t="str">
        <f t="shared" si="57"/>
        <v>documentary</v>
      </c>
      <c r="S716" s="10">
        <f t="shared" si="58"/>
        <v>42548.86782407407</v>
      </c>
      <c r="T716" s="10">
        <f t="shared" si="59"/>
        <v>42578.86782407407</v>
      </c>
    </row>
    <row r="717" spans="1:20" ht="45" x14ac:dyDescent="0.25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>
        <v>1412640373</v>
      </c>
      <c r="J717">
        <v>1410048373</v>
      </c>
      <c r="K717" t="b">
        <v>0</v>
      </c>
      <c r="L717">
        <v>184</v>
      </c>
      <c r="M717" t="b">
        <v>1</v>
      </c>
      <c r="N717" t="s">
        <v>8276</v>
      </c>
      <c r="O717" s="5">
        <f>E717/D717</f>
        <v>1.2614444444444444</v>
      </c>
      <c r="P717" s="6">
        <f t="shared" si="55"/>
        <v>61.701086956521742</v>
      </c>
      <c r="Q717" t="str">
        <f t="shared" si="56"/>
        <v>music</v>
      </c>
      <c r="R717" t="str">
        <f t="shared" si="57"/>
        <v>rock</v>
      </c>
      <c r="S717" s="10">
        <f t="shared" si="58"/>
        <v>41888.795983796292</v>
      </c>
      <c r="T717" s="10">
        <f t="shared" si="59"/>
        <v>41918.795983796292</v>
      </c>
    </row>
    <row r="718" spans="1:20" ht="60" x14ac:dyDescent="0.25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>
        <v>1345148566</v>
      </c>
      <c r="J718">
        <v>1342556566</v>
      </c>
      <c r="K718" t="b">
        <v>0</v>
      </c>
      <c r="L718">
        <v>60</v>
      </c>
      <c r="M718" t="b">
        <v>1</v>
      </c>
      <c r="N718" t="s">
        <v>8300</v>
      </c>
      <c r="O718" s="5">
        <f>E718/D718</f>
        <v>1.26125</v>
      </c>
      <c r="P718" s="6">
        <f t="shared" si="55"/>
        <v>84.083333333333329</v>
      </c>
      <c r="Q718" t="str">
        <f t="shared" si="56"/>
        <v>music</v>
      </c>
      <c r="R718" t="str">
        <f t="shared" si="57"/>
        <v>classical music</v>
      </c>
      <c r="S718" s="10">
        <f t="shared" si="58"/>
        <v>41107.640810185185</v>
      </c>
      <c r="T718" s="10">
        <f t="shared" si="59"/>
        <v>41137.640810185185</v>
      </c>
    </row>
    <row r="719" spans="1:20" ht="60" x14ac:dyDescent="0.25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>
        <v>1397545131</v>
      </c>
      <c r="K719" t="b">
        <v>1</v>
      </c>
      <c r="L719">
        <v>4883</v>
      </c>
      <c r="M719" t="b">
        <v>1</v>
      </c>
      <c r="N719" t="s">
        <v>8295</v>
      </c>
      <c r="O719" s="5">
        <f>E719/D719</f>
        <v>1.2611835600000001</v>
      </c>
      <c r="P719" s="6">
        <f t="shared" si="55"/>
        <v>64.570118779438872</v>
      </c>
      <c r="Q719" t="str">
        <f t="shared" si="56"/>
        <v>technology</v>
      </c>
      <c r="R719" t="str">
        <f t="shared" si="57"/>
        <v>hardware</v>
      </c>
      <c r="S719" s="10">
        <f t="shared" si="58"/>
        <v>41744.08253472222</v>
      </c>
      <c r="T719" s="10">
        <f t="shared" si="59"/>
        <v>41774.08253472222</v>
      </c>
    </row>
    <row r="720" spans="1:20" ht="45" x14ac:dyDescent="0.25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>
        <v>1430579509</v>
      </c>
      <c r="J720">
        <v>1427987509</v>
      </c>
      <c r="K720" t="b">
        <v>0</v>
      </c>
      <c r="L720">
        <v>71</v>
      </c>
      <c r="M720" t="b">
        <v>1</v>
      </c>
      <c r="N720" t="s">
        <v>8276</v>
      </c>
      <c r="O720" s="5">
        <f>E720/D720</f>
        <v>1.2602</v>
      </c>
      <c r="P720" s="6">
        <f t="shared" si="55"/>
        <v>88.74647887323944</v>
      </c>
      <c r="Q720" t="str">
        <f t="shared" si="56"/>
        <v>music</v>
      </c>
      <c r="R720" t="str">
        <f t="shared" si="57"/>
        <v>rock</v>
      </c>
      <c r="S720" s="10">
        <f t="shared" si="58"/>
        <v>42096.424872685187</v>
      </c>
      <c r="T720" s="10">
        <f t="shared" si="59"/>
        <v>42126.424872685187</v>
      </c>
    </row>
    <row r="721" spans="1:20" ht="45" x14ac:dyDescent="0.25">
      <c r="A721">
        <v>731</v>
      </c>
      <c r="B721" s="3" t="s">
        <v>732</v>
      </c>
      <c r="C721" s="3" t="s">
        <v>4841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>
        <v>1327212000</v>
      </c>
      <c r="J721">
        <v>1322852747</v>
      </c>
      <c r="K721" t="b">
        <v>0</v>
      </c>
      <c r="L721">
        <v>71</v>
      </c>
      <c r="M721" t="b">
        <v>1</v>
      </c>
      <c r="N721" t="s">
        <v>8274</v>
      </c>
      <c r="O721" s="5">
        <f>E721/D721</f>
        <v>1.26</v>
      </c>
      <c r="P721" s="6">
        <f t="shared" si="55"/>
        <v>88.732394366197184</v>
      </c>
      <c r="Q721" t="str">
        <f t="shared" si="56"/>
        <v>publishing</v>
      </c>
      <c r="R721" t="str">
        <f t="shared" si="57"/>
        <v>nonfiction</v>
      </c>
      <c r="S721" s="10">
        <f t="shared" si="58"/>
        <v>40879.587349537032</v>
      </c>
      <c r="T721" s="10">
        <f t="shared" si="59"/>
        <v>40930.041666666664</v>
      </c>
    </row>
    <row r="722" spans="1:20" ht="30" x14ac:dyDescent="0.25">
      <c r="A722">
        <v>2807</v>
      </c>
      <c r="B722" s="3" t="s">
        <v>2807</v>
      </c>
      <c r="C722" s="3" t="s">
        <v>6917</v>
      </c>
      <c r="D722">
        <v>5000</v>
      </c>
      <c r="E722">
        <v>6300</v>
      </c>
      <c r="F722" t="s">
        <v>8219</v>
      </c>
      <c r="G722" t="s">
        <v>8224</v>
      </c>
      <c r="H722" t="s">
        <v>8246</v>
      </c>
      <c r="I722">
        <v>1435611438</v>
      </c>
      <c r="J722">
        <v>1433019438</v>
      </c>
      <c r="K722" t="b">
        <v>0</v>
      </c>
      <c r="L722">
        <v>93</v>
      </c>
      <c r="M722" t="b">
        <v>1</v>
      </c>
      <c r="N722" t="s">
        <v>8271</v>
      </c>
      <c r="O722" s="5">
        <f>E722/D722</f>
        <v>1.26</v>
      </c>
      <c r="P722" s="6">
        <f t="shared" si="55"/>
        <v>67.741935483870961</v>
      </c>
      <c r="Q722" t="str">
        <f t="shared" si="56"/>
        <v>theater</v>
      </c>
      <c r="R722" t="str">
        <f t="shared" si="57"/>
        <v>plays</v>
      </c>
      <c r="S722" s="10">
        <f t="shared" si="58"/>
        <v>42154.664791666662</v>
      </c>
      <c r="T722" s="10">
        <f t="shared" si="59"/>
        <v>42184.664791666662</v>
      </c>
    </row>
    <row r="723" spans="1:20" ht="30" x14ac:dyDescent="0.25">
      <c r="A723">
        <v>3692</v>
      </c>
      <c r="B723" s="3" t="s">
        <v>3689</v>
      </c>
      <c r="C723" s="3" t="s">
        <v>7802</v>
      </c>
      <c r="D723">
        <v>1000</v>
      </c>
      <c r="E723">
        <v>1260</v>
      </c>
      <c r="F723" t="s">
        <v>8219</v>
      </c>
      <c r="G723" t="s">
        <v>8224</v>
      </c>
      <c r="H723" t="s">
        <v>8246</v>
      </c>
      <c r="I723">
        <v>1411084800</v>
      </c>
      <c r="J723">
        <v>1410304179</v>
      </c>
      <c r="K723" t="b">
        <v>0</v>
      </c>
      <c r="L723">
        <v>17</v>
      </c>
      <c r="M723" t="b">
        <v>1</v>
      </c>
      <c r="N723" t="s">
        <v>8271</v>
      </c>
      <c r="O723" s="5">
        <f>E723/D723</f>
        <v>1.26</v>
      </c>
      <c r="P723" s="6">
        <f t="shared" si="55"/>
        <v>74.117647058823536</v>
      </c>
      <c r="Q723" t="str">
        <f t="shared" si="56"/>
        <v>theater</v>
      </c>
      <c r="R723" t="str">
        <f t="shared" si="57"/>
        <v>plays</v>
      </c>
      <c r="S723" s="10">
        <f t="shared" si="58"/>
        <v>41891.756701388884</v>
      </c>
      <c r="T723" s="10">
        <f t="shared" si="59"/>
        <v>41900.791666666664</v>
      </c>
    </row>
    <row r="724" spans="1:20" ht="45" x14ac:dyDescent="0.25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>
        <v>1460860144</v>
      </c>
      <c r="J724">
        <v>1458268144</v>
      </c>
      <c r="K724" t="b">
        <v>0</v>
      </c>
      <c r="L724">
        <v>20</v>
      </c>
      <c r="M724" t="b">
        <v>1</v>
      </c>
      <c r="N724" t="s">
        <v>8265</v>
      </c>
      <c r="O724" s="5">
        <f>E724/D724</f>
        <v>1.2599800000000001</v>
      </c>
      <c r="P724" s="6">
        <f t="shared" si="55"/>
        <v>31.499500000000001</v>
      </c>
      <c r="Q724" t="str">
        <f t="shared" si="56"/>
        <v>film &amp; video</v>
      </c>
      <c r="R724" t="str">
        <f t="shared" si="57"/>
        <v>television</v>
      </c>
      <c r="S724" s="10">
        <f t="shared" si="58"/>
        <v>42446.895185185182</v>
      </c>
      <c r="T724" s="10">
        <f t="shared" si="59"/>
        <v>42476.895185185182</v>
      </c>
    </row>
    <row r="725" spans="1:20" ht="45" x14ac:dyDescent="0.25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>
        <v>1403370772</v>
      </c>
      <c r="J725">
        <v>1400778772</v>
      </c>
      <c r="K725" t="b">
        <v>0</v>
      </c>
      <c r="L725">
        <v>264</v>
      </c>
      <c r="M725" t="b">
        <v>1</v>
      </c>
      <c r="N725" t="s">
        <v>8274</v>
      </c>
      <c r="O725" s="5">
        <f>E725/D725</f>
        <v>1.2598333333333334</v>
      </c>
      <c r="P725" s="6">
        <f t="shared" si="55"/>
        <v>28.632575757575758</v>
      </c>
      <c r="Q725" t="str">
        <f t="shared" si="56"/>
        <v>publishing</v>
      </c>
      <c r="R725" t="str">
        <f t="shared" si="57"/>
        <v>nonfiction</v>
      </c>
      <c r="S725" s="10">
        <f t="shared" si="58"/>
        <v>41781.508935185186</v>
      </c>
      <c r="T725" s="10">
        <f t="shared" si="59"/>
        <v>41811.508935185186</v>
      </c>
    </row>
    <row r="726" spans="1:20" ht="60" x14ac:dyDescent="0.25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>
        <v>1398460127</v>
      </c>
      <c r="J726">
        <v>1395868127</v>
      </c>
      <c r="K726" t="b">
        <v>0</v>
      </c>
      <c r="L726">
        <v>498</v>
      </c>
      <c r="M726" t="b">
        <v>1</v>
      </c>
      <c r="N726" t="s">
        <v>8297</v>
      </c>
      <c r="O726" s="5">
        <f>E726/D726</f>
        <v>1.2595294117647058</v>
      </c>
      <c r="P726" s="6">
        <f t="shared" si="55"/>
        <v>21.497991967871485</v>
      </c>
      <c r="Q726" t="str">
        <f t="shared" si="56"/>
        <v>games</v>
      </c>
      <c r="R726" t="str">
        <f t="shared" si="57"/>
        <v>tabletop games</v>
      </c>
      <c r="S726" s="10">
        <f t="shared" si="58"/>
        <v>41724.672766203701</v>
      </c>
      <c r="T726" s="10">
        <f t="shared" si="59"/>
        <v>41754.672766203701</v>
      </c>
    </row>
    <row r="727" spans="1:20" ht="30" x14ac:dyDescent="0.25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>
        <v>1426777228</v>
      </c>
      <c r="J727">
        <v>1424188828</v>
      </c>
      <c r="K727" t="b">
        <v>0</v>
      </c>
      <c r="L727">
        <v>372</v>
      </c>
      <c r="M727" t="b">
        <v>1</v>
      </c>
      <c r="N727" t="s">
        <v>8298</v>
      </c>
      <c r="O727" s="5">
        <f>E727/D727</f>
        <v>1.2594166666666666</v>
      </c>
      <c r="P727" s="6">
        <f t="shared" si="55"/>
        <v>81.252688172043008</v>
      </c>
      <c r="Q727" t="str">
        <f t="shared" si="56"/>
        <v>food</v>
      </c>
      <c r="R727" t="str">
        <f t="shared" si="57"/>
        <v>small batch</v>
      </c>
      <c r="S727" s="10">
        <f t="shared" si="58"/>
        <v>42052.458657407406</v>
      </c>
      <c r="T727" s="10">
        <f t="shared" si="59"/>
        <v>42082.416990740741</v>
      </c>
    </row>
    <row r="728" spans="1:20" ht="60" x14ac:dyDescent="0.25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>
        <v>1472952982</v>
      </c>
      <c r="J728">
        <v>1470792982</v>
      </c>
      <c r="K728" t="b">
        <v>0</v>
      </c>
      <c r="L728">
        <v>36</v>
      </c>
      <c r="M728" t="b">
        <v>1</v>
      </c>
      <c r="N728" t="s">
        <v>8271</v>
      </c>
      <c r="O728" s="5">
        <f>E728/D728</f>
        <v>1.2593749999999999</v>
      </c>
      <c r="P728" s="6">
        <f t="shared" si="55"/>
        <v>55.972222222222221</v>
      </c>
      <c r="Q728" t="str">
        <f t="shared" si="56"/>
        <v>theater</v>
      </c>
      <c r="R728" t="str">
        <f t="shared" si="57"/>
        <v>plays</v>
      </c>
      <c r="S728" s="10">
        <f t="shared" si="58"/>
        <v>42591.858587962961</v>
      </c>
      <c r="T728" s="10">
        <f t="shared" si="59"/>
        <v>42616.858587962961</v>
      </c>
    </row>
    <row r="729" spans="1:20" ht="60" x14ac:dyDescent="0.25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t="s">
        <v>8219</v>
      </c>
      <c r="G729" t="s">
        <v>8225</v>
      </c>
      <c r="H729" t="s">
        <v>8247</v>
      </c>
      <c r="I729">
        <v>1474793208</v>
      </c>
      <c r="J729">
        <v>1472201208</v>
      </c>
      <c r="K729" t="b">
        <v>0</v>
      </c>
      <c r="L729">
        <v>49</v>
      </c>
      <c r="M729" t="b">
        <v>1</v>
      </c>
      <c r="N729" t="s">
        <v>8271</v>
      </c>
      <c r="O729" s="5">
        <f>E729/D729</f>
        <v>1.2589999999999999</v>
      </c>
      <c r="P729" s="6">
        <f t="shared" si="55"/>
        <v>25.693877551020407</v>
      </c>
      <c r="Q729" t="str">
        <f t="shared" si="56"/>
        <v>theater</v>
      </c>
      <c r="R729" t="str">
        <f t="shared" si="57"/>
        <v>plays</v>
      </c>
      <c r="S729" s="10">
        <f t="shared" si="58"/>
        <v>42608.157499999994</v>
      </c>
      <c r="T729" s="10">
        <f t="shared" si="59"/>
        <v>42638.157499999994</v>
      </c>
    </row>
    <row r="730" spans="1:20" ht="60" x14ac:dyDescent="0.25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>
        <v>1338523140</v>
      </c>
      <c r="J730">
        <v>1334442519</v>
      </c>
      <c r="K730" t="b">
        <v>1</v>
      </c>
      <c r="L730">
        <v>60</v>
      </c>
      <c r="M730" t="b">
        <v>1</v>
      </c>
      <c r="N730" t="s">
        <v>8271</v>
      </c>
      <c r="O730" s="5">
        <f>E730/D730</f>
        <v>1.2576666666666667</v>
      </c>
      <c r="P730" s="6">
        <f t="shared" si="55"/>
        <v>62.883333333333333</v>
      </c>
      <c r="Q730" t="str">
        <f t="shared" si="56"/>
        <v>theater</v>
      </c>
      <c r="R730" t="str">
        <f t="shared" si="57"/>
        <v>plays</v>
      </c>
      <c r="S730" s="10">
        <f t="shared" si="58"/>
        <v>41013.728229166663</v>
      </c>
      <c r="T730" s="10">
        <f t="shared" si="59"/>
        <v>41060.957638888889</v>
      </c>
    </row>
    <row r="731" spans="1:20" ht="60" x14ac:dyDescent="0.25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>
        <v>1450901872</v>
      </c>
      <c r="J731">
        <v>1448309872</v>
      </c>
      <c r="K731" t="b">
        <v>0</v>
      </c>
      <c r="L731">
        <v>99</v>
      </c>
      <c r="M731" t="b">
        <v>1</v>
      </c>
      <c r="N731" t="s">
        <v>8273</v>
      </c>
      <c r="O731" s="5">
        <f>E731/D731</f>
        <v>1.2569999999999999</v>
      </c>
      <c r="P731" s="6">
        <f t="shared" si="55"/>
        <v>190.45454545454547</v>
      </c>
      <c r="Q731" t="str">
        <f t="shared" si="56"/>
        <v>technology</v>
      </c>
      <c r="R731" t="str">
        <f t="shared" si="57"/>
        <v>wearables</v>
      </c>
      <c r="S731" s="10">
        <f t="shared" si="58"/>
        <v>42331.637407407405</v>
      </c>
      <c r="T731" s="10">
        <f t="shared" si="59"/>
        <v>42361.637407407405</v>
      </c>
    </row>
    <row r="732" spans="1:20" ht="60" x14ac:dyDescent="0.25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>
        <v>1429183656</v>
      </c>
      <c r="J732">
        <v>1427369256</v>
      </c>
      <c r="K732" t="b">
        <v>0</v>
      </c>
      <c r="L732">
        <v>103</v>
      </c>
      <c r="M732" t="b">
        <v>1</v>
      </c>
      <c r="N732" t="s">
        <v>8285</v>
      </c>
      <c r="O732" s="5">
        <f>E732/D732</f>
        <v>1.2560416666666667</v>
      </c>
      <c r="P732" s="6">
        <f t="shared" si="55"/>
        <v>58.533980582524272</v>
      </c>
      <c r="Q732" t="str">
        <f t="shared" si="56"/>
        <v>photography</v>
      </c>
      <c r="R732" t="str">
        <f t="shared" si="57"/>
        <v>photobooks</v>
      </c>
      <c r="S732" s="10">
        <f t="shared" si="58"/>
        <v>42089.269166666665</v>
      </c>
      <c r="T732" s="10">
        <f t="shared" si="59"/>
        <v>42110.269166666665</v>
      </c>
    </row>
    <row r="733" spans="1:20" ht="30" x14ac:dyDescent="0.25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>
        <v>1460341800</v>
      </c>
      <c r="J733">
        <v>1456902893</v>
      </c>
      <c r="K733" t="b">
        <v>0</v>
      </c>
      <c r="L733">
        <v>32</v>
      </c>
      <c r="M733" t="b">
        <v>1</v>
      </c>
      <c r="N733" t="s">
        <v>8271</v>
      </c>
      <c r="O733" s="5">
        <f>E733/D733</f>
        <v>1.256</v>
      </c>
      <c r="P733" s="6">
        <f t="shared" si="55"/>
        <v>78.5</v>
      </c>
      <c r="Q733" t="str">
        <f t="shared" si="56"/>
        <v>theater</v>
      </c>
      <c r="R733" t="str">
        <f t="shared" si="57"/>
        <v>plays</v>
      </c>
      <c r="S733" s="10">
        <f t="shared" si="58"/>
        <v>42431.093668981477</v>
      </c>
      <c r="T733" s="10">
        <f t="shared" si="59"/>
        <v>42470.895833333336</v>
      </c>
    </row>
    <row r="734" spans="1:20" ht="45" x14ac:dyDescent="0.25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>
        <v>1337194800</v>
      </c>
      <c r="J734">
        <v>1334429646</v>
      </c>
      <c r="K734" t="b">
        <v>1</v>
      </c>
      <c r="L734">
        <v>77</v>
      </c>
      <c r="M734" t="b">
        <v>1</v>
      </c>
      <c r="N734" t="s">
        <v>8269</v>
      </c>
      <c r="O734" s="5">
        <f>E734/D734</f>
        <v>1.2557142857142858</v>
      </c>
      <c r="P734" s="6">
        <f t="shared" si="55"/>
        <v>57.077922077922075</v>
      </c>
      <c r="Q734" t="str">
        <f t="shared" si="56"/>
        <v>film &amp; video</v>
      </c>
      <c r="R734" t="str">
        <f t="shared" si="57"/>
        <v>documentary</v>
      </c>
      <c r="S734" s="10">
        <f t="shared" si="58"/>
        <v>41013.579236111109</v>
      </c>
      <c r="T734" s="10">
        <f t="shared" si="59"/>
        <v>41045.583333333328</v>
      </c>
    </row>
    <row r="735" spans="1:20" ht="45" x14ac:dyDescent="0.25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8274</v>
      </c>
      <c r="O735" s="5">
        <f>E735/D735</f>
        <v>1.2552941176470589</v>
      </c>
      <c r="P735" s="6">
        <f t="shared" si="55"/>
        <v>187.19298245614036</v>
      </c>
      <c r="Q735" t="str">
        <f t="shared" si="56"/>
        <v>publishing</v>
      </c>
      <c r="R735" t="str">
        <f t="shared" si="57"/>
        <v>nonfiction</v>
      </c>
      <c r="S735" s="10">
        <f t="shared" si="58"/>
        <v>42101.956249999996</v>
      </c>
      <c r="T735" s="10">
        <f t="shared" si="59"/>
        <v>42132.999999999993</v>
      </c>
    </row>
    <row r="736" spans="1:20" ht="60" x14ac:dyDescent="0.25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>
        <v>1316746837</v>
      </c>
      <c r="J736">
        <v>1314154837</v>
      </c>
      <c r="K736" t="b">
        <v>0</v>
      </c>
      <c r="L736">
        <v>21</v>
      </c>
      <c r="M736" t="b">
        <v>1</v>
      </c>
      <c r="N736" t="s">
        <v>8266</v>
      </c>
      <c r="O736" s="5">
        <f>E736/D736</f>
        <v>1.2549999999999999</v>
      </c>
      <c r="P736" s="6">
        <f t="shared" si="55"/>
        <v>71.714285714285708</v>
      </c>
      <c r="Q736" t="str">
        <f t="shared" si="56"/>
        <v>film &amp; video</v>
      </c>
      <c r="R736" t="str">
        <f t="shared" si="57"/>
        <v>shorts</v>
      </c>
      <c r="S736" s="10">
        <f t="shared" si="58"/>
        <v>40778.917094907403</v>
      </c>
      <c r="T736" s="10">
        <f t="shared" si="59"/>
        <v>40808.917094907403</v>
      </c>
    </row>
    <row r="737" spans="1:20" ht="60" x14ac:dyDescent="0.25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>
        <v>1392574692</v>
      </c>
      <c r="J737">
        <v>1389982692</v>
      </c>
      <c r="K737" t="b">
        <v>1</v>
      </c>
      <c r="L737">
        <v>105</v>
      </c>
      <c r="M737" t="b">
        <v>1</v>
      </c>
      <c r="N737" t="s">
        <v>8276</v>
      </c>
      <c r="O737" s="5">
        <f>E737/D737</f>
        <v>1.2541538461538462</v>
      </c>
      <c r="P737" s="6">
        <f t="shared" si="55"/>
        <v>77.638095238095232</v>
      </c>
      <c r="Q737" t="str">
        <f t="shared" si="56"/>
        <v>music</v>
      </c>
      <c r="R737" t="str">
        <f t="shared" si="57"/>
        <v>rock</v>
      </c>
      <c r="S737" s="10">
        <f t="shared" si="58"/>
        <v>41656.554305555554</v>
      </c>
      <c r="T737" s="10">
        <f t="shared" si="59"/>
        <v>41686.554305555554</v>
      </c>
    </row>
    <row r="738" spans="1:20" ht="30" x14ac:dyDescent="0.25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t="s">
        <v>8219</v>
      </c>
      <c r="G738" t="s">
        <v>8225</v>
      </c>
      <c r="H738" t="s">
        <v>8247</v>
      </c>
      <c r="I738">
        <v>1459872000</v>
      </c>
      <c r="J738">
        <v>1456408244</v>
      </c>
      <c r="K738" t="b">
        <v>0</v>
      </c>
      <c r="L738">
        <v>9</v>
      </c>
      <c r="M738" t="b">
        <v>1</v>
      </c>
      <c r="N738" t="s">
        <v>8269</v>
      </c>
      <c r="O738" s="5">
        <f>E738/D738</f>
        <v>1.2533333333333334</v>
      </c>
      <c r="P738" s="6">
        <f t="shared" si="55"/>
        <v>41.777777777777779</v>
      </c>
      <c r="Q738" t="str">
        <f t="shared" si="56"/>
        <v>film &amp; video</v>
      </c>
      <c r="R738" t="str">
        <f t="shared" si="57"/>
        <v>documentary</v>
      </c>
      <c r="S738" s="10">
        <f t="shared" si="58"/>
        <v>42425.368564814817</v>
      </c>
      <c r="T738" s="10">
        <f t="shared" si="59"/>
        <v>42465.458333333336</v>
      </c>
    </row>
    <row r="739" spans="1:20" ht="45" x14ac:dyDescent="0.25">
      <c r="A739">
        <v>1357</v>
      </c>
      <c r="B739" s="3" t="s">
        <v>1358</v>
      </c>
      <c r="C739" s="3" t="s">
        <v>5467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>
        <v>1362117540</v>
      </c>
      <c r="J739">
        <v>1359587137</v>
      </c>
      <c r="K739" t="b">
        <v>0</v>
      </c>
      <c r="L739">
        <v>65</v>
      </c>
      <c r="M739" t="b">
        <v>1</v>
      </c>
      <c r="N739" t="s">
        <v>8274</v>
      </c>
      <c r="O739" s="5">
        <f>E739/D739</f>
        <v>1.2529999999999999</v>
      </c>
      <c r="P739" s="6">
        <f t="shared" si="55"/>
        <v>38.553846153846152</v>
      </c>
      <c r="Q739" t="str">
        <f t="shared" si="56"/>
        <v>publishing</v>
      </c>
      <c r="R739" t="str">
        <f t="shared" si="57"/>
        <v>nonfiction</v>
      </c>
      <c r="S739" s="10">
        <f t="shared" si="58"/>
        <v>41304.753900462958</v>
      </c>
      <c r="T739" s="10">
        <f t="shared" si="59"/>
        <v>41334.040972222218</v>
      </c>
    </row>
    <row r="740" spans="1:20" ht="60" x14ac:dyDescent="0.25">
      <c r="A740">
        <v>1635</v>
      </c>
      <c r="B740" s="3" t="s">
        <v>1636</v>
      </c>
      <c r="C740" s="3" t="s">
        <v>5745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>
        <v>1468270261</v>
      </c>
      <c r="J740">
        <v>1463086261</v>
      </c>
      <c r="K740" t="b">
        <v>0</v>
      </c>
      <c r="L740">
        <v>37</v>
      </c>
      <c r="M740" t="b">
        <v>1</v>
      </c>
      <c r="N740" t="s">
        <v>8276</v>
      </c>
      <c r="O740" s="5">
        <f>E740/D740</f>
        <v>1.2529999999999999</v>
      </c>
      <c r="P740" s="6">
        <f t="shared" si="55"/>
        <v>67.729729729729726</v>
      </c>
      <c r="Q740" t="str">
        <f t="shared" si="56"/>
        <v>music</v>
      </c>
      <c r="R740" t="str">
        <f t="shared" si="57"/>
        <v>rock</v>
      </c>
      <c r="S740" s="10">
        <f t="shared" si="58"/>
        <v>42502.660428240742</v>
      </c>
      <c r="T740" s="10">
        <f t="shared" si="59"/>
        <v>42562.660428240742</v>
      </c>
    </row>
    <row r="741" spans="1:20" ht="45" x14ac:dyDescent="0.25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>
        <v>1300636482</v>
      </c>
      <c r="J741">
        <v>1298048082</v>
      </c>
      <c r="K741" t="b">
        <v>0</v>
      </c>
      <c r="L741">
        <v>90</v>
      </c>
      <c r="M741" t="b">
        <v>1</v>
      </c>
      <c r="N741" t="s">
        <v>8292</v>
      </c>
      <c r="O741" s="5">
        <f>E741/D741</f>
        <v>1.2526086956521738</v>
      </c>
      <c r="P741" s="6">
        <f t="shared" si="55"/>
        <v>32.011111111111113</v>
      </c>
      <c r="Q741" t="str">
        <f t="shared" si="56"/>
        <v>music</v>
      </c>
      <c r="R741" t="str">
        <f t="shared" si="57"/>
        <v>pop</v>
      </c>
      <c r="S741" s="10">
        <f t="shared" si="58"/>
        <v>40592.496319444443</v>
      </c>
      <c r="T741" s="10">
        <f t="shared" si="59"/>
        <v>40622.454652777778</v>
      </c>
    </row>
    <row r="742" spans="1:20" ht="45" x14ac:dyDescent="0.25">
      <c r="A742">
        <v>1842</v>
      </c>
      <c r="B742" s="3" t="s">
        <v>1843</v>
      </c>
      <c r="C742" s="3" t="s">
        <v>5952</v>
      </c>
      <c r="D742">
        <v>2000</v>
      </c>
      <c r="E742">
        <v>2505</v>
      </c>
      <c r="F742" t="s">
        <v>8219</v>
      </c>
      <c r="G742" t="s">
        <v>8224</v>
      </c>
      <c r="H742" t="s">
        <v>8246</v>
      </c>
      <c r="I742">
        <v>1425275940</v>
      </c>
      <c r="J742">
        <v>1422371381</v>
      </c>
      <c r="K742" t="b">
        <v>0</v>
      </c>
      <c r="L742">
        <v>21</v>
      </c>
      <c r="M742" t="b">
        <v>1</v>
      </c>
      <c r="N742" t="s">
        <v>8276</v>
      </c>
      <c r="O742" s="5">
        <f>E742/D742</f>
        <v>1.2524999999999999</v>
      </c>
      <c r="P742" s="6">
        <f t="shared" si="55"/>
        <v>119.28571428571429</v>
      </c>
      <c r="Q742" t="str">
        <f t="shared" si="56"/>
        <v>music</v>
      </c>
      <c r="R742" t="str">
        <f t="shared" si="57"/>
        <v>rock</v>
      </c>
      <c r="S742" s="10">
        <f t="shared" si="58"/>
        <v>42031.423391203702</v>
      </c>
      <c r="T742" s="10">
        <f t="shared" si="59"/>
        <v>42065.040972222218</v>
      </c>
    </row>
    <row r="743" spans="1:20" ht="60" x14ac:dyDescent="0.25">
      <c r="A743">
        <v>2295</v>
      </c>
      <c r="B743" s="3" t="s">
        <v>2296</v>
      </c>
      <c r="C743" s="3" t="s">
        <v>6405</v>
      </c>
      <c r="D743">
        <v>1200</v>
      </c>
      <c r="E743">
        <v>1503</v>
      </c>
      <c r="F743" t="s">
        <v>8219</v>
      </c>
      <c r="G743" t="s">
        <v>8224</v>
      </c>
      <c r="H743" t="s">
        <v>8246</v>
      </c>
      <c r="I743">
        <v>1359240856</v>
      </c>
      <c r="J743">
        <v>1356648856</v>
      </c>
      <c r="K743" t="b">
        <v>0</v>
      </c>
      <c r="L743">
        <v>34</v>
      </c>
      <c r="M743" t="b">
        <v>1</v>
      </c>
      <c r="N743" t="s">
        <v>8276</v>
      </c>
      <c r="O743" s="5">
        <f>E743/D743</f>
        <v>1.2524999999999999</v>
      </c>
      <c r="P743" s="6">
        <f t="shared" si="55"/>
        <v>44.205882352941174</v>
      </c>
      <c r="Q743" t="str">
        <f t="shared" si="56"/>
        <v>music</v>
      </c>
      <c r="R743" t="str">
        <f t="shared" si="57"/>
        <v>rock</v>
      </c>
      <c r="S743" s="10">
        <f t="shared" si="58"/>
        <v>41270.746018518512</v>
      </c>
      <c r="T743" s="10">
        <f t="shared" si="59"/>
        <v>41300.746018518512</v>
      </c>
    </row>
    <row r="744" spans="1:20" ht="60" x14ac:dyDescent="0.25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>
        <v>1460038591</v>
      </c>
      <c r="J744">
        <v>1457450191</v>
      </c>
      <c r="K744" t="b">
        <v>1</v>
      </c>
      <c r="L744">
        <v>266</v>
      </c>
      <c r="M744" t="b">
        <v>1</v>
      </c>
      <c r="N744" t="s">
        <v>8269</v>
      </c>
      <c r="O744" s="5">
        <f>E744/D744</f>
        <v>1.252275</v>
      </c>
      <c r="P744" s="6">
        <f t="shared" si="55"/>
        <v>188.31203007518798</v>
      </c>
      <c r="Q744" t="str">
        <f t="shared" si="56"/>
        <v>film &amp; video</v>
      </c>
      <c r="R744" t="str">
        <f t="shared" si="57"/>
        <v>documentary</v>
      </c>
      <c r="S744" s="10">
        <f t="shared" si="58"/>
        <v>42437.428136574068</v>
      </c>
      <c r="T744" s="10">
        <f t="shared" si="59"/>
        <v>42467.386469907404</v>
      </c>
    </row>
    <row r="745" spans="1:20" ht="45" x14ac:dyDescent="0.25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>
        <v>1430334126</v>
      </c>
      <c r="J745">
        <v>1426446126</v>
      </c>
      <c r="K745" t="b">
        <v>0</v>
      </c>
      <c r="L745">
        <v>67</v>
      </c>
      <c r="M745" t="b">
        <v>1</v>
      </c>
      <c r="N745" t="s">
        <v>8269</v>
      </c>
      <c r="O745" s="5">
        <f>E745/D745</f>
        <v>1.2516</v>
      </c>
      <c r="P745" s="6">
        <f t="shared" si="55"/>
        <v>140.1044776119403</v>
      </c>
      <c r="Q745" t="str">
        <f t="shared" si="56"/>
        <v>film &amp; video</v>
      </c>
      <c r="R745" t="str">
        <f t="shared" si="57"/>
        <v>documentary</v>
      </c>
      <c r="S745" s="10">
        <f t="shared" si="58"/>
        <v>42078.584791666661</v>
      </c>
      <c r="T745" s="10">
        <f t="shared" si="59"/>
        <v>42123.584791666661</v>
      </c>
    </row>
    <row r="746" spans="1:20" ht="60" x14ac:dyDescent="0.25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>
        <v>1465652372</v>
      </c>
      <c r="J746">
        <v>1463060372</v>
      </c>
      <c r="K746" t="b">
        <v>1</v>
      </c>
      <c r="L746">
        <v>325</v>
      </c>
      <c r="M746" t="b">
        <v>1</v>
      </c>
      <c r="N746" t="s">
        <v>8295</v>
      </c>
      <c r="O746" s="5">
        <f>E746/D746</f>
        <v>1.2513700000000001</v>
      </c>
      <c r="P746" s="6">
        <f t="shared" si="55"/>
        <v>385.03692307692307</v>
      </c>
      <c r="Q746" t="str">
        <f t="shared" si="56"/>
        <v>technology</v>
      </c>
      <c r="R746" t="str">
        <f t="shared" si="57"/>
        <v>hardware</v>
      </c>
      <c r="S746" s="10">
        <f t="shared" si="58"/>
        <v>42502.36078703704</v>
      </c>
      <c r="T746" s="10">
        <f t="shared" si="59"/>
        <v>42532.36078703704</v>
      </c>
    </row>
    <row r="747" spans="1:20" ht="60" x14ac:dyDescent="0.25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>
        <v>1356724263</v>
      </c>
      <c r="J747">
        <v>1354909863</v>
      </c>
      <c r="K747" t="b">
        <v>1</v>
      </c>
      <c r="L747">
        <v>81</v>
      </c>
      <c r="M747" t="b">
        <v>1</v>
      </c>
      <c r="N747" t="s">
        <v>8288</v>
      </c>
      <c r="O747" s="5">
        <f>E747/D747</f>
        <v>1.2513333333333334</v>
      </c>
      <c r="P747" s="6">
        <f t="shared" si="55"/>
        <v>23.172839506172838</v>
      </c>
      <c r="Q747" t="str">
        <f t="shared" si="56"/>
        <v>publishing</v>
      </c>
      <c r="R747" t="str">
        <f t="shared" si="57"/>
        <v>radio &amp; podcasts</v>
      </c>
      <c r="S747" s="10">
        <f t="shared" si="58"/>
        <v>41250.618784722217</v>
      </c>
      <c r="T747" s="10">
        <f t="shared" si="59"/>
        <v>41271.618784722217</v>
      </c>
    </row>
    <row r="748" spans="1:20" x14ac:dyDescent="0.25">
      <c r="A748">
        <v>1611</v>
      </c>
      <c r="B748" s="3" t="s">
        <v>1612</v>
      </c>
      <c r="C748" s="3" t="s">
        <v>5721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>
        <v>1370390432</v>
      </c>
      <c r="J748">
        <v>1368576032</v>
      </c>
      <c r="K748" t="b">
        <v>0</v>
      </c>
      <c r="L748">
        <v>27</v>
      </c>
      <c r="M748" t="b">
        <v>1</v>
      </c>
      <c r="N748" t="s">
        <v>8276</v>
      </c>
      <c r="O748" s="5">
        <f>E748/D748</f>
        <v>1.25125</v>
      </c>
      <c r="P748" s="6">
        <f t="shared" si="55"/>
        <v>37.074074074074076</v>
      </c>
      <c r="Q748" t="str">
        <f t="shared" si="56"/>
        <v>music</v>
      </c>
      <c r="R748" t="str">
        <f t="shared" si="57"/>
        <v>rock</v>
      </c>
      <c r="S748" s="10">
        <f t="shared" si="58"/>
        <v>41408.792037037034</v>
      </c>
      <c r="T748" s="10">
        <f t="shared" si="59"/>
        <v>41429.792037037034</v>
      </c>
    </row>
    <row r="749" spans="1:20" ht="60" x14ac:dyDescent="0.25">
      <c r="A749">
        <v>2669</v>
      </c>
      <c r="B749" s="3" t="s">
        <v>2669</v>
      </c>
      <c r="C749" s="3" t="s">
        <v>6779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>
        <v>1452387096</v>
      </c>
      <c r="J749">
        <v>1447203096</v>
      </c>
      <c r="K749" t="b">
        <v>0</v>
      </c>
      <c r="L749">
        <v>11</v>
      </c>
      <c r="M749" t="b">
        <v>1</v>
      </c>
      <c r="N749" t="s">
        <v>8302</v>
      </c>
      <c r="O749" s="5">
        <f>E749/D749</f>
        <v>1.25125</v>
      </c>
      <c r="P749" s="6">
        <f t="shared" si="55"/>
        <v>91</v>
      </c>
      <c r="Q749" t="str">
        <f t="shared" si="56"/>
        <v>technology</v>
      </c>
      <c r="R749" t="str">
        <f t="shared" si="57"/>
        <v>makerspaces</v>
      </c>
      <c r="S749" s="10">
        <f t="shared" si="58"/>
        <v>42318.827499999992</v>
      </c>
      <c r="T749" s="10">
        <f t="shared" si="59"/>
        <v>42378.827499999992</v>
      </c>
    </row>
    <row r="750" spans="1:20" ht="60" x14ac:dyDescent="0.25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>
        <v>1329873755</v>
      </c>
      <c r="K750" t="b">
        <v>1</v>
      </c>
      <c r="L750">
        <v>426</v>
      </c>
      <c r="M750" t="b">
        <v>1</v>
      </c>
      <c r="N750" t="s">
        <v>8295</v>
      </c>
      <c r="O750" s="5">
        <f>E750/D750</f>
        <v>1.2510239999999999</v>
      </c>
      <c r="P750" s="6">
        <f t="shared" si="55"/>
        <v>73.416901408450698</v>
      </c>
      <c r="Q750" t="str">
        <f t="shared" si="56"/>
        <v>technology</v>
      </c>
      <c r="R750" t="str">
        <f t="shared" si="57"/>
        <v>hardware</v>
      </c>
      <c r="S750" s="10">
        <f t="shared" si="58"/>
        <v>40960.849016203698</v>
      </c>
      <c r="T750" s="10">
        <f t="shared" si="59"/>
        <v>40991.958333333328</v>
      </c>
    </row>
    <row r="751" spans="1:20" ht="45" x14ac:dyDescent="0.25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>
        <v>1483499645</v>
      </c>
      <c r="J751">
        <v>1480907645</v>
      </c>
      <c r="K751" t="b">
        <v>0</v>
      </c>
      <c r="L751">
        <v>52</v>
      </c>
      <c r="M751" t="b">
        <v>1</v>
      </c>
      <c r="N751" t="s">
        <v>8271</v>
      </c>
      <c r="O751" s="5">
        <f>E751/D751</f>
        <v>1.2506666666666666</v>
      </c>
      <c r="P751" s="6">
        <f t="shared" si="55"/>
        <v>36.07692307692308</v>
      </c>
      <c r="Q751" t="str">
        <f t="shared" si="56"/>
        <v>theater</v>
      </c>
      <c r="R751" t="str">
        <f t="shared" si="57"/>
        <v>plays</v>
      </c>
      <c r="S751" s="10">
        <f t="shared" si="58"/>
        <v>42708.926446759258</v>
      </c>
      <c r="T751" s="10">
        <f t="shared" si="59"/>
        <v>42738.926446759258</v>
      </c>
    </row>
    <row r="752" spans="1:20" ht="45" x14ac:dyDescent="0.25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>
        <v>1489006800</v>
      </c>
      <c r="J752">
        <v>1486397007</v>
      </c>
      <c r="K752" t="b">
        <v>1</v>
      </c>
      <c r="L752">
        <v>299</v>
      </c>
      <c r="M752" t="b">
        <v>1</v>
      </c>
      <c r="N752" t="s">
        <v>8269</v>
      </c>
      <c r="O752" s="5">
        <f>E752/D752</f>
        <v>1.2502285714285715</v>
      </c>
      <c r="P752" s="6">
        <f t="shared" si="55"/>
        <v>146.34782608695653</v>
      </c>
      <c r="Q752" t="str">
        <f t="shared" si="56"/>
        <v>film &amp; video</v>
      </c>
      <c r="R752" t="str">
        <f t="shared" si="57"/>
        <v>documentary</v>
      </c>
      <c r="S752" s="10">
        <f t="shared" si="58"/>
        <v>42772.460729166669</v>
      </c>
      <c r="T752" s="10">
        <f t="shared" si="59"/>
        <v>42802.666666666664</v>
      </c>
    </row>
    <row r="753" spans="1:20" ht="45" x14ac:dyDescent="0.25">
      <c r="A753">
        <v>1345</v>
      </c>
      <c r="B753" s="3" t="s">
        <v>1346</v>
      </c>
      <c r="C753" s="3" t="s">
        <v>5455</v>
      </c>
      <c r="D753">
        <v>300</v>
      </c>
      <c r="E753">
        <v>375</v>
      </c>
      <c r="F753" t="s">
        <v>8219</v>
      </c>
      <c r="G753" t="s">
        <v>8224</v>
      </c>
      <c r="H753" t="s">
        <v>8246</v>
      </c>
      <c r="I753">
        <v>1405366359</v>
      </c>
      <c r="J753">
        <v>1402342359</v>
      </c>
      <c r="K753" t="b">
        <v>0</v>
      </c>
      <c r="L753">
        <v>7</v>
      </c>
      <c r="M753" t="b">
        <v>1</v>
      </c>
      <c r="N753" t="s">
        <v>8274</v>
      </c>
      <c r="O753" s="5">
        <f>E753/D753</f>
        <v>1.25</v>
      </c>
      <c r="P753" s="6">
        <f t="shared" si="55"/>
        <v>53.571428571428569</v>
      </c>
      <c r="Q753" t="str">
        <f t="shared" si="56"/>
        <v>publishing</v>
      </c>
      <c r="R753" t="str">
        <f t="shared" si="57"/>
        <v>nonfiction</v>
      </c>
      <c r="S753" s="10">
        <f t="shared" si="58"/>
        <v>41799.606006944443</v>
      </c>
      <c r="T753" s="10">
        <f t="shared" si="59"/>
        <v>41834.606006944443</v>
      </c>
    </row>
    <row r="754" spans="1:20" ht="30" x14ac:dyDescent="0.25">
      <c r="A754">
        <v>2492</v>
      </c>
      <c r="B754" s="3" t="s">
        <v>2492</v>
      </c>
      <c r="C754" s="3" t="s">
        <v>6602</v>
      </c>
      <c r="D754">
        <v>600</v>
      </c>
      <c r="E754">
        <v>750</v>
      </c>
      <c r="F754" t="s">
        <v>8219</v>
      </c>
      <c r="G754" t="s">
        <v>8224</v>
      </c>
      <c r="H754" t="s">
        <v>8246</v>
      </c>
      <c r="I754">
        <v>1339840740</v>
      </c>
      <c r="J754">
        <v>1335397188</v>
      </c>
      <c r="K754" t="b">
        <v>0</v>
      </c>
      <c r="L754">
        <v>27</v>
      </c>
      <c r="M754" t="b">
        <v>1</v>
      </c>
      <c r="N754" t="s">
        <v>8279</v>
      </c>
      <c r="O754" s="5">
        <f>E754/D754</f>
        <v>1.25</v>
      </c>
      <c r="P754" s="6">
        <f t="shared" si="55"/>
        <v>27.777777777777779</v>
      </c>
      <c r="Q754" t="str">
        <f t="shared" si="56"/>
        <v>music</v>
      </c>
      <c r="R754" t="str">
        <f t="shared" si="57"/>
        <v>indie rock</v>
      </c>
      <c r="S754" s="10">
        <f t="shared" si="58"/>
        <v>41024.777638888889</v>
      </c>
      <c r="T754" s="10">
        <f t="shared" si="59"/>
        <v>41076.207638888889</v>
      </c>
    </row>
    <row r="755" spans="1:20" ht="60" x14ac:dyDescent="0.25">
      <c r="A755">
        <v>2926</v>
      </c>
      <c r="B755" s="3" t="s">
        <v>2926</v>
      </c>
      <c r="C755" s="3" t="s">
        <v>7036</v>
      </c>
      <c r="D755">
        <v>3000</v>
      </c>
      <c r="E755">
        <v>3750</v>
      </c>
      <c r="F755" t="s">
        <v>8219</v>
      </c>
      <c r="G755" t="s">
        <v>8224</v>
      </c>
      <c r="H755" t="s">
        <v>8246</v>
      </c>
      <c r="I755">
        <v>1424715779</v>
      </c>
      <c r="J755">
        <v>1423506179</v>
      </c>
      <c r="K755" t="b">
        <v>0</v>
      </c>
      <c r="L755">
        <v>50</v>
      </c>
      <c r="M755" t="b">
        <v>1</v>
      </c>
      <c r="N755" t="s">
        <v>8305</v>
      </c>
      <c r="O755" s="5">
        <f>E755/D755</f>
        <v>1.25</v>
      </c>
      <c r="P755" s="6">
        <f t="shared" si="55"/>
        <v>75</v>
      </c>
      <c r="Q755" t="str">
        <f t="shared" si="56"/>
        <v>theater</v>
      </c>
      <c r="R755" t="str">
        <f t="shared" si="57"/>
        <v>musical</v>
      </c>
      <c r="S755" s="10">
        <f t="shared" si="58"/>
        <v>42044.557627314811</v>
      </c>
      <c r="T755" s="10">
        <f t="shared" si="59"/>
        <v>42058.557627314811</v>
      </c>
    </row>
    <row r="756" spans="1:20" ht="60" x14ac:dyDescent="0.25">
      <c r="A756">
        <v>3227</v>
      </c>
      <c r="B756" s="3" t="s">
        <v>3227</v>
      </c>
      <c r="C756" s="3" t="s">
        <v>7337</v>
      </c>
      <c r="D756">
        <v>1200</v>
      </c>
      <c r="E756">
        <v>1500</v>
      </c>
      <c r="F756" t="s">
        <v>8219</v>
      </c>
      <c r="G756" t="s">
        <v>8225</v>
      </c>
      <c r="H756" t="s">
        <v>8247</v>
      </c>
      <c r="I756">
        <v>1484687436</v>
      </c>
      <c r="J756">
        <v>1482095436</v>
      </c>
      <c r="K756" t="b">
        <v>0</v>
      </c>
      <c r="L756">
        <v>30</v>
      </c>
      <c r="M756" t="b">
        <v>1</v>
      </c>
      <c r="N756" t="s">
        <v>8271</v>
      </c>
      <c r="O756" s="5">
        <f>E756/D756</f>
        <v>1.25</v>
      </c>
      <c r="P756" s="6">
        <f t="shared" si="55"/>
        <v>50</v>
      </c>
      <c r="Q756" t="str">
        <f t="shared" si="56"/>
        <v>theater</v>
      </c>
      <c r="R756" t="str">
        <f t="shared" si="57"/>
        <v>plays</v>
      </c>
      <c r="S756" s="10">
        <f t="shared" si="58"/>
        <v>42722.674027777779</v>
      </c>
      <c r="T756" s="10">
        <f t="shared" si="59"/>
        <v>42752.674027777779</v>
      </c>
    </row>
    <row r="757" spans="1:20" ht="60" x14ac:dyDescent="0.25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>
        <v>1419292800</v>
      </c>
      <c r="J757">
        <v>1416592916</v>
      </c>
      <c r="K757" t="b">
        <v>1</v>
      </c>
      <c r="L757">
        <v>241</v>
      </c>
      <c r="M757" t="b">
        <v>1</v>
      </c>
      <c r="N757" t="s">
        <v>8285</v>
      </c>
      <c r="O757" s="5">
        <f>E757/D757</f>
        <v>1.2484324324324325</v>
      </c>
      <c r="P757" s="6">
        <f t="shared" si="55"/>
        <v>95.834024896265561</v>
      </c>
      <c r="Q757" t="str">
        <f t="shared" si="56"/>
        <v>photography</v>
      </c>
      <c r="R757" t="str">
        <f t="shared" si="57"/>
        <v>photobooks</v>
      </c>
      <c r="S757" s="10">
        <f t="shared" si="58"/>
        <v>41964.543009259258</v>
      </c>
      <c r="T757" s="10">
        <f t="shared" si="59"/>
        <v>41995.791666666664</v>
      </c>
    </row>
    <row r="758" spans="1:20" ht="45" x14ac:dyDescent="0.25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8271</v>
      </c>
      <c r="O758" s="5">
        <f>E758/D758</f>
        <v>1.248</v>
      </c>
      <c r="P758" s="6">
        <f t="shared" si="55"/>
        <v>37.142857142857146</v>
      </c>
      <c r="Q758" t="str">
        <f t="shared" si="56"/>
        <v>theater</v>
      </c>
      <c r="R758" t="str">
        <f t="shared" si="57"/>
        <v>plays</v>
      </c>
      <c r="S758" s="10">
        <f t="shared" si="58"/>
        <v>42270.373807870368</v>
      </c>
      <c r="T758" s="10">
        <f t="shared" si="59"/>
        <v>42301.686805555553</v>
      </c>
    </row>
    <row r="759" spans="1:20" ht="60" x14ac:dyDescent="0.25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>
        <v>1426801664</v>
      </c>
      <c r="J759">
        <v>1424213264</v>
      </c>
      <c r="K759" t="b">
        <v>0</v>
      </c>
      <c r="L759">
        <v>45</v>
      </c>
      <c r="M759" t="b">
        <v>1</v>
      </c>
      <c r="N759" t="s">
        <v>8271</v>
      </c>
      <c r="O759" s="5">
        <f>E759/D759</f>
        <v>1.248</v>
      </c>
      <c r="P759" s="6">
        <f t="shared" si="55"/>
        <v>69.333333333333329</v>
      </c>
      <c r="Q759" t="str">
        <f t="shared" si="56"/>
        <v>theater</v>
      </c>
      <c r="R759" t="str">
        <f t="shared" si="57"/>
        <v>plays</v>
      </c>
      <c r="S759" s="10">
        <f t="shared" si="58"/>
        <v>42052.741481481477</v>
      </c>
      <c r="T759" s="10">
        <f t="shared" si="59"/>
        <v>42082.699814814812</v>
      </c>
    </row>
    <row r="760" spans="1:20" ht="30" x14ac:dyDescent="0.25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>
        <v>1348516012</v>
      </c>
      <c r="J760">
        <v>1345924012</v>
      </c>
      <c r="K760" t="b">
        <v>0</v>
      </c>
      <c r="L760">
        <v>37</v>
      </c>
      <c r="M760" t="b">
        <v>1</v>
      </c>
      <c r="N760" t="s">
        <v>8292</v>
      </c>
      <c r="O760" s="5">
        <f>E760/D760</f>
        <v>1.2470000000000001</v>
      </c>
      <c r="P760" s="6">
        <f t="shared" si="55"/>
        <v>168.51351351351352</v>
      </c>
      <c r="Q760" t="str">
        <f t="shared" si="56"/>
        <v>music</v>
      </c>
      <c r="R760" t="str">
        <f t="shared" si="57"/>
        <v>pop</v>
      </c>
      <c r="S760" s="10">
        <f t="shared" si="58"/>
        <v>41146.615879629629</v>
      </c>
      <c r="T760" s="10">
        <f t="shared" si="59"/>
        <v>41176.615879629629</v>
      </c>
    </row>
    <row r="761" spans="1:20" ht="60" x14ac:dyDescent="0.25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>
        <v>1473625166</v>
      </c>
      <c r="J761">
        <v>1470169166</v>
      </c>
      <c r="K761" t="b">
        <v>0</v>
      </c>
      <c r="L761">
        <v>78</v>
      </c>
      <c r="M761" t="b">
        <v>1</v>
      </c>
      <c r="N761" t="s">
        <v>8271</v>
      </c>
      <c r="O761" s="5">
        <f>E761/D761</f>
        <v>1.244</v>
      </c>
      <c r="P761" s="6">
        <f t="shared" si="55"/>
        <v>47.846153846153847</v>
      </c>
      <c r="Q761" t="str">
        <f t="shared" si="56"/>
        <v>theater</v>
      </c>
      <c r="R761" t="str">
        <f t="shared" si="57"/>
        <v>plays</v>
      </c>
      <c r="S761" s="10">
        <f t="shared" si="58"/>
        <v>42584.638495370367</v>
      </c>
      <c r="T761" s="10">
        <f t="shared" si="59"/>
        <v>42624.638495370367</v>
      </c>
    </row>
    <row r="762" spans="1:20" ht="60" x14ac:dyDescent="0.25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>
        <v>1422937620</v>
      </c>
      <c r="J762">
        <v>1420606303</v>
      </c>
      <c r="K762" t="b">
        <v>0</v>
      </c>
      <c r="L762">
        <v>27</v>
      </c>
      <c r="M762" t="b">
        <v>1</v>
      </c>
      <c r="N762" t="s">
        <v>8271</v>
      </c>
      <c r="O762" s="5">
        <f>E762/D762</f>
        <v>1.2433537832310839</v>
      </c>
      <c r="P762" s="6">
        <f t="shared" si="55"/>
        <v>45.037037037037038</v>
      </c>
      <c r="Q762" t="str">
        <f t="shared" si="56"/>
        <v>theater</v>
      </c>
      <c r="R762" t="str">
        <f t="shared" si="57"/>
        <v>plays</v>
      </c>
      <c r="S762" s="10">
        <f t="shared" si="58"/>
        <v>42010.994247685179</v>
      </c>
      <c r="T762" s="10">
        <f t="shared" si="59"/>
        <v>42037.977083333331</v>
      </c>
    </row>
    <row r="763" spans="1:20" ht="45" x14ac:dyDescent="0.25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>
        <v>1402696800</v>
      </c>
      <c r="J763">
        <v>1399948353</v>
      </c>
      <c r="K763" t="b">
        <v>1</v>
      </c>
      <c r="L763">
        <v>61</v>
      </c>
      <c r="M763" t="b">
        <v>1</v>
      </c>
      <c r="N763" t="s">
        <v>8271</v>
      </c>
      <c r="O763" s="5">
        <f>E763/D763</f>
        <v>1.242</v>
      </c>
      <c r="P763" s="6">
        <f t="shared" si="55"/>
        <v>50.901639344262293</v>
      </c>
      <c r="Q763" t="str">
        <f t="shared" si="56"/>
        <v>theater</v>
      </c>
      <c r="R763" t="str">
        <f t="shared" si="57"/>
        <v>plays</v>
      </c>
      <c r="S763" s="10">
        <f t="shared" si="58"/>
        <v>41771.897604166668</v>
      </c>
      <c r="T763" s="10">
        <f t="shared" si="59"/>
        <v>41803.708333333328</v>
      </c>
    </row>
    <row r="764" spans="1:20" ht="60" x14ac:dyDescent="0.25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>
        <v>1407456000</v>
      </c>
      <c r="J764">
        <v>1405573391</v>
      </c>
      <c r="K764" t="b">
        <v>0</v>
      </c>
      <c r="L764">
        <v>86</v>
      </c>
      <c r="M764" t="b">
        <v>1</v>
      </c>
      <c r="N764" t="s">
        <v>8269</v>
      </c>
      <c r="O764" s="5">
        <f>E764/D764</f>
        <v>1.2415933781686497</v>
      </c>
      <c r="P764" s="6">
        <f t="shared" si="55"/>
        <v>139.53488372093022</v>
      </c>
      <c r="Q764" t="str">
        <f t="shared" si="56"/>
        <v>film &amp; video</v>
      </c>
      <c r="R764" t="str">
        <f t="shared" si="57"/>
        <v>documentary</v>
      </c>
      <c r="S764" s="10">
        <f t="shared" si="58"/>
        <v>41837.002210648148</v>
      </c>
      <c r="T764" s="10">
        <f t="shared" si="59"/>
        <v>41858.791666666664</v>
      </c>
    </row>
    <row r="765" spans="1:20" ht="45" x14ac:dyDescent="0.25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>
        <v>1436117922</v>
      </c>
      <c r="J765">
        <v>1433525922</v>
      </c>
      <c r="K765" t="b">
        <v>0</v>
      </c>
      <c r="L765">
        <v>63</v>
      </c>
      <c r="M765" t="b">
        <v>1</v>
      </c>
      <c r="N765" t="s">
        <v>8276</v>
      </c>
      <c r="O765" s="5">
        <f>E765/D765</f>
        <v>1.2408571428571429</v>
      </c>
      <c r="P765" s="6">
        <f t="shared" si="55"/>
        <v>68.936507936507937</v>
      </c>
      <c r="Q765" t="str">
        <f t="shared" si="56"/>
        <v>music</v>
      </c>
      <c r="R765" t="str">
        <f t="shared" si="57"/>
        <v>rock</v>
      </c>
      <c r="S765" s="10">
        <f t="shared" si="58"/>
        <v>42160.526874999996</v>
      </c>
      <c r="T765" s="10">
        <f t="shared" si="59"/>
        <v>42190.526874999996</v>
      </c>
    </row>
    <row r="766" spans="1:20" ht="60" x14ac:dyDescent="0.25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>
        <v>1295653954</v>
      </c>
      <c r="K766" t="b">
        <v>0</v>
      </c>
      <c r="L766">
        <v>134</v>
      </c>
      <c r="M766" t="b">
        <v>1</v>
      </c>
      <c r="N766" t="s">
        <v>8276</v>
      </c>
      <c r="O766" s="5">
        <f>E766/D766</f>
        <v>1.2400610000000001</v>
      </c>
      <c r="P766" s="6">
        <f t="shared" si="55"/>
        <v>92.541865671641801</v>
      </c>
      <c r="Q766" t="str">
        <f t="shared" si="56"/>
        <v>music</v>
      </c>
      <c r="R766" t="str">
        <f t="shared" si="57"/>
        <v>rock</v>
      </c>
      <c r="S766" s="10">
        <f t="shared" si="58"/>
        <v>40564.786504629628</v>
      </c>
      <c r="T766" s="10">
        <f t="shared" si="59"/>
        <v>40594.786504629628</v>
      </c>
    </row>
    <row r="767" spans="1:20" ht="45" x14ac:dyDescent="0.25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>
        <v>1436902359</v>
      </c>
      <c r="J767">
        <v>1434310359</v>
      </c>
      <c r="K767" t="b">
        <v>0</v>
      </c>
      <c r="L767">
        <v>32</v>
      </c>
      <c r="M767" t="b">
        <v>1</v>
      </c>
      <c r="N767" t="s">
        <v>8271</v>
      </c>
      <c r="O767" s="5">
        <f>E767/D767</f>
        <v>1.24</v>
      </c>
      <c r="P767" s="6">
        <f t="shared" si="55"/>
        <v>135.625</v>
      </c>
      <c r="Q767" t="str">
        <f t="shared" si="56"/>
        <v>theater</v>
      </c>
      <c r="R767" t="str">
        <f t="shared" si="57"/>
        <v>plays</v>
      </c>
      <c r="S767" s="10">
        <f t="shared" si="58"/>
        <v>42169.606006944443</v>
      </c>
      <c r="T767" s="10">
        <f t="shared" si="59"/>
        <v>42199.606006944443</v>
      </c>
    </row>
    <row r="768" spans="1:20" ht="30" x14ac:dyDescent="0.25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t="s">
        <v>8219</v>
      </c>
      <c r="G768" t="s">
        <v>8224</v>
      </c>
      <c r="H768" t="s">
        <v>8246</v>
      </c>
      <c r="I768">
        <v>1342115132</v>
      </c>
      <c r="J768">
        <v>1339523132</v>
      </c>
      <c r="K768" t="b">
        <v>0</v>
      </c>
      <c r="L768">
        <v>16</v>
      </c>
      <c r="M768" t="b">
        <v>1</v>
      </c>
      <c r="N768" t="s">
        <v>8276</v>
      </c>
      <c r="O768" s="5">
        <f>E768/D768</f>
        <v>1.24</v>
      </c>
      <c r="P768" s="6">
        <f t="shared" si="55"/>
        <v>38.75</v>
      </c>
      <c r="Q768" t="str">
        <f t="shared" si="56"/>
        <v>music</v>
      </c>
      <c r="R768" t="str">
        <f t="shared" si="57"/>
        <v>rock</v>
      </c>
      <c r="S768" s="10">
        <f t="shared" si="58"/>
        <v>41072.53162037037</v>
      </c>
      <c r="T768" s="10">
        <f t="shared" si="59"/>
        <v>41102.53162037037</v>
      </c>
    </row>
    <row r="769" spans="1:20" ht="60" x14ac:dyDescent="0.25">
      <c r="A769">
        <v>2823</v>
      </c>
      <c r="B769" s="3" t="s">
        <v>2823</v>
      </c>
      <c r="C769" s="3" t="s">
        <v>6933</v>
      </c>
      <c r="D769">
        <v>100</v>
      </c>
      <c r="E769">
        <v>124</v>
      </c>
      <c r="F769" t="s">
        <v>8219</v>
      </c>
      <c r="G769" t="s">
        <v>8225</v>
      </c>
      <c r="H769" t="s">
        <v>8247</v>
      </c>
      <c r="I769">
        <v>1427842740</v>
      </c>
      <c r="J769">
        <v>1425428206</v>
      </c>
      <c r="K769" t="b">
        <v>0</v>
      </c>
      <c r="L769">
        <v>14</v>
      </c>
      <c r="M769" t="b">
        <v>1</v>
      </c>
      <c r="N769" t="s">
        <v>8271</v>
      </c>
      <c r="O769" s="5">
        <f>E769/D769</f>
        <v>1.24</v>
      </c>
      <c r="P769" s="6">
        <f t="shared" si="55"/>
        <v>8.8571428571428577</v>
      </c>
      <c r="Q769" t="str">
        <f t="shared" si="56"/>
        <v>theater</v>
      </c>
      <c r="R769" t="str">
        <f t="shared" si="57"/>
        <v>plays</v>
      </c>
      <c r="S769" s="10">
        <f t="shared" si="58"/>
        <v>42066.803310185183</v>
      </c>
      <c r="T769" s="10">
        <f t="shared" si="59"/>
        <v>42094.749305555553</v>
      </c>
    </row>
    <row r="770" spans="1:20" ht="45" x14ac:dyDescent="0.25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>
        <v>1334250165</v>
      </c>
      <c r="J770">
        <v>1331658165</v>
      </c>
      <c r="K770" t="b">
        <v>0</v>
      </c>
      <c r="L770">
        <v>13</v>
      </c>
      <c r="M770" t="b">
        <v>1</v>
      </c>
      <c r="N770" t="s">
        <v>8279</v>
      </c>
      <c r="O770" s="5">
        <f>E770/D770</f>
        <v>1.2394678492239468</v>
      </c>
      <c r="P770" s="6">
        <f t="shared" si="55"/>
        <v>43</v>
      </c>
      <c r="Q770" t="str">
        <f t="shared" si="56"/>
        <v>music</v>
      </c>
      <c r="R770" t="str">
        <f t="shared" si="57"/>
        <v>indie rock</v>
      </c>
      <c r="S770" s="10">
        <f t="shared" si="58"/>
        <v>40981.501909722218</v>
      </c>
      <c r="T770" s="10">
        <f t="shared" si="59"/>
        <v>41011.501909722218</v>
      </c>
    </row>
    <row r="771" spans="1:20" ht="45" x14ac:dyDescent="0.25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>
        <v>1338186657</v>
      </c>
      <c r="J771">
        <v>1333002657</v>
      </c>
      <c r="K771" t="b">
        <v>0</v>
      </c>
      <c r="L771">
        <v>32</v>
      </c>
      <c r="M771" t="b">
        <v>1</v>
      </c>
      <c r="N771" t="s">
        <v>8266</v>
      </c>
      <c r="O771" s="5">
        <f>E771/D771</f>
        <v>1.2394444444444443</v>
      </c>
      <c r="P771" s="6">
        <f t="shared" ref="P771:P834" si="60">IF(L771&lt;&gt;0,E771/L771,0)</f>
        <v>69.71875</v>
      </c>
      <c r="Q771" t="str">
        <f t="shared" ref="Q771:Q834" si="61">LEFT(N771,FIND("/",N771)-1)</f>
        <v>film &amp; video</v>
      </c>
      <c r="R771" t="str">
        <f t="shared" ref="R771:R834" si="62">RIGHT(N771,LEN(N771)-FIND("/",N771))</f>
        <v>shorts</v>
      </c>
      <c r="S771" s="10">
        <f t="shared" ref="S771:S834" si="63">(J771/86400)+25569+(-5/24)</f>
        <v>40997.063159722216</v>
      </c>
      <c r="T771" s="10">
        <f t="shared" ref="T771:T834" si="64">(I771/86400)+25569+(-5/24)</f>
        <v>41057.063159722216</v>
      </c>
    </row>
    <row r="772" spans="1:20" ht="60" x14ac:dyDescent="0.25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>
        <v>1381895940</v>
      </c>
      <c r="J772">
        <v>1379532618</v>
      </c>
      <c r="K772" t="b">
        <v>1</v>
      </c>
      <c r="L772">
        <v>191</v>
      </c>
      <c r="M772" t="b">
        <v>1</v>
      </c>
      <c r="N772" t="s">
        <v>8295</v>
      </c>
      <c r="O772" s="5">
        <f>E772/D772</f>
        <v>1.236801</v>
      </c>
      <c r="P772" s="6">
        <f t="shared" si="60"/>
        <v>194.26193717277485</v>
      </c>
      <c r="Q772" t="str">
        <f t="shared" si="61"/>
        <v>technology</v>
      </c>
      <c r="R772" t="str">
        <f t="shared" si="62"/>
        <v>hardware</v>
      </c>
      <c r="S772" s="10">
        <f t="shared" si="63"/>
        <v>41535.604374999995</v>
      </c>
      <c r="T772" s="10">
        <f t="shared" si="64"/>
        <v>41562.957638888889</v>
      </c>
    </row>
    <row r="773" spans="1:20" ht="45" x14ac:dyDescent="0.25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t="s">
        <v>8219</v>
      </c>
      <c r="G773" t="s">
        <v>8227</v>
      </c>
      <c r="H773" t="s">
        <v>8249</v>
      </c>
      <c r="I773">
        <v>1450911540</v>
      </c>
      <c r="J773">
        <v>1448536516</v>
      </c>
      <c r="K773" t="b">
        <v>0</v>
      </c>
      <c r="L773">
        <v>25</v>
      </c>
      <c r="M773" t="b">
        <v>1</v>
      </c>
      <c r="N773" t="s">
        <v>8303</v>
      </c>
      <c r="O773" s="5">
        <f>E773/D773</f>
        <v>1.2366666666666666</v>
      </c>
      <c r="P773" s="6">
        <f t="shared" si="60"/>
        <v>14.84</v>
      </c>
      <c r="Q773" t="str">
        <f t="shared" si="61"/>
        <v>theater</v>
      </c>
      <c r="R773" t="str">
        <f t="shared" si="62"/>
        <v>spaces</v>
      </c>
      <c r="S773" s="10">
        <f t="shared" si="63"/>
        <v>42334.260601851849</v>
      </c>
      <c r="T773" s="10">
        <f t="shared" si="64"/>
        <v>42361.749305555553</v>
      </c>
    </row>
    <row r="774" spans="1:20" ht="60" x14ac:dyDescent="0.25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>
        <v>1487113140</v>
      </c>
      <c r="J774">
        <v>1484570885</v>
      </c>
      <c r="K774" t="b">
        <v>1</v>
      </c>
      <c r="L774">
        <v>196</v>
      </c>
      <c r="M774" t="b">
        <v>1</v>
      </c>
      <c r="N774" t="s">
        <v>8285</v>
      </c>
      <c r="O774" s="5">
        <f>E774/D774</f>
        <v>1.2364125714285714</v>
      </c>
      <c r="P774" s="6">
        <f t="shared" si="60"/>
        <v>110.39397959183674</v>
      </c>
      <c r="Q774" t="str">
        <f t="shared" si="61"/>
        <v>photography</v>
      </c>
      <c r="R774" t="str">
        <f t="shared" si="62"/>
        <v>photobooks</v>
      </c>
      <c r="S774" s="10">
        <f t="shared" si="63"/>
        <v>42751.325057870366</v>
      </c>
      <c r="T774" s="10">
        <f t="shared" si="64"/>
        <v>42780.749305555553</v>
      </c>
    </row>
    <row r="775" spans="1:20" ht="60" x14ac:dyDescent="0.25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>
        <v>1324789200</v>
      </c>
      <c r="J775">
        <v>1321649321</v>
      </c>
      <c r="K775" t="b">
        <v>0</v>
      </c>
      <c r="L775">
        <v>77</v>
      </c>
      <c r="M775" t="b">
        <v>1</v>
      </c>
      <c r="N775" t="s">
        <v>8279</v>
      </c>
      <c r="O775" s="5">
        <f>E775/D775</f>
        <v>1.2362</v>
      </c>
      <c r="P775" s="6">
        <f t="shared" si="60"/>
        <v>80.272727272727266</v>
      </c>
      <c r="Q775" t="str">
        <f t="shared" si="61"/>
        <v>music</v>
      </c>
      <c r="R775" t="str">
        <f t="shared" si="62"/>
        <v>indie rock</v>
      </c>
      <c r="S775" s="10">
        <f t="shared" si="63"/>
        <v>40865.658807870372</v>
      </c>
      <c r="T775" s="10">
        <f t="shared" si="64"/>
        <v>40902</v>
      </c>
    </row>
    <row r="776" spans="1:20" ht="60" x14ac:dyDescent="0.25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>
        <v>1386565140</v>
      </c>
      <c r="J776">
        <v>1383909855</v>
      </c>
      <c r="K776" t="b">
        <v>1</v>
      </c>
      <c r="L776">
        <v>274</v>
      </c>
      <c r="M776" t="b">
        <v>1</v>
      </c>
      <c r="N776" t="s">
        <v>8276</v>
      </c>
      <c r="O776" s="5">
        <f>E776/D776</f>
        <v>1.2361333333333333</v>
      </c>
      <c r="P776" s="6">
        <f t="shared" si="60"/>
        <v>67.671532846715323</v>
      </c>
      <c r="Q776" t="str">
        <f t="shared" si="61"/>
        <v>music</v>
      </c>
      <c r="R776" t="str">
        <f t="shared" si="62"/>
        <v>rock</v>
      </c>
      <c r="S776" s="10">
        <f t="shared" si="63"/>
        <v>41586.266840277771</v>
      </c>
      <c r="T776" s="10">
        <f t="shared" si="64"/>
        <v>41616.999305555553</v>
      </c>
    </row>
    <row r="777" spans="1:20" ht="45" x14ac:dyDescent="0.25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8271</v>
      </c>
      <c r="O777" s="5">
        <f>E777/D777</f>
        <v>1.236</v>
      </c>
      <c r="P777" s="6">
        <f t="shared" si="60"/>
        <v>29.428571428571427</v>
      </c>
      <c r="Q777" t="str">
        <f t="shared" si="61"/>
        <v>theater</v>
      </c>
      <c r="R777" t="str">
        <f t="shared" si="62"/>
        <v>plays</v>
      </c>
      <c r="S777" s="10">
        <f t="shared" si="63"/>
        <v>42544.605995370366</v>
      </c>
      <c r="T777" s="10">
        <f t="shared" si="64"/>
        <v>42582.665277777771</v>
      </c>
    </row>
    <row r="778" spans="1:20" ht="60" x14ac:dyDescent="0.25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>
        <v>1342382587</v>
      </c>
      <c r="J778">
        <v>1339790587</v>
      </c>
      <c r="K778" t="b">
        <v>0</v>
      </c>
      <c r="L778">
        <v>83</v>
      </c>
      <c r="M778" t="b">
        <v>1</v>
      </c>
      <c r="N778" t="s">
        <v>8279</v>
      </c>
      <c r="O778" s="5">
        <f>E778/D778</f>
        <v>1.2353333333333334</v>
      </c>
      <c r="P778" s="6">
        <f t="shared" si="60"/>
        <v>89.301204819277103</v>
      </c>
      <c r="Q778" t="str">
        <f t="shared" si="61"/>
        <v>music</v>
      </c>
      <c r="R778" t="str">
        <f t="shared" si="62"/>
        <v>indie rock</v>
      </c>
      <c r="S778" s="10">
        <f t="shared" si="63"/>
        <v>41075.627164351848</v>
      </c>
      <c r="T778" s="10">
        <f t="shared" si="64"/>
        <v>41105.627164351848</v>
      </c>
    </row>
    <row r="779" spans="1:20" ht="45" x14ac:dyDescent="0.25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>
        <v>1453481974</v>
      </c>
      <c r="J779">
        <v>1448297974</v>
      </c>
      <c r="K779" t="b">
        <v>0</v>
      </c>
      <c r="L779">
        <v>140</v>
      </c>
      <c r="M779" t="b">
        <v>1</v>
      </c>
      <c r="N779" t="s">
        <v>8295</v>
      </c>
      <c r="O779" s="5">
        <f>E779/D779</f>
        <v>1.2353000000000001</v>
      </c>
      <c r="P779" s="6">
        <f t="shared" si="60"/>
        <v>88.23571428571428</v>
      </c>
      <c r="Q779" t="str">
        <f t="shared" si="61"/>
        <v>technology</v>
      </c>
      <c r="R779" t="str">
        <f t="shared" si="62"/>
        <v>hardware</v>
      </c>
      <c r="S779" s="10">
        <f t="shared" si="63"/>
        <v>42331.499699074069</v>
      </c>
      <c r="T779" s="10">
        <f t="shared" si="64"/>
        <v>42391.499699074069</v>
      </c>
    </row>
    <row r="780" spans="1:20" ht="45" x14ac:dyDescent="0.25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>
        <v>1488394800</v>
      </c>
      <c r="J780">
        <v>1485213921</v>
      </c>
      <c r="K780" t="b">
        <v>0</v>
      </c>
      <c r="L780">
        <v>131</v>
      </c>
      <c r="M780" t="b">
        <v>1</v>
      </c>
      <c r="N780" t="s">
        <v>8285</v>
      </c>
      <c r="O780" s="5">
        <f>E780/D780</f>
        <v>1.2348756218905472</v>
      </c>
      <c r="P780" s="6">
        <f t="shared" si="60"/>
        <v>94.736641221374043</v>
      </c>
      <c r="Q780" t="str">
        <f t="shared" si="61"/>
        <v>photography</v>
      </c>
      <c r="R780" t="str">
        <f t="shared" si="62"/>
        <v>photobooks</v>
      </c>
      <c r="S780" s="10">
        <f t="shared" si="63"/>
        <v>42758.767604166664</v>
      </c>
      <c r="T780" s="10">
        <f t="shared" si="64"/>
        <v>42795.583333333336</v>
      </c>
    </row>
    <row r="781" spans="1:20" ht="60" x14ac:dyDescent="0.25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>
        <v>1471071540</v>
      </c>
      <c r="J781">
        <v>1467720388</v>
      </c>
      <c r="K781" t="b">
        <v>0</v>
      </c>
      <c r="L781">
        <v>30</v>
      </c>
      <c r="M781" t="b">
        <v>1</v>
      </c>
      <c r="N781" t="s">
        <v>8271</v>
      </c>
      <c r="O781" s="5">
        <f>E781/D781</f>
        <v>1.2342857142857142</v>
      </c>
      <c r="P781" s="6">
        <f t="shared" si="60"/>
        <v>43.2</v>
      </c>
      <c r="Q781" t="str">
        <f t="shared" si="61"/>
        <v>theater</v>
      </c>
      <c r="R781" t="str">
        <f t="shared" si="62"/>
        <v>plays</v>
      </c>
      <c r="S781" s="10">
        <f t="shared" si="63"/>
        <v>42556.296157407407</v>
      </c>
      <c r="T781" s="10">
        <f t="shared" si="64"/>
        <v>42595.082638888889</v>
      </c>
    </row>
    <row r="782" spans="1:20" ht="60" x14ac:dyDescent="0.25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>
        <v>1406045368</v>
      </c>
      <c r="J782">
        <v>1403453368</v>
      </c>
      <c r="K782" t="b">
        <v>0</v>
      </c>
      <c r="L782">
        <v>117</v>
      </c>
      <c r="M782" t="b">
        <v>1</v>
      </c>
      <c r="N782" t="s">
        <v>8265</v>
      </c>
      <c r="O782" s="5">
        <f>E782/D782</f>
        <v>1.2333333333333334</v>
      </c>
      <c r="P782" s="6">
        <f t="shared" si="60"/>
        <v>31.623931623931625</v>
      </c>
      <c r="Q782" t="str">
        <f t="shared" si="61"/>
        <v>film &amp; video</v>
      </c>
      <c r="R782" t="str">
        <f t="shared" si="62"/>
        <v>television</v>
      </c>
      <c r="S782" s="10">
        <f t="shared" si="63"/>
        <v>41812.464907407404</v>
      </c>
      <c r="T782" s="10">
        <f t="shared" si="64"/>
        <v>41842.464907407404</v>
      </c>
    </row>
    <row r="783" spans="1:20" ht="45" x14ac:dyDescent="0.25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8269</v>
      </c>
      <c r="O783" s="5">
        <f>E783/D783</f>
        <v>1.2327586206896552</v>
      </c>
      <c r="P783" s="6">
        <f t="shared" si="60"/>
        <v>99.860335195530723</v>
      </c>
      <c r="Q783" t="str">
        <f t="shared" si="61"/>
        <v>film &amp; video</v>
      </c>
      <c r="R783" t="str">
        <f t="shared" si="62"/>
        <v>documentary</v>
      </c>
      <c r="S783" s="10">
        <f t="shared" si="63"/>
        <v>42114.735995370364</v>
      </c>
      <c r="T783" s="10">
        <f t="shared" si="64"/>
        <v>42144.735995370364</v>
      </c>
    </row>
    <row r="784" spans="1:20" ht="60" x14ac:dyDescent="0.25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>
        <v>1306630800</v>
      </c>
      <c r="J784">
        <v>1304376478</v>
      </c>
      <c r="K784" t="b">
        <v>0</v>
      </c>
      <c r="L784">
        <v>38</v>
      </c>
      <c r="M784" t="b">
        <v>1</v>
      </c>
      <c r="N784" t="s">
        <v>8276</v>
      </c>
      <c r="O784" s="5">
        <f>E784/D784</f>
        <v>1.232608695652174</v>
      </c>
      <c r="P784" s="6">
        <f t="shared" si="60"/>
        <v>74.60526315789474</v>
      </c>
      <c r="Q784" t="str">
        <f t="shared" si="61"/>
        <v>music</v>
      </c>
      <c r="R784" t="str">
        <f t="shared" si="62"/>
        <v>rock</v>
      </c>
      <c r="S784" s="10">
        <f t="shared" si="63"/>
        <v>40665.741643518515</v>
      </c>
      <c r="T784" s="10">
        <f t="shared" si="64"/>
        <v>40691.833333333328</v>
      </c>
    </row>
    <row r="785" spans="1:20" ht="60" x14ac:dyDescent="0.25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>
        <v>1463098208</v>
      </c>
      <c r="J785">
        <v>1460506208</v>
      </c>
      <c r="K785" t="b">
        <v>0</v>
      </c>
      <c r="L785">
        <v>173</v>
      </c>
      <c r="M785" t="b">
        <v>1</v>
      </c>
      <c r="N785" t="s">
        <v>8271</v>
      </c>
      <c r="O785" s="5">
        <f>E785/D785</f>
        <v>1.2324999999999999</v>
      </c>
      <c r="P785" s="6">
        <f t="shared" si="60"/>
        <v>71.242774566473983</v>
      </c>
      <c r="Q785" t="str">
        <f t="shared" si="61"/>
        <v>theater</v>
      </c>
      <c r="R785" t="str">
        <f t="shared" si="62"/>
        <v>plays</v>
      </c>
      <c r="S785" s="10">
        <f t="shared" si="63"/>
        <v>42472.798703703702</v>
      </c>
      <c r="T785" s="10">
        <f t="shared" si="64"/>
        <v>42502.798703703702</v>
      </c>
    </row>
    <row r="786" spans="1:20" ht="60" x14ac:dyDescent="0.25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8302</v>
      </c>
      <c r="O786" s="5">
        <f>E786/D786</f>
        <v>1.2314285714285715</v>
      </c>
      <c r="P786" s="6">
        <f t="shared" si="60"/>
        <v>93.695652173913047</v>
      </c>
      <c r="Q786" t="str">
        <f t="shared" si="61"/>
        <v>technology</v>
      </c>
      <c r="R786" t="str">
        <f t="shared" si="62"/>
        <v>makerspaces</v>
      </c>
      <c r="S786" s="10">
        <f t="shared" si="63"/>
        <v>42083.687199074069</v>
      </c>
      <c r="T786" s="10">
        <f t="shared" si="64"/>
        <v>42128.687199074069</v>
      </c>
    </row>
    <row r="787" spans="1:20" ht="60" x14ac:dyDescent="0.25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>
        <v>1482307140</v>
      </c>
      <c r="J787">
        <v>1479886966</v>
      </c>
      <c r="K787" t="b">
        <v>1</v>
      </c>
      <c r="L787">
        <v>58</v>
      </c>
      <c r="M787" t="b">
        <v>1</v>
      </c>
      <c r="N787" t="s">
        <v>8269</v>
      </c>
      <c r="O787" s="5">
        <f>E787/D787</f>
        <v>1.2307407407407407</v>
      </c>
      <c r="P787" s="6">
        <f t="shared" si="60"/>
        <v>114.58620689655173</v>
      </c>
      <c r="Q787" t="str">
        <f t="shared" si="61"/>
        <v>film &amp; video</v>
      </c>
      <c r="R787" t="str">
        <f t="shared" si="62"/>
        <v>documentary</v>
      </c>
      <c r="S787" s="10">
        <f t="shared" si="63"/>
        <v>42697.113032407404</v>
      </c>
      <c r="T787" s="10">
        <f t="shared" si="64"/>
        <v>42725.124305555553</v>
      </c>
    </row>
    <row r="788" spans="1:20" ht="60" x14ac:dyDescent="0.25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t="s">
        <v>8219</v>
      </c>
      <c r="G788" t="s">
        <v>8225</v>
      </c>
      <c r="H788" t="s">
        <v>8247</v>
      </c>
      <c r="I788">
        <v>1466899491</v>
      </c>
      <c r="J788">
        <v>1464307491</v>
      </c>
      <c r="K788" t="b">
        <v>0</v>
      </c>
      <c r="L788">
        <v>8</v>
      </c>
      <c r="M788" t="b">
        <v>1</v>
      </c>
      <c r="N788" t="s">
        <v>8271</v>
      </c>
      <c r="O788" s="5">
        <f>E788/D788</f>
        <v>1.23</v>
      </c>
      <c r="P788" s="6">
        <f t="shared" si="60"/>
        <v>46.125</v>
      </c>
      <c r="Q788" t="str">
        <f t="shared" si="61"/>
        <v>theater</v>
      </c>
      <c r="R788" t="str">
        <f t="shared" si="62"/>
        <v>plays</v>
      </c>
      <c r="S788" s="10">
        <f t="shared" si="63"/>
        <v>42516.795034722221</v>
      </c>
      <c r="T788" s="10">
        <f t="shared" si="64"/>
        <v>42546.795034722221</v>
      </c>
    </row>
    <row r="789" spans="1:20" ht="60" x14ac:dyDescent="0.25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>
        <v>1450555279</v>
      </c>
      <c r="J789">
        <v>1447963279</v>
      </c>
      <c r="K789" t="b">
        <v>0</v>
      </c>
      <c r="L789">
        <v>284</v>
      </c>
      <c r="M789" t="b">
        <v>1</v>
      </c>
      <c r="N789" t="s">
        <v>8265</v>
      </c>
      <c r="O789" s="5">
        <f>E789/D789</f>
        <v>1.2299154545454545</v>
      </c>
      <c r="P789" s="6">
        <f t="shared" si="60"/>
        <v>190.55028169014085</v>
      </c>
      <c r="Q789" t="str">
        <f t="shared" si="61"/>
        <v>film &amp; video</v>
      </c>
      <c r="R789" t="str">
        <f t="shared" si="62"/>
        <v>television</v>
      </c>
      <c r="S789" s="10">
        <f t="shared" si="63"/>
        <v>42327.625914351847</v>
      </c>
      <c r="T789" s="10">
        <f t="shared" si="64"/>
        <v>42357.625914351847</v>
      </c>
    </row>
    <row r="790" spans="1:20" ht="75" x14ac:dyDescent="0.25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t="s">
        <v>8295</v>
      </c>
      <c r="O790" s="5">
        <f>E790/D790</f>
        <v>1.2290000000000001</v>
      </c>
      <c r="P790" s="6">
        <f t="shared" si="60"/>
        <v>169.51724137931035</v>
      </c>
      <c r="Q790" t="str">
        <f t="shared" si="61"/>
        <v>technology</v>
      </c>
      <c r="R790" t="str">
        <f t="shared" si="62"/>
        <v>hardware</v>
      </c>
      <c r="S790" s="10">
        <f t="shared" si="63"/>
        <v>41722.458020833328</v>
      </c>
      <c r="T790" s="10">
        <f t="shared" si="64"/>
        <v>41752.458020833328</v>
      </c>
    </row>
    <row r="791" spans="1:20" ht="45" x14ac:dyDescent="0.25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8280</v>
      </c>
      <c r="O791" s="5">
        <f>E791/D791</f>
        <v>1.2283299999999999</v>
      </c>
      <c r="P791" s="6">
        <f t="shared" si="60"/>
        <v>32.324473684210524</v>
      </c>
      <c r="Q791" t="str">
        <f t="shared" si="61"/>
        <v>music</v>
      </c>
      <c r="R791" t="str">
        <f t="shared" si="62"/>
        <v>electronic music</v>
      </c>
      <c r="S791" s="10">
        <f t="shared" si="63"/>
        <v>41127.603969907403</v>
      </c>
      <c r="T791" s="10">
        <f t="shared" si="64"/>
        <v>41149.791666666664</v>
      </c>
    </row>
    <row r="792" spans="1:20" ht="60" x14ac:dyDescent="0.25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>
        <v>1433131140</v>
      </c>
      <c r="J792">
        <v>1430445163</v>
      </c>
      <c r="K792" t="b">
        <v>0</v>
      </c>
      <c r="L792">
        <v>67</v>
      </c>
      <c r="M792" t="b">
        <v>1</v>
      </c>
      <c r="N792" t="s">
        <v>8300</v>
      </c>
      <c r="O792" s="5">
        <f>E792/D792</f>
        <v>1.228</v>
      </c>
      <c r="P792" s="6">
        <f t="shared" si="60"/>
        <v>54.985074626865675</v>
      </c>
      <c r="Q792" t="str">
        <f t="shared" si="61"/>
        <v>music</v>
      </c>
      <c r="R792" t="str">
        <f t="shared" si="62"/>
        <v>classical music</v>
      </c>
      <c r="S792" s="10">
        <f t="shared" si="63"/>
        <v>42124.869942129626</v>
      </c>
      <c r="T792" s="10">
        <f t="shared" si="64"/>
        <v>42155.957638888889</v>
      </c>
    </row>
    <row r="793" spans="1:20" ht="60" x14ac:dyDescent="0.25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>
        <v>1354269600</v>
      </c>
      <c r="J793">
        <v>1351663605</v>
      </c>
      <c r="K793" t="b">
        <v>0</v>
      </c>
      <c r="L793">
        <v>121</v>
      </c>
      <c r="M793" t="b">
        <v>1</v>
      </c>
      <c r="N793" t="s">
        <v>8274</v>
      </c>
      <c r="O793" s="5">
        <f>E793/D793</f>
        <v>1.2267999999999999</v>
      </c>
      <c r="P793" s="6">
        <f t="shared" si="60"/>
        <v>25.347107438016529</v>
      </c>
      <c r="Q793" t="str">
        <f t="shared" si="61"/>
        <v>publishing</v>
      </c>
      <c r="R793" t="str">
        <f t="shared" si="62"/>
        <v>nonfiction</v>
      </c>
      <c r="S793" s="10">
        <f t="shared" si="63"/>
        <v>41213.046354166661</v>
      </c>
      <c r="T793" s="10">
        <f t="shared" si="64"/>
        <v>41243.208333333328</v>
      </c>
    </row>
    <row r="794" spans="1:20" ht="45" x14ac:dyDescent="0.25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>
        <v>1331870340</v>
      </c>
      <c r="J794">
        <v>1328033818</v>
      </c>
      <c r="K794" t="b">
        <v>0</v>
      </c>
      <c r="L794">
        <v>89</v>
      </c>
      <c r="M794" t="b">
        <v>1</v>
      </c>
      <c r="N794" t="s">
        <v>8292</v>
      </c>
      <c r="O794" s="5">
        <f>E794/D794</f>
        <v>1.2240879999999998</v>
      </c>
      <c r="P794" s="6">
        <f t="shared" si="60"/>
        <v>34.384494382022467</v>
      </c>
      <c r="Q794" t="str">
        <f t="shared" si="61"/>
        <v>music</v>
      </c>
      <c r="R794" t="str">
        <f t="shared" si="62"/>
        <v>pop</v>
      </c>
      <c r="S794" s="10">
        <f t="shared" si="63"/>
        <v>40939.553449074076</v>
      </c>
      <c r="T794" s="10">
        <f t="shared" si="64"/>
        <v>40983.957638888889</v>
      </c>
    </row>
    <row r="795" spans="1:20" ht="60" x14ac:dyDescent="0.25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>
        <v>1392408000</v>
      </c>
      <c r="J795">
        <v>1390890987</v>
      </c>
      <c r="K795" t="b">
        <v>0</v>
      </c>
      <c r="L795">
        <v>108</v>
      </c>
      <c r="M795" t="b">
        <v>1</v>
      </c>
      <c r="N795" t="s">
        <v>8274</v>
      </c>
      <c r="O795" s="5">
        <f>E795/D795</f>
        <v>1.224</v>
      </c>
      <c r="P795" s="6">
        <f t="shared" si="60"/>
        <v>56.666666666666664</v>
      </c>
      <c r="Q795" t="str">
        <f t="shared" si="61"/>
        <v>publishing</v>
      </c>
      <c r="R795" t="str">
        <f t="shared" si="62"/>
        <v>nonfiction</v>
      </c>
      <c r="S795" s="10">
        <f t="shared" si="63"/>
        <v>41667.066979166666</v>
      </c>
      <c r="T795" s="10">
        <f t="shared" si="64"/>
        <v>41684.625</v>
      </c>
    </row>
    <row r="796" spans="1:20" ht="45" x14ac:dyDescent="0.25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>
        <v>1460581365</v>
      </c>
      <c r="J796">
        <v>1458766965</v>
      </c>
      <c r="K796" t="b">
        <v>0</v>
      </c>
      <c r="L796">
        <v>57</v>
      </c>
      <c r="M796" t="b">
        <v>1</v>
      </c>
      <c r="N796" t="s">
        <v>8271</v>
      </c>
      <c r="O796" s="5">
        <f>E796/D796</f>
        <v>1.2228571428571429</v>
      </c>
      <c r="P796" s="6">
        <f t="shared" si="60"/>
        <v>75.087719298245617</v>
      </c>
      <c r="Q796" t="str">
        <f t="shared" si="61"/>
        <v>theater</v>
      </c>
      <c r="R796" t="str">
        <f t="shared" si="62"/>
        <v>plays</v>
      </c>
      <c r="S796" s="10">
        <f t="shared" si="63"/>
        <v>42452.668576388889</v>
      </c>
      <c r="T796" s="10">
        <f t="shared" si="64"/>
        <v>42473.668576388889</v>
      </c>
    </row>
    <row r="797" spans="1:20" ht="30" x14ac:dyDescent="0.25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>
        <v>1367823655</v>
      </c>
      <c r="J797">
        <v>1365231655</v>
      </c>
      <c r="K797" t="b">
        <v>1</v>
      </c>
      <c r="L797">
        <v>50</v>
      </c>
      <c r="M797" t="b">
        <v>1</v>
      </c>
      <c r="N797" t="s">
        <v>8276</v>
      </c>
      <c r="O797" s="5">
        <f>E797/D797</f>
        <v>1.2214285714285715</v>
      </c>
      <c r="P797" s="6">
        <f t="shared" si="60"/>
        <v>85.5</v>
      </c>
      <c r="Q797" t="str">
        <f t="shared" si="61"/>
        <v>music</v>
      </c>
      <c r="R797" t="str">
        <f t="shared" si="62"/>
        <v>rock</v>
      </c>
      <c r="S797" s="10">
        <f t="shared" si="63"/>
        <v>41370.083969907406</v>
      </c>
      <c r="T797" s="10">
        <f t="shared" si="64"/>
        <v>41400.083969907406</v>
      </c>
    </row>
    <row r="798" spans="1:20" ht="45" x14ac:dyDescent="0.25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>
        <v>1488337200</v>
      </c>
      <c r="J798">
        <v>1484623726</v>
      </c>
      <c r="K798" t="b">
        <v>0</v>
      </c>
      <c r="L798">
        <v>17</v>
      </c>
      <c r="M798" t="b">
        <v>1</v>
      </c>
      <c r="N798" t="s">
        <v>8276</v>
      </c>
      <c r="O798" s="5">
        <f>E798/D798</f>
        <v>1.2213333333333334</v>
      </c>
      <c r="P798" s="6">
        <f t="shared" si="60"/>
        <v>53.882352941176471</v>
      </c>
      <c r="Q798" t="str">
        <f t="shared" si="61"/>
        <v>music</v>
      </c>
      <c r="R798" t="str">
        <f t="shared" si="62"/>
        <v>rock</v>
      </c>
      <c r="S798" s="10">
        <f t="shared" si="63"/>
        <v>42751.936643518515</v>
      </c>
      <c r="T798" s="10">
        <f t="shared" si="64"/>
        <v>42794.916666666664</v>
      </c>
    </row>
    <row r="799" spans="1:20" ht="60" x14ac:dyDescent="0.25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>
        <v>1406900607</v>
      </c>
      <c r="J799">
        <v>1403012607</v>
      </c>
      <c r="K799" t="b">
        <v>0</v>
      </c>
      <c r="L799">
        <v>119</v>
      </c>
      <c r="M799" t="b">
        <v>1</v>
      </c>
      <c r="N799" t="s">
        <v>8274</v>
      </c>
      <c r="O799" s="5">
        <f>E799/D799</f>
        <v>1.2210975609756098</v>
      </c>
      <c r="P799" s="6">
        <f t="shared" si="60"/>
        <v>84.142857142857139</v>
      </c>
      <c r="Q799" t="str">
        <f t="shared" si="61"/>
        <v>publishing</v>
      </c>
      <c r="R799" t="str">
        <f t="shared" si="62"/>
        <v>nonfiction</v>
      </c>
      <c r="S799" s="10">
        <f t="shared" si="63"/>
        <v>41807.363506944443</v>
      </c>
      <c r="T799" s="10">
        <f t="shared" si="64"/>
        <v>41852.363506944443</v>
      </c>
    </row>
    <row r="800" spans="1:20" ht="60" x14ac:dyDescent="0.25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>
        <v>1332011835</v>
      </c>
      <c r="J800">
        <v>1328559435</v>
      </c>
      <c r="K800" t="b">
        <v>0</v>
      </c>
      <c r="L800">
        <v>70</v>
      </c>
      <c r="M800" t="b">
        <v>1</v>
      </c>
      <c r="N800" t="s">
        <v>8276</v>
      </c>
      <c r="O800" s="5">
        <f>E800/D800</f>
        <v>1.2210714285714286</v>
      </c>
      <c r="P800" s="6">
        <f t="shared" si="60"/>
        <v>48.842857142857142</v>
      </c>
      <c r="Q800" t="str">
        <f t="shared" si="61"/>
        <v>music</v>
      </c>
      <c r="R800" t="str">
        <f t="shared" si="62"/>
        <v>rock</v>
      </c>
      <c r="S800" s="10">
        <f t="shared" si="63"/>
        <v>40945.636979166666</v>
      </c>
      <c r="T800" s="10">
        <f t="shared" si="64"/>
        <v>40985.595312500001</v>
      </c>
    </row>
    <row r="801" spans="1:20" ht="45" x14ac:dyDescent="0.25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>
        <v>1414701413</v>
      </c>
      <c r="J801">
        <v>1412109413</v>
      </c>
      <c r="K801" t="b">
        <v>0</v>
      </c>
      <c r="L801">
        <v>25</v>
      </c>
      <c r="M801" t="b">
        <v>1</v>
      </c>
      <c r="N801" t="s">
        <v>8271</v>
      </c>
      <c r="O801" s="5">
        <f>E801/D801</f>
        <v>1.2206666666666666</v>
      </c>
      <c r="P801" s="6">
        <f t="shared" si="60"/>
        <v>73.239999999999995</v>
      </c>
      <c r="Q801" t="str">
        <f t="shared" si="61"/>
        <v>theater</v>
      </c>
      <c r="R801" t="str">
        <f t="shared" si="62"/>
        <v>plays</v>
      </c>
      <c r="S801" s="10">
        <f t="shared" si="63"/>
        <v>41912.650613425925</v>
      </c>
      <c r="T801" s="10">
        <f t="shared" si="64"/>
        <v>41942.650613425925</v>
      </c>
    </row>
    <row r="802" spans="1:20" ht="60" x14ac:dyDescent="0.25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>
        <v>1483729500</v>
      </c>
      <c r="J802">
        <v>1481137500</v>
      </c>
      <c r="K802" t="b">
        <v>0</v>
      </c>
      <c r="L802">
        <v>43</v>
      </c>
      <c r="M802" t="b">
        <v>1</v>
      </c>
      <c r="N802" t="s">
        <v>8269</v>
      </c>
      <c r="O802" s="5">
        <f>E802/D802</f>
        <v>1.2202</v>
      </c>
      <c r="P802" s="6">
        <f t="shared" si="60"/>
        <v>709.41860465116281</v>
      </c>
      <c r="Q802" t="str">
        <f t="shared" si="61"/>
        <v>film &amp; video</v>
      </c>
      <c r="R802" t="str">
        <f t="shared" si="62"/>
        <v>documentary</v>
      </c>
      <c r="S802" s="10">
        <f t="shared" si="63"/>
        <v>42711.586805555555</v>
      </c>
      <c r="T802" s="10">
        <f t="shared" si="64"/>
        <v>42741.586805555555</v>
      </c>
    </row>
    <row r="803" spans="1:20" ht="45" x14ac:dyDescent="0.25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>
        <v>1394460000</v>
      </c>
      <c r="J803">
        <v>1393233855</v>
      </c>
      <c r="K803" t="b">
        <v>0</v>
      </c>
      <c r="L803">
        <v>47</v>
      </c>
      <c r="M803" t="b">
        <v>1</v>
      </c>
      <c r="N803" t="s">
        <v>8277</v>
      </c>
      <c r="O803" s="5">
        <f>E803/D803</f>
        <v>1.2200090909090908</v>
      </c>
      <c r="P803" s="6">
        <f t="shared" si="60"/>
        <v>28.553404255319148</v>
      </c>
      <c r="Q803" t="str">
        <f t="shared" si="61"/>
        <v>music</v>
      </c>
      <c r="R803" t="str">
        <f t="shared" si="62"/>
        <v>metal</v>
      </c>
      <c r="S803" s="10">
        <f t="shared" si="63"/>
        <v>41694.183506944442</v>
      </c>
      <c r="T803" s="10">
        <f t="shared" si="64"/>
        <v>41708.375</v>
      </c>
    </row>
    <row r="804" spans="1:20" ht="60" x14ac:dyDescent="0.25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>
        <v>1445252400</v>
      </c>
      <c r="J804">
        <v>1443696797</v>
      </c>
      <c r="K804" t="b">
        <v>0</v>
      </c>
      <c r="L804">
        <v>22</v>
      </c>
      <c r="M804" t="b">
        <v>1</v>
      </c>
      <c r="N804" t="s">
        <v>8271</v>
      </c>
      <c r="O804" s="5">
        <f>E804/D804</f>
        <v>1.22</v>
      </c>
      <c r="P804" s="6">
        <f t="shared" si="60"/>
        <v>27.727272727272727</v>
      </c>
      <c r="Q804" t="str">
        <f t="shared" si="61"/>
        <v>theater</v>
      </c>
      <c r="R804" t="str">
        <f t="shared" si="62"/>
        <v>plays</v>
      </c>
      <c r="S804" s="10">
        <f t="shared" si="63"/>
        <v>42278.245335648149</v>
      </c>
      <c r="T804" s="10">
        <f t="shared" si="64"/>
        <v>42296.249999999993</v>
      </c>
    </row>
    <row r="805" spans="1:20" ht="60" x14ac:dyDescent="0.25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>
        <v>1434542702</v>
      </c>
      <c r="J805">
        <v>1432814702</v>
      </c>
      <c r="K805" t="b">
        <v>0</v>
      </c>
      <c r="L805">
        <v>3</v>
      </c>
      <c r="M805" t="b">
        <v>1</v>
      </c>
      <c r="N805" t="s">
        <v>8271</v>
      </c>
      <c r="O805" s="5">
        <f>E805/D805</f>
        <v>1.22</v>
      </c>
      <c r="P805" s="6">
        <f t="shared" si="60"/>
        <v>203.33333333333334</v>
      </c>
      <c r="Q805" t="str">
        <f t="shared" si="61"/>
        <v>theater</v>
      </c>
      <c r="R805" t="str">
        <f t="shared" si="62"/>
        <v>plays</v>
      </c>
      <c r="S805" s="10">
        <f t="shared" si="63"/>
        <v>42152.295162037037</v>
      </c>
      <c r="T805" s="10">
        <f t="shared" si="64"/>
        <v>42172.295162037037</v>
      </c>
    </row>
    <row r="806" spans="1:20" ht="45" x14ac:dyDescent="0.25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t="s">
        <v>8276</v>
      </c>
      <c r="O806" s="5">
        <f>E806/D806</f>
        <v>1.218</v>
      </c>
      <c r="P806" s="6">
        <f t="shared" si="60"/>
        <v>49.112903225806448</v>
      </c>
      <c r="Q806" t="str">
        <f t="shared" si="61"/>
        <v>music</v>
      </c>
      <c r="R806" t="str">
        <f t="shared" si="62"/>
        <v>rock</v>
      </c>
      <c r="S806" s="10">
        <f t="shared" si="63"/>
        <v>41730.79006944444</v>
      </c>
      <c r="T806" s="10">
        <f t="shared" si="64"/>
        <v>41760.79006944444</v>
      </c>
    </row>
    <row r="807" spans="1:20" ht="60" x14ac:dyDescent="0.25">
      <c r="A807">
        <v>2962</v>
      </c>
      <c r="B807" s="3" t="s">
        <v>2962</v>
      </c>
      <c r="C807" s="3" t="s">
        <v>7072</v>
      </c>
      <c r="D807">
        <v>1000</v>
      </c>
      <c r="E807">
        <v>1218</v>
      </c>
      <c r="F807" t="s">
        <v>8219</v>
      </c>
      <c r="G807" t="s">
        <v>8224</v>
      </c>
      <c r="H807" t="s">
        <v>8246</v>
      </c>
      <c r="I807">
        <v>1425193140</v>
      </c>
      <c r="J807">
        <v>1422769906</v>
      </c>
      <c r="K807" t="b">
        <v>0</v>
      </c>
      <c r="L807">
        <v>20</v>
      </c>
      <c r="M807" t="b">
        <v>1</v>
      </c>
      <c r="N807" t="s">
        <v>8271</v>
      </c>
      <c r="O807" s="5">
        <f>E807/D807</f>
        <v>1.218</v>
      </c>
      <c r="P807" s="6">
        <f t="shared" si="60"/>
        <v>60.9</v>
      </c>
      <c r="Q807" t="str">
        <f t="shared" si="61"/>
        <v>theater</v>
      </c>
      <c r="R807" t="str">
        <f t="shared" si="62"/>
        <v>plays</v>
      </c>
      <c r="S807" s="10">
        <f t="shared" si="63"/>
        <v>42036.035949074074</v>
      </c>
      <c r="T807" s="10">
        <f t="shared" si="64"/>
        <v>42064.082638888889</v>
      </c>
    </row>
    <row r="808" spans="1:20" ht="45" x14ac:dyDescent="0.25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>
        <v>1474426800</v>
      </c>
      <c r="J808">
        <v>1471976529</v>
      </c>
      <c r="K808" t="b">
        <v>0</v>
      </c>
      <c r="L808">
        <v>17</v>
      </c>
      <c r="M808" t="b">
        <v>1</v>
      </c>
      <c r="N808" t="s">
        <v>8271</v>
      </c>
      <c r="O808" s="5">
        <f>E808/D808</f>
        <v>1.2178</v>
      </c>
      <c r="P808" s="6">
        <f t="shared" si="60"/>
        <v>716.35294117647061</v>
      </c>
      <c r="Q808" t="str">
        <f t="shared" si="61"/>
        <v>theater</v>
      </c>
      <c r="R808" t="str">
        <f t="shared" si="62"/>
        <v>plays</v>
      </c>
      <c r="S808" s="10">
        <f t="shared" si="63"/>
        <v>42605.55704861111</v>
      </c>
      <c r="T808" s="10">
        <f t="shared" si="64"/>
        <v>42633.916666666664</v>
      </c>
    </row>
    <row r="809" spans="1:20" ht="60" x14ac:dyDescent="0.25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>
        <v>1426965758</v>
      </c>
      <c r="J809">
        <v>1424377358</v>
      </c>
      <c r="K809" t="b">
        <v>0</v>
      </c>
      <c r="L809">
        <v>26</v>
      </c>
      <c r="M809" t="b">
        <v>1</v>
      </c>
      <c r="N809" t="s">
        <v>8271</v>
      </c>
      <c r="O809" s="5">
        <f>E809/D809</f>
        <v>1.2173333333333334</v>
      </c>
      <c r="P809" s="6">
        <f t="shared" si="60"/>
        <v>70.230769230769226</v>
      </c>
      <c r="Q809" t="str">
        <f t="shared" si="61"/>
        <v>theater</v>
      </c>
      <c r="R809" t="str">
        <f t="shared" si="62"/>
        <v>plays</v>
      </c>
      <c r="S809" s="10">
        <f t="shared" si="63"/>
        <v>42054.640717592592</v>
      </c>
      <c r="T809" s="10">
        <f t="shared" si="64"/>
        <v>42084.599050925921</v>
      </c>
    </row>
    <row r="810" spans="1:20" ht="60" x14ac:dyDescent="0.25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>
        <v>1477886400</v>
      </c>
      <c r="J810">
        <v>1476228128</v>
      </c>
      <c r="K810" t="b">
        <v>0</v>
      </c>
      <c r="L810">
        <v>111</v>
      </c>
      <c r="M810" t="b">
        <v>1</v>
      </c>
      <c r="N810" t="s">
        <v>8303</v>
      </c>
      <c r="O810" s="5">
        <f>E810/D810</f>
        <v>1.2164999999999999</v>
      </c>
      <c r="P810" s="6">
        <f t="shared" si="60"/>
        <v>109.5945945945946</v>
      </c>
      <c r="Q810" t="str">
        <f t="shared" si="61"/>
        <v>theater</v>
      </c>
      <c r="R810" t="str">
        <f t="shared" si="62"/>
        <v>spaces</v>
      </c>
      <c r="S810" s="10">
        <f t="shared" si="63"/>
        <v>42654.765370370369</v>
      </c>
      <c r="T810" s="10">
        <f t="shared" si="64"/>
        <v>42673.958333333336</v>
      </c>
    </row>
    <row r="811" spans="1:20" ht="45" x14ac:dyDescent="0.25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>
        <v>1441153705</v>
      </c>
      <c r="J811">
        <v>1438561705</v>
      </c>
      <c r="K811" t="b">
        <v>0</v>
      </c>
      <c r="L811">
        <v>47</v>
      </c>
      <c r="M811" t="b">
        <v>1</v>
      </c>
      <c r="N811" t="s">
        <v>8271</v>
      </c>
      <c r="O811" s="5">
        <f>E811/D811</f>
        <v>1.216</v>
      </c>
      <c r="P811" s="6">
        <f t="shared" si="60"/>
        <v>129.36170212765958</v>
      </c>
      <c r="Q811" t="str">
        <f t="shared" si="61"/>
        <v>theater</v>
      </c>
      <c r="R811" t="str">
        <f t="shared" si="62"/>
        <v>plays</v>
      </c>
      <c r="S811" s="10">
        <f t="shared" si="63"/>
        <v>42218.811400462961</v>
      </c>
      <c r="T811" s="10">
        <f t="shared" si="64"/>
        <v>42248.811400462961</v>
      </c>
    </row>
    <row r="812" spans="1:20" ht="45" x14ac:dyDescent="0.25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>
        <v>1486702800</v>
      </c>
      <c r="J812">
        <v>1484058261</v>
      </c>
      <c r="K812" t="b">
        <v>0</v>
      </c>
      <c r="L812">
        <v>340</v>
      </c>
      <c r="M812" t="b">
        <v>1</v>
      </c>
      <c r="N812" t="s">
        <v>8276</v>
      </c>
      <c r="O812" s="5">
        <f>E812/D812</f>
        <v>1.215816111111111</v>
      </c>
      <c r="P812" s="6">
        <f t="shared" si="60"/>
        <v>64.366735294117646</v>
      </c>
      <c r="Q812" t="str">
        <f t="shared" si="61"/>
        <v>music</v>
      </c>
      <c r="R812" t="str">
        <f t="shared" si="62"/>
        <v>rock</v>
      </c>
      <c r="S812" s="10">
        <f t="shared" si="63"/>
        <v>42745.391909722217</v>
      </c>
      <c r="T812" s="10">
        <f t="shared" si="64"/>
        <v>42775.999999999993</v>
      </c>
    </row>
    <row r="813" spans="1:20" ht="45" x14ac:dyDescent="0.25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>
        <v>1340429276</v>
      </c>
      <c r="J813">
        <v>1335245276</v>
      </c>
      <c r="K813" t="b">
        <v>0</v>
      </c>
      <c r="L813">
        <v>16</v>
      </c>
      <c r="M813" t="b">
        <v>1</v>
      </c>
      <c r="N813" t="s">
        <v>8279</v>
      </c>
      <c r="O813" s="5">
        <f>E813/D813</f>
        <v>1.214</v>
      </c>
      <c r="P813" s="6">
        <f t="shared" si="60"/>
        <v>37.9375</v>
      </c>
      <c r="Q813" t="str">
        <f t="shared" si="61"/>
        <v>music</v>
      </c>
      <c r="R813" t="str">
        <f t="shared" si="62"/>
        <v>indie rock</v>
      </c>
      <c r="S813" s="10">
        <f t="shared" si="63"/>
        <v>41023.01939814815</v>
      </c>
      <c r="T813" s="10">
        <f t="shared" si="64"/>
        <v>41083.01939814815</v>
      </c>
    </row>
    <row r="814" spans="1:20" ht="60" x14ac:dyDescent="0.25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>
        <v>1340944043</v>
      </c>
      <c r="J814">
        <v>1338352043</v>
      </c>
      <c r="K814" t="b">
        <v>0</v>
      </c>
      <c r="L814">
        <v>79</v>
      </c>
      <c r="M814" t="b">
        <v>1</v>
      </c>
      <c r="N814" t="s">
        <v>8276</v>
      </c>
      <c r="O814" s="5">
        <f>E814/D814</f>
        <v>1.2136666666666667</v>
      </c>
      <c r="P814" s="6">
        <f t="shared" si="60"/>
        <v>46.088607594936711</v>
      </c>
      <c r="Q814" t="str">
        <f t="shared" si="61"/>
        <v>music</v>
      </c>
      <c r="R814" t="str">
        <f t="shared" si="62"/>
        <v>rock</v>
      </c>
      <c r="S814" s="10">
        <f t="shared" si="63"/>
        <v>41058.977349537039</v>
      </c>
      <c r="T814" s="10">
        <f t="shared" si="64"/>
        <v>41088.977349537039</v>
      </c>
    </row>
    <row r="815" spans="1:20" ht="45" x14ac:dyDescent="0.25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>
        <v>1410558949</v>
      </c>
      <c r="J815">
        <v>1409262949</v>
      </c>
      <c r="K815" t="b">
        <v>0</v>
      </c>
      <c r="L815">
        <v>13</v>
      </c>
      <c r="M815" t="b">
        <v>1</v>
      </c>
      <c r="N815" t="s">
        <v>8271</v>
      </c>
      <c r="O815" s="5">
        <f>E815/D815</f>
        <v>1.2133333333333334</v>
      </c>
      <c r="P815" s="6">
        <f t="shared" si="60"/>
        <v>140</v>
      </c>
      <c r="Q815" t="str">
        <f t="shared" si="61"/>
        <v>theater</v>
      </c>
      <c r="R815" t="str">
        <f t="shared" si="62"/>
        <v>plays</v>
      </c>
      <c r="S815" s="10">
        <f t="shared" si="63"/>
        <v>41879.705428240741</v>
      </c>
      <c r="T815" s="10">
        <f t="shared" si="64"/>
        <v>41894.705428240741</v>
      </c>
    </row>
    <row r="816" spans="1:20" ht="60" x14ac:dyDescent="0.25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>
        <v>1401159600</v>
      </c>
      <c r="J816">
        <v>1398801620</v>
      </c>
      <c r="K816" t="b">
        <v>0</v>
      </c>
      <c r="L816">
        <v>226</v>
      </c>
      <c r="M816" t="b">
        <v>1</v>
      </c>
      <c r="N816" t="s">
        <v>8303</v>
      </c>
      <c r="O816" s="5">
        <f>E816/D816</f>
        <v>1.2123333333333333</v>
      </c>
      <c r="P816" s="6">
        <f t="shared" si="60"/>
        <v>80.464601769911511</v>
      </c>
      <c r="Q816" t="str">
        <f t="shared" si="61"/>
        <v>theater</v>
      </c>
      <c r="R816" t="str">
        <f t="shared" si="62"/>
        <v>spaces</v>
      </c>
      <c r="S816" s="10">
        <f t="shared" si="63"/>
        <v>41758.625231481477</v>
      </c>
      <c r="T816" s="10">
        <f t="shared" si="64"/>
        <v>41785.916666666664</v>
      </c>
    </row>
    <row r="817" spans="1:20" ht="45" x14ac:dyDescent="0.25">
      <c r="A817">
        <v>1621</v>
      </c>
      <c r="B817" s="3" t="s">
        <v>1622</v>
      </c>
      <c r="C817" s="3" t="s">
        <v>5731</v>
      </c>
      <c r="D817">
        <v>5000</v>
      </c>
      <c r="E817">
        <v>6060</v>
      </c>
      <c r="F817" t="s">
        <v>8219</v>
      </c>
      <c r="G817" t="s">
        <v>8224</v>
      </c>
      <c r="H817" t="s">
        <v>8246</v>
      </c>
      <c r="I817">
        <v>1338177540</v>
      </c>
      <c r="J817">
        <v>1333550015</v>
      </c>
      <c r="K817" t="b">
        <v>0</v>
      </c>
      <c r="L817">
        <v>37</v>
      </c>
      <c r="M817" t="b">
        <v>1</v>
      </c>
      <c r="N817" t="s">
        <v>8276</v>
      </c>
      <c r="O817" s="5">
        <f>E817/D817</f>
        <v>1.212</v>
      </c>
      <c r="P817" s="6">
        <f t="shared" si="60"/>
        <v>163.78378378378378</v>
      </c>
      <c r="Q817" t="str">
        <f t="shared" si="61"/>
        <v>music</v>
      </c>
      <c r="R817" t="str">
        <f t="shared" si="62"/>
        <v>rock</v>
      </c>
      <c r="S817" s="10">
        <f t="shared" si="63"/>
        <v>41003.398321759254</v>
      </c>
      <c r="T817" s="10">
        <f t="shared" si="64"/>
        <v>41056.957638888889</v>
      </c>
    </row>
    <row r="818" spans="1:20" ht="75" x14ac:dyDescent="0.25">
      <c r="A818">
        <v>3290</v>
      </c>
      <c r="B818" s="3" t="s">
        <v>3290</v>
      </c>
      <c r="C818" s="3" t="s">
        <v>7400</v>
      </c>
      <c r="D818">
        <v>2000</v>
      </c>
      <c r="E818">
        <v>2424</v>
      </c>
      <c r="F818" t="s">
        <v>8219</v>
      </c>
      <c r="G818" t="s">
        <v>8225</v>
      </c>
      <c r="H818" t="s">
        <v>8247</v>
      </c>
      <c r="I818">
        <v>1489234891</v>
      </c>
      <c r="J818">
        <v>1486642891</v>
      </c>
      <c r="K818" t="b">
        <v>0</v>
      </c>
      <c r="L818">
        <v>72</v>
      </c>
      <c r="M818" t="b">
        <v>1</v>
      </c>
      <c r="N818" t="s">
        <v>8271</v>
      </c>
      <c r="O818" s="5">
        <f>E818/D818</f>
        <v>1.212</v>
      </c>
      <c r="P818" s="6">
        <f t="shared" si="60"/>
        <v>33.666666666666664</v>
      </c>
      <c r="Q818" t="str">
        <f t="shared" si="61"/>
        <v>theater</v>
      </c>
      <c r="R818" t="str">
        <f t="shared" si="62"/>
        <v>plays</v>
      </c>
      <c r="S818" s="10">
        <f t="shared" si="63"/>
        <v>42775.306608796294</v>
      </c>
      <c r="T818" s="10">
        <f t="shared" si="64"/>
        <v>42805.306608796294</v>
      </c>
    </row>
    <row r="819" spans="1:20" ht="60" x14ac:dyDescent="0.25">
      <c r="A819">
        <v>3488</v>
      </c>
      <c r="B819" s="3" t="s">
        <v>3487</v>
      </c>
      <c r="C819" s="3" t="s">
        <v>7598</v>
      </c>
      <c r="D819">
        <v>3000</v>
      </c>
      <c r="E819">
        <v>3636</v>
      </c>
      <c r="F819" t="s">
        <v>8219</v>
      </c>
      <c r="G819" t="s">
        <v>8224</v>
      </c>
      <c r="H819" t="s">
        <v>8246</v>
      </c>
      <c r="I819">
        <v>1429286400</v>
      </c>
      <c r="J819">
        <v>1427221560</v>
      </c>
      <c r="K819" t="b">
        <v>0</v>
      </c>
      <c r="L819">
        <v>29</v>
      </c>
      <c r="M819" t="b">
        <v>1</v>
      </c>
      <c r="N819" t="s">
        <v>8271</v>
      </c>
      <c r="O819" s="5">
        <f>E819/D819</f>
        <v>1.212</v>
      </c>
      <c r="P819" s="6">
        <f t="shared" si="60"/>
        <v>125.37931034482759</v>
      </c>
      <c r="Q819" t="str">
        <f t="shared" si="61"/>
        <v>theater</v>
      </c>
      <c r="R819" t="str">
        <f t="shared" si="62"/>
        <v>plays</v>
      </c>
      <c r="S819" s="10">
        <f t="shared" si="63"/>
        <v>42087.55972222222</v>
      </c>
      <c r="T819" s="10">
        <f t="shared" si="64"/>
        <v>42111.458333333336</v>
      </c>
    </row>
    <row r="820" spans="1:20" ht="30" x14ac:dyDescent="0.25">
      <c r="A820">
        <v>3700</v>
      </c>
      <c r="B820" s="3" t="s">
        <v>3697</v>
      </c>
      <c r="C820" s="3" t="s">
        <v>7810</v>
      </c>
      <c r="D820">
        <v>500</v>
      </c>
      <c r="E820">
        <v>606</v>
      </c>
      <c r="F820" t="s">
        <v>8219</v>
      </c>
      <c r="G820" t="s">
        <v>8224</v>
      </c>
      <c r="H820" t="s">
        <v>8246</v>
      </c>
      <c r="I820">
        <v>1412092800</v>
      </c>
      <c r="J820">
        <v>1409493800</v>
      </c>
      <c r="K820" t="b">
        <v>0</v>
      </c>
      <c r="L820">
        <v>18</v>
      </c>
      <c r="M820" t="b">
        <v>1</v>
      </c>
      <c r="N820" t="s">
        <v>8271</v>
      </c>
      <c r="O820" s="5">
        <f>E820/D820</f>
        <v>1.212</v>
      </c>
      <c r="P820" s="6">
        <f t="shared" si="60"/>
        <v>33.666666666666664</v>
      </c>
      <c r="Q820" t="str">
        <f t="shared" si="61"/>
        <v>theater</v>
      </c>
      <c r="R820" t="str">
        <f t="shared" si="62"/>
        <v>plays</v>
      </c>
      <c r="S820" s="10">
        <f t="shared" si="63"/>
        <v>41882.37731481481</v>
      </c>
      <c r="T820" s="10">
        <f t="shared" si="64"/>
        <v>41912.458333333328</v>
      </c>
    </row>
    <row r="821" spans="1:20" ht="60" x14ac:dyDescent="0.25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8295</v>
      </c>
      <c r="O821" s="5">
        <f>E821/D821</f>
        <v>1.2110000000000001</v>
      </c>
      <c r="P821" s="6">
        <f t="shared" si="60"/>
        <v>55.806451612903224</v>
      </c>
      <c r="Q821" t="str">
        <f t="shared" si="61"/>
        <v>technology</v>
      </c>
      <c r="R821" t="str">
        <f t="shared" si="62"/>
        <v>hardware</v>
      </c>
      <c r="S821" s="10">
        <f t="shared" si="63"/>
        <v>41386.963472222218</v>
      </c>
      <c r="T821" s="10">
        <f t="shared" si="64"/>
        <v>41416.963472222218</v>
      </c>
    </row>
    <row r="822" spans="1:20" ht="60" x14ac:dyDescent="0.25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>
        <v>1253937540</v>
      </c>
      <c r="J822">
        <v>1251214014</v>
      </c>
      <c r="K822" t="b">
        <v>1</v>
      </c>
      <c r="L822">
        <v>163</v>
      </c>
      <c r="M822" t="b">
        <v>1</v>
      </c>
      <c r="N822" t="s">
        <v>8279</v>
      </c>
      <c r="O822" s="5">
        <f>E822/D822</f>
        <v>1.2105999999999999</v>
      </c>
      <c r="P822" s="6">
        <f t="shared" si="60"/>
        <v>37.134969325153371</v>
      </c>
      <c r="Q822" t="str">
        <f t="shared" si="61"/>
        <v>music</v>
      </c>
      <c r="R822" t="str">
        <f t="shared" si="62"/>
        <v>indie rock</v>
      </c>
      <c r="S822" s="10">
        <f t="shared" si="63"/>
        <v>40050.435347222221</v>
      </c>
      <c r="T822" s="10">
        <f t="shared" si="64"/>
        <v>40081.957638888889</v>
      </c>
    </row>
    <row r="823" spans="1:20" ht="60" x14ac:dyDescent="0.25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8276</v>
      </c>
      <c r="O823" s="5">
        <f>E823/D823</f>
        <v>1.2088000000000001</v>
      </c>
      <c r="P823" s="6">
        <f t="shared" si="60"/>
        <v>79.526315789473685</v>
      </c>
      <c r="Q823" t="str">
        <f t="shared" si="61"/>
        <v>music</v>
      </c>
      <c r="R823" t="str">
        <f t="shared" si="62"/>
        <v>rock</v>
      </c>
      <c r="S823" s="10">
        <f t="shared" si="63"/>
        <v>42094.028148148143</v>
      </c>
      <c r="T823" s="10">
        <f t="shared" si="64"/>
        <v>42115.028148148143</v>
      </c>
    </row>
    <row r="824" spans="1:20" ht="45" x14ac:dyDescent="0.25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>
        <v>1337657400</v>
      </c>
      <c r="J824">
        <v>1336512309</v>
      </c>
      <c r="K824" t="b">
        <v>0</v>
      </c>
      <c r="L824">
        <v>50</v>
      </c>
      <c r="M824" t="b">
        <v>1</v>
      </c>
      <c r="N824" t="s">
        <v>8279</v>
      </c>
      <c r="O824" s="5">
        <f>E824/D824</f>
        <v>1.20601</v>
      </c>
      <c r="P824" s="6">
        <f t="shared" si="60"/>
        <v>48.240400000000001</v>
      </c>
      <c r="Q824" t="str">
        <f t="shared" si="61"/>
        <v>music</v>
      </c>
      <c r="R824" t="str">
        <f t="shared" si="62"/>
        <v>indie rock</v>
      </c>
      <c r="S824" s="10">
        <f t="shared" si="63"/>
        <v>41037.684131944443</v>
      </c>
      <c r="T824" s="10">
        <f t="shared" si="64"/>
        <v>41050.9375</v>
      </c>
    </row>
    <row r="825" spans="1:20" ht="60" x14ac:dyDescent="0.25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>
        <v>1442805076</v>
      </c>
      <c r="J825">
        <v>1440213076</v>
      </c>
      <c r="K825" t="b">
        <v>0</v>
      </c>
      <c r="L825">
        <v>84</v>
      </c>
      <c r="M825" t="b">
        <v>1</v>
      </c>
      <c r="N825" t="s">
        <v>8271</v>
      </c>
      <c r="O825" s="5">
        <f>E825/D825</f>
        <v>1.206</v>
      </c>
      <c r="P825" s="6">
        <f t="shared" si="60"/>
        <v>71.785714285714292</v>
      </c>
      <c r="Q825" t="str">
        <f t="shared" si="61"/>
        <v>theater</v>
      </c>
      <c r="R825" t="str">
        <f t="shared" si="62"/>
        <v>plays</v>
      </c>
      <c r="S825" s="10">
        <f t="shared" si="63"/>
        <v>42237.924490740734</v>
      </c>
      <c r="T825" s="10">
        <f t="shared" si="64"/>
        <v>42267.924490740734</v>
      </c>
    </row>
    <row r="826" spans="1:20" ht="60" x14ac:dyDescent="0.25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>
        <v>1249932360</v>
      </c>
      <c r="J826">
        <v>1242532513</v>
      </c>
      <c r="K826" t="b">
        <v>1</v>
      </c>
      <c r="L826">
        <v>79</v>
      </c>
      <c r="M826" t="b">
        <v>1</v>
      </c>
      <c r="N826" t="s">
        <v>8269</v>
      </c>
      <c r="O826" s="5">
        <f>E826/D826</f>
        <v>1.2058763636363636</v>
      </c>
      <c r="P826" s="6">
        <f t="shared" si="60"/>
        <v>83.953417721518989</v>
      </c>
      <c r="Q826" t="str">
        <f t="shared" si="61"/>
        <v>film &amp; video</v>
      </c>
      <c r="R826" t="str">
        <f t="shared" si="62"/>
        <v>documentary</v>
      </c>
      <c r="S826" s="10">
        <f t="shared" si="63"/>
        <v>39949.955011574071</v>
      </c>
      <c r="T826" s="10">
        <f t="shared" si="64"/>
        <v>40035.601388888885</v>
      </c>
    </row>
    <row r="827" spans="1:20" ht="60" x14ac:dyDescent="0.25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>
        <v>1330916400</v>
      </c>
      <c r="J827">
        <v>1327969730</v>
      </c>
      <c r="K827" t="b">
        <v>0</v>
      </c>
      <c r="L827">
        <v>72</v>
      </c>
      <c r="M827" t="b">
        <v>1</v>
      </c>
      <c r="N827" t="s">
        <v>8279</v>
      </c>
      <c r="O827" s="5">
        <f>E827/D827</f>
        <v>1.2054285714285715</v>
      </c>
      <c r="P827" s="6">
        <f t="shared" si="60"/>
        <v>58.597222222222221</v>
      </c>
      <c r="Q827" t="str">
        <f t="shared" si="61"/>
        <v>music</v>
      </c>
      <c r="R827" t="str">
        <f t="shared" si="62"/>
        <v>indie rock</v>
      </c>
      <c r="S827" s="10">
        <f t="shared" si="63"/>
        <v>40938.811689814815</v>
      </c>
      <c r="T827" s="10">
        <f t="shared" si="64"/>
        <v>40972.916666666664</v>
      </c>
    </row>
    <row r="828" spans="1:20" x14ac:dyDescent="0.25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8288</v>
      </c>
      <c r="O828" s="5">
        <f>E828/D828</f>
        <v>1.20516</v>
      </c>
      <c r="P828" s="6">
        <f t="shared" si="60"/>
        <v>38.462553191489363</v>
      </c>
      <c r="Q828" t="str">
        <f t="shared" si="61"/>
        <v>publishing</v>
      </c>
      <c r="R828" t="str">
        <f t="shared" si="62"/>
        <v>radio &amp; podcasts</v>
      </c>
      <c r="S828" s="10">
        <f t="shared" si="63"/>
        <v>40939.771284722221</v>
      </c>
      <c r="T828" s="10">
        <f t="shared" si="64"/>
        <v>40969.771284722221</v>
      </c>
    </row>
    <row r="829" spans="1:20" ht="60" x14ac:dyDescent="0.25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t="s">
        <v>8219</v>
      </c>
      <c r="G829" t="s">
        <v>8224</v>
      </c>
      <c r="H829" t="s">
        <v>8246</v>
      </c>
      <c r="I829">
        <v>1471834800</v>
      </c>
      <c r="J829">
        <v>1469126462</v>
      </c>
      <c r="K829" t="b">
        <v>0</v>
      </c>
      <c r="L829">
        <v>75</v>
      </c>
      <c r="M829" t="b">
        <v>1</v>
      </c>
      <c r="N829" t="s">
        <v>8265</v>
      </c>
      <c r="O829" s="5">
        <f>E829/D829</f>
        <v>1.2050000000000001</v>
      </c>
      <c r="P829" s="6">
        <f t="shared" si="60"/>
        <v>80.333333333333329</v>
      </c>
      <c r="Q829" t="str">
        <f t="shared" si="61"/>
        <v>film &amp; video</v>
      </c>
      <c r="R829" t="str">
        <f t="shared" si="62"/>
        <v>television</v>
      </c>
      <c r="S829" s="10">
        <f t="shared" si="63"/>
        <v>42572.570162037031</v>
      </c>
      <c r="T829" s="10">
        <f t="shared" si="64"/>
        <v>42603.916666666664</v>
      </c>
    </row>
    <row r="830" spans="1:20" ht="60" x14ac:dyDescent="0.25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t="s">
        <v>8219</v>
      </c>
      <c r="G830" t="s">
        <v>8224</v>
      </c>
      <c r="H830" t="s">
        <v>8246</v>
      </c>
      <c r="I830">
        <v>1446665191</v>
      </c>
      <c r="J830">
        <v>1444069591</v>
      </c>
      <c r="K830" t="b">
        <v>0</v>
      </c>
      <c r="L830">
        <v>59</v>
      </c>
      <c r="M830" t="b">
        <v>1</v>
      </c>
      <c r="N830" t="s">
        <v>8271</v>
      </c>
      <c r="O830" s="5">
        <f>E830/D830</f>
        <v>1.2050000000000001</v>
      </c>
      <c r="P830" s="6">
        <f t="shared" si="60"/>
        <v>40.847457627118644</v>
      </c>
      <c r="Q830" t="str">
        <f t="shared" si="61"/>
        <v>theater</v>
      </c>
      <c r="R830" t="str">
        <f t="shared" si="62"/>
        <v>plays</v>
      </c>
      <c r="S830" s="10">
        <f t="shared" si="63"/>
        <v>42282.560081018521</v>
      </c>
      <c r="T830" s="10">
        <f t="shared" si="64"/>
        <v>42312.601747685178</v>
      </c>
    </row>
    <row r="831" spans="1:20" ht="60" x14ac:dyDescent="0.25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>
        <v>1412611905</v>
      </c>
      <c r="J831">
        <v>1410019905</v>
      </c>
      <c r="K831" t="b">
        <v>0</v>
      </c>
      <c r="L831">
        <v>118</v>
      </c>
      <c r="M831" t="b">
        <v>1</v>
      </c>
      <c r="N831" t="s">
        <v>8303</v>
      </c>
      <c r="O831" s="5">
        <f>E831/D831</f>
        <v>1.2049622641509434</v>
      </c>
      <c r="P831" s="6">
        <f t="shared" si="60"/>
        <v>108.24237288135593</v>
      </c>
      <c r="Q831" t="str">
        <f t="shared" si="61"/>
        <v>theater</v>
      </c>
      <c r="R831" t="str">
        <f t="shared" si="62"/>
        <v>spaces</v>
      </c>
      <c r="S831" s="10">
        <f t="shared" si="63"/>
        <v>41888.466493055552</v>
      </c>
      <c r="T831" s="10">
        <f t="shared" si="64"/>
        <v>41918.466493055552</v>
      </c>
    </row>
    <row r="832" spans="1:20" ht="60" x14ac:dyDescent="0.25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>
        <v>1387533892</v>
      </c>
      <c r="J832">
        <v>1384941892</v>
      </c>
      <c r="K832" t="b">
        <v>0</v>
      </c>
      <c r="L832">
        <v>169</v>
      </c>
      <c r="M832" t="b">
        <v>1</v>
      </c>
      <c r="N832" t="s">
        <v>8274</v>
      </c>
      <c r="O832" s="5">
        <f>E832/D832</f>
        <v>1.2048000000000001</v>
      </c>
      <c r="P832" s="6">
        <f t="shared" si="60"/>
        <v>17.822485207100591</v>
      </c>
      <c r="Q832" t="str">
        <f t="shared" si="61"/>
        <v>publishing</v>
      </c>
      <c r="R832" t="str">
        <f t="shared" si="62"/>
        <v>nonfiction</v>
      </c>
      <c r="S832" s="10">
        <f t="shared" si="63"/>
        <v>41598.211712962962</v>
      </c>
      <c r="T832" s="10">
        <f t="shared" si="64"/>
        <v>41628.211712962962</v>
      </c>
    </row>
    <row r="833" spans="1:20" ht="60" x14ac:dyDescent="0.25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>
        <v>1299009600</v>
      </c>
      <c r="J833">
        <v>1294818278</v>
      </c>
      <c r="K833" t="b">
        <v>0</v>
      </c>
      <c r="L833">
        <v>246</v>
      </c>
      <c r="M833" t="b">
        <v>1</v>
      </c>
      <c r="N833" t="s">
        <v>8279</v>
      </c>
      <c r="O833" s="5">
        <f>E833/D833</f>
        <v>1.2046777777777777</v>
      </c>
      <c r="P833" s="6">
        <f t="shared" si="60"/>
        <v>88.147154471544724</v>
      </c>
      <c r="Q833" t="str">
        <f t="shared" si="61"/>
        <v>music</v>
      </c>
      <c r="R833" t="str">
        <f t="shared" si="62"/>
        <v>indie rock</v>
      </c>
      <c r="S833" s="10">
        <f t="shared" si="63"/>
        <v>40555.114328703705</v>
      </c>
      <c r="T833" s="10">
        <f t="shared" si="64"/>
        <v>40603.625</v>
      </c>
    </row>
    <row r="834" spans="1:20" ht="45" x14ac:dyDescent="0.25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>
        <v>1474694787</v>
      </c>
      <c r="J834">
        <v>1472102787</v>
      </c>
      <c r="K834" t="b">
        <v>0</v>
      </c>
      <c r="L834">
        <v>190</v>
      </c>
      <c r="M834" t="b">
        <v>1</v>
      </c>
      <c r="N834" t="s">
        <v>8277</v>
      </c>
      <c r="O834" s="5">
        <f>E834/D834</f>
        <v>1.2041660000000001</v>
      </c>
      <c r="P834" s="6">
        <f t="shared" si="60"/>
        <v>63.37715789473684</v>
      </c>
      <c r="Q834" t="str">
        <f t="shared" si="61"/>
        <v>music</v>
      </c>
      <c r="R834" t="str">
        <f t="shared" si="62"/>
        <v>metal</v>
      </c>
      <c r="S834" s="10">
        <f t="shared" si="63"/>
        <v>42607.018368055556</v>
      </c>
      <c r="T834" s="10">
        <f t="shared" si="64"/>
        <v>42637.018368055556</v>
      </c>
    </row>
    <row r="835" spans="1:20" ht="30" x14ac:dyDescent="0.25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>
        <v>1375408194</v>
      </c>
      <c r="J835">
        <v>1372384194</v>
      </c>
      <c r="K835" t="b">
        <v>0</v>
      </c>
      <c r="L835">
        <v>62</v>
      </c>
      <c r="M835" t="b">
        <v>1</v>
      </c>
      <c r="N835" t="s">
        <v>8279</v>
      </c>
      <c r="O835" s="5">
        <f>E835/D835</f>
        <v>1.2040040000000001</v>
      </c>
      <c r="P835" s="6">
        <f t="shared" ref="P835:P898" si="65">IF(L835&lt;&gt;0,E835/L835,0)</f>
        <v>48.54854838709678</v>
      </c>
      <c r="Q835" t="str">
        <f t="shared" ref="Q835:Q898" si="66">LEFT(N835,FIND("/",N835)-1)</f>
        <v>music</v>
      </c>
      <c r="R835" t="str">
        <f t="shared" ref="R835:R898" si="67">RIGHT(N835,LEN(N835)-FIND("/",N835))</f>
        <v>indie rock</v>
      </c>
      <c r="S835" s="10">
        <f t="shared" ref="S835:S898" si="68">(J835/86400)+25569+(-5/24)</f>
        <v>41452.867986111109</v>
      </c>
      <c r="T835" s="10">
        <f t="shared" ref="T835:T898" si="69">(I835/86400)+25569+(-5/24)</f>
        <v>41487.867986111109</v>
      </c>
    </row>
    <row r="836" spans="1:20" ht="45" x14ac:dyDescent="0.25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>
        <v>1473047940</v>
      </c>
      <c r="J836">
        <v>1469595396</v>
      </c>
      <c r="K836" t="b">
        <v>0</v>
      </c>
      <c r="L836">
        <v>177</v>
      </c>
      <c r="M836" t="b">
        <v>1</v>
      </c>
      <c r="N836" t="s">
        <v>8277</v>
      </c>
      <c r="O836" s="5">
        <f>E836/D836</f>
        <v>1.203802</v>
      </c>
      <c r="P836" s="6">
        <f t="shared" si="65"/>
        <v>34.005706214689269</v>
      </c>
      <c r="Q836" t="str">
        <f t="shared" si="66"/>
        <v>music</v>
      </c>
      <c r="R836" t="str">
        <f t="shared" si="67"/>
        <v>metal</v>
      </c>
      <c r="S836" s="10">
        <f t="shared" si="68"/>
        <v>42577.997638888883</v>
      </c>
      <c r="T836" s="10">
        <f t="shared" si="69"/>
        <v>42617.957638888889</v>
      </c>
    </row>
    <row r="837" spans="1:20" ht="45" x14ac:dyDescent="0.25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>
        <v>1420765200</v>
      </c>
      <c r="J837">
        <v>1417506853</v>
      </c>
      <c r="K837" t="b">
        <v>1</v>
      </c>
      <c r="L837">
        <v>508</v>
      </c>
      <c r="M837" t="b">
        <v>1</v>
      </c>
      <c r="N837" t="s">
        <v>8295</v>
      </c>
      <c r="O837" s="5">
        <f>E837/D837</f>
        <v>1.2035</v>
      </c>
      <c r="P837" s="6">
        <f t="shared" si="65"/>
        <v>118.45472440944881</v>
      </c>
      <c r="Q837" t="str">
        <f t="shared" si="66"/>
        <v>technology</v>
      </c>
      <c r="R837" t="str">
        <f t="shared" si="67"/>
        <v>hardware</v>
      </c>
      <c r="S837" s="10">
        <f t="shared" si="68"/>
        <v>41975.120983796289</v>
      </c>
      <c r="T837" s="10">
        <f t="shared" si="69"/>
        <v>42012.833333333336</v>
      </c>
    </row>
    <row r="838" spans="1:20" ht="60" x14ac:dyDescent="0.25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t="s">
        <v>8219</v>
      </c>
      <c r="G838" t="s">
        <v>8224</v>
      </c>
      <c r="H838" t="s">
        <v>8246</v>
      </c>
      <c r="I838">
        <v>1453185447</v>
      </c>
      <c r="J838">
        <v>1448951847</v>
      </c>
      <c r="K838" t="b">
        <v>1</v>
      </c>
      <c r="L838">
        <v>280</v>
      </c>
      <c r="M838" t="b">
        <v>1</v>
      </c>
      <c r="N838" t="s">
        <v>8285</v>
      </c>
      <c r="O838" s="5">
        <f>E838/D838</f>
        <v>1.2032608695652174</v>
      </c>
      <c r="P838" s="6">
        <f t="shared" si="65"/>
        <v>98.839285714285708</v>
      </c>
      <c r="Q838" t="str">
        <f t="shared" si="66"/>
        <v>photography</v>
      </c>
      <c r="R838" t="str">
        <f t="shared" si="67"/>
        <v>photobooks</v>
      </c>
      <c r="S838" s="10">
        <f t="shared" si="68"/>
        <v>42339.067673611113</v>
      </c>
      <c r="T838" s="10">
        <f t="shared" si="69"/>
        <v>42388.067673611113</v>
      </c>
    </row>
    <row r="839" spans="1:20" ht="30" x14ac:dyDescent="0.25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t="s">
        <v>8219</v>
      </c>
      <c r="G839" t="s">
        <v>8224</v>
      </c>
      <c r="H839" t="s">
        <v>8246</v>
      </c>
      <c r="I839">
        <v>1439317900</v>
      </c>
      <c r="J839">
        <v>1436725900</v>
      </c>
      <c r="K839" t="b">
        <v>0</v>
      </c>
      <c r="L839">
        <v>115</v>
      </c>
      <c r="M839" t="b">
        <v>1</v>
      </c>
      <c r="N839" t="s">
        <v>8297</v>
      </c>
      <c r="O839" s="5">
        <f>E839/D839</f>
        <v>1.2032608695652174</v>
      </c>
      <c r="P839" s="6">
        <f t="shared" si="65"/>
        <v>48.130434782608695</v>
      </c>
      <c r="Q839" t="str">
        <f t="shared" si="66"/>
        <v>games</v>
      </c>
      <c r="R839" t="str">
        <f t="shared" si="67"/>
        <v>tabletop games</v>
      </c>
      <c r="S839" s="10">
        <f t="shared" si="68"/>
        <v>42197.563657407409</v>
      </c>
      <c r="T839" s="10">
        <f t="shared" si="69"/>
        <v>42227.563657407409</v>
      </c>
    </row>
    <row r="840" spans="1:20" ht="45" x14ac:dyDescent="0.25">
      <c r="A840">
        <v>1245</v>
      </c>
      <c r="B840" s="3" t="s">
        <v>1246</v>
      </c>
      <c r="C840" s="3" t="s">
        <v>5355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>
        <v>1402755834</v>
      </c>
      <c r="J840">
        <v>1400163834</v>
      </c>
      <c r="K840" t="b">
        <v>1</v>
      </c>
      <c r="L840">
        <v>17</v>
      </c>
      <c r="M840" t="b">
        <v>1</v>
      </c>
      <c r="N840" t="s">
        <v>8276</v>
      </c>
      <c r="O840" s="5">
        <f>E840/D840</f>
        <v>1.2024999999999999</v>
      </c>
      <c r="P840" s="6">
        <f t="shared" si="65"/>
        <v>141.47058823529412</v>
      </c>
      <c r="Q840" t="str">
        <f t="shared" si="66"/>
        <v>music</v>
      </c>
      <c r="R840" t="str">
        <f t="shared" si="67"/>
        <v>rock</v>
      </c>
      <c r="S840" s="10">
        <f t="shared" si="68"/>
        <v>41774.391597222224</v>
      </c>
      <c r="T840" s="10">
        <f t="shared" si="69"/>
        <v>41804.391597222224</v>
      </c>
    </row>
    <row r="841" spans="1:20" ht="60" x14ac:dyDescent="0.25">
      <c r="A841">
        <v>2827</v>
      </c>
      <c r="B841" s="3" t="s">
        <v>2827</v>
      </c>
      <c r="C841" s="3" t="s">
        <v>6937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>
        <v>1464971400</v>
      </c>
      <c r="J841">
        <v>1462379066</v>
      </c>
      <c r="K841" t="b">
        <v>0</v>
      </c>
      <c r="L841">
        <v>23</v>
      </c>
      <c r="M841" t="b">
        <v>1</v>
      </c>
      <c r="N841" t="s">
        <v>8271</v>
      </c>
      <c r="O841" s="5">
        <f>E841/D841</f>
        <v>1.2024999999999999</v>
      </c>
      <c r="P841" s="6">
        <f t="shared" si="65"/>
        <v>104.56521739130434</v>
      </c>
      <c r="Q841" t="str">
        <f t="shared" si="66"/>
        <v>theater</v>
      </c>
      <c r="R841" t="str">
        <f t="shared" si="67"/>
        <v>plays</v>
      </c>
      <c r="S841" s="10">
        <f t="shared" si="68"/>
        <v>42494.475300925922</v>
      </c>
      <c r="T841" s="10">
        <f t="shared" si="69"/>
        <v>42524.479166666664</v>
      </c>
    </row>
    <row r="842" spans="1:20" ht="45" x14ac:dyDescent="0.25">
      <c r="A842">
        <v>2838</v>
      </c>
      <c r="B842" s="3" t="s">
        <v>2838</v>
      </c>
      <c r="C842" s="3" t="s">
        <v>6948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>
        <v>1407967200</v>
      </c>
      <c r="J842">
        <v>1406039696</v>
      </c>
      <c r="K842" t="b">
        <v>0</v>
      </c>
      <c r="L842">
        <v>54</v>
      </c>
      <c r="M842" t="b">
        <v>1</v>
      </c>
      <c r="N842" t="s">
        <v>8271</v>
      </c>
      <c r="O842" s="5">
        <f>E842/D842</f>
        <v>1.2024999999999999</v>
      </c>
      <c r="P842" s="6">
        <f t="shared" si="65"/>
        <v>44.537037037037038</v>
      </c>
      <c r="Q842" t="str">
        <f t="shared" si="66"/>
        <v>theater</v>
      </c>
      <c r="R842" t="str">
        <f t="shared" si="67"/>
        <v>plays</v>
      </c>
      <c r="S842" s="10">
        <f t="shared" si="68"/>
        <v>41842.399259259255</v>
      </c>
      <c r="T842" s="10">
        <f t="shared" si="69"/>
        <v>41864.708333333328</v>
      </c>
    </row>
    <row r="843" spans="1:20" ht="45" x14ac:dyDescent="0.25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>
        <v>1427740319</v>
      </c>
      <c r="J843">
        <v>1423855919</v>
      </c>
      <c r="K843" t="b">
        <v>1</v>
      </c>
      <c r="L843">
        <v>539</v>
      </c>
      <c r="M843" t="b">
        <v>1</v>
      </c>
      <c r="N843" t="s">
        <v>8295</v>
      </c>
      <c r="O843" s="5">
        <f>E843/D843</f>
        <v>1.2024900000000001</v>
      </c>
      <c r="P843" s="6">
        <f t="shared" si="65"/>
        <v>223.09647495361781</v>
      </c>
      <c r="Q843" t="str">
        <f t="shared" si="66"/>
        <v>technology</v>
      </c>
      <c r="R843" t="str">
        <f t="shared" si="67"/>
        <v>hardware</v>
      </c>
      <c r="S843" s="10">
        <f t="shared" si="68"/>
        <v>42048.605543981474</v>
      </c>
      <c r="T843" s="10">
        <f t="shared" si="69"/>
        <v>42093.563877314817</v>
      </c>
    </row>
    <row r="844" spans="1:20" ht="45" x14ac:dyDescent="0.25">
      <c r="A844">
        <v>416</v>
      </c>
      <c r="B844" s="3" t="s">
        <v>417</v>
      </c>
      <c r="C844" s="3" t="s">
        <v>4526</v>
      </c>
      <c r="D844">
        <v>1000</v>
      </c>
      <c r="E844">
        <v>1202.17</v>
      </c>
      <c r="F844" t="s">
        <v>8219</v>
      </c>
      <c r="G844" t="s">
        <v>8224</v>
      </c>
      <c r="H844" t="s">
        <v>8246</v>
      </c>
      <c r="I844">
        <v>1391851831</v>
      </c>
      <c r="J844">
        <v>1389259831</v>
      </c>
      <c r="K844" t="b">
        <v>0</v>
      </c>
      <c r="L844">
        <v>25</v>
      </c>
      <c r="M844" t="b">
        <v>1</v>
      </c>
      <c r="N844" t="s">
        <v>8269</v>
      </c>
      <c r="O844" s="5">
        <f>E844/D844</f>
        <v>1.2021700000000002</v>
      </c>
      <c r="P844" s="6">
        <f t="shared" si="65"/>
        <v>48.086800000000004</v>
      </c>
      <c r="Q844" t="str">
        <f t="shared" si="66"/>
        <v>film &amp; video</v>
      </c>
      <c r="R844" t="str">
        <f t="shared" si="67"/>
        <v>documentary</v>
      </c>
      <c r="S844" s="10">
        <f t="shared" si="68"/>
        <v>41648.187858796293</v>
      </c>
      <c r="T844" s="10">
        <f t="shared" si="69"/>
        <v>41678.187858796293</v>
      </c>
    </row>
    <row r="845" spans="1:20" x14ac:dyDescent="0.25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>
        <v>1386025140</v>
      </c>
      <c r="J845">
        <v>1382963963</v>
      </c>
      <c r="K845" t="b">
        <v>0</v>
      </c>
      <c r="L845">
        <v>742</v>
      </c>
      <c r="M845" t="b">
        <v>1</v>
      </c>
      <c r="N845" t="s">
        <v>8295</v>
      </c>
      <c r="O845" s="5">
        <f>E845/D845</f>
        <v>1.2019070000000001</v>
      </c>
      <c r="P845" s="6">
        <f t="shared" si="65"/>
        <v>80.991037735849048</v>
      </c>
      <c r="Q845" t="str">
        <f t="shared" si="66"/>
        <v>technology</v>
      </c>
      <c r="R845" t="str">
        <f t="shared" si="67"/>
        <v>hardware</v>
      </c>
      <c r="S845" s="10">
        <f t="shared" si="68"/>
        <v>41575.319016203699</v>
      </c>
      <c r="T845" s="10">
        <f t="shared" si="69"/>
        <v>41610.749305555553</v>
      </c>
    </row>
    <row r="846" spans="1:20" ht="45" x14ac:dyDescent="0.25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>
        <v>1417906649</v>
      </c>
      <c r="J846">
        <v>1414015049</v>
      </c>
      <c r="K846" t="b">
        <v>1</v>
      </c>
      <c r="L846">
        <v>325</v>
      </c>
      <c r="M846" t="b">
        <v>1</v>
      </c>
      <c r="N846" t="s">
        <v>8303</v>
      </c>
      <c r="O846" s="5">
        <f>E846/D846</f>
        <v>1.2010400000000001</v>
      </c>
      <c r="P846" s="6">
        <f t="shared" si="65"/>
        <v>92.387692307692305</v>
      </c>
      <c r="Q846" t="str">
        <f t="shared" si="66"/>
        <v>theater</v>
      </c>
      <c r="R846" t="str">
        <f t="shared" si="67"/>
        <v>spaces</v>
      </c>
      <c r="S846" s="10">
        <f t="shared" si="68"/>
        <v>41934.706585648142</v>
      </c>
      <c r="T846" s="10">
        <f t="shared" si="69"/>
        <v>41979.748252314814</v>
      </c>
    </row>
    <row r="847" spans="1:20" ht="45" x14ac:dyDescent="0.25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>
        <v>1367366460</v>
      </c>
      <c r="J847">
        <v>1365791246</v>
      </c>
      <c r="K847" t="b">
        <v>1</v>
      </c>
      <c r="L847">
        <v>128</v>
      </c>
      <c r="M847" t="b">
        <v>1</v>
      </c>
      <c r="N847" t="s">
        <v>8269</v>
      </c>
      <c r="O847" s="5">
        <f>E847/D847</f>
        <v>1.2001999999999999</v>
      </c>
      <c r="P847" s="6">
        <f t="shared" si="65"/>
        <v>46.8828125</v>
      </c>
      <c r="Q847" t="str">
        <f t="shared" si="66"/>
        <v>film &amp; video</v>
      </c>
      <c r="R847" t="str">
        <f t="shared" si="67"/>
        <v>documentary</v>
      </c>
      <c r="S847" s="10">
        <f t="shared" si="68"/>
        <v>41376.560717592591</v>
      </c>
      <c r="T847" s="10">
        <f t="shared" si="69"/>
        <v>41394.792361111111</v>
      </c>
    </row>
    <row r="848" spans="1:20" ht="45" x14ac:dyDescent="0.25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t="s">
        <v>8219</v>
      </c>
      <c r="G848" t="s">
        <v>8224</v>
      </c>
      <c r="H848" t="s">
        <v>8246</v>
      </c>
      <c r="I848">
        <v>1461769107</v>
      </c>
      <c r="J848">
        <v>1459177107</v>
      </c>
      <c r="K848" t="b">
        <v>0</v>
      </c>
      <c r="L848">
        <v>61</v>
      </c>
      <c r="M848" t="b">
        <v>1</v>
      </c>
      <c r="N848" t="s">
        <v>8265</v>
      </c>
      <c r="O848" s="5">
        <f>E848/D848</f>
        <v>1.2</v>
      </c>
      <c r="P848" s="6">
        <f t="shared" si="65"/>
        <v>98.360655737704917</v>
      </c>
      <c r="Q848" t="str">
        <f t="shared" si="66"/>
        <v>film &amp; video</v>
      </c>
      <c r="R848" t="str">
        <f t="shared" si="67"/>
        <v>television</v>
      </c>
      <c r="S848" s="10">
        <f t="shared" si="68"/>
        <v>42457.415590277778</v>
      </c>
      <c r="T848" s="10">
        <f t="shared" si="69"/>
        <v>42487.415590277778</v>
      </c>
    </row>
    <row r="849" spans="1:20" ht="45" x14ac:dyDescent="0.25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t="s">
        <v>8219</v>
      </c>
      <c r="G849" t="s">
        <v>8224</v>
      </c>
      <c r="H849" t="s">
        <v>8246</v>
      </c>
      <c r="I849">
        <v>1305625164</v>
      </c>
      <c r="J849">
        <v>1300354764</v>
      </c>
      <c r="K849" t="b">
        <v>0</v>
      </c>
      <c r="L849">
        <v>46</v>
      </c>
      <c r="M849" t="b">
        <v>1</v>
      </c>
      <c r="N849" t="s">
        <v>8266</v>
      </c>
      <c r="O849" s="5">
        <f>E849/D849</f>
        <v>1.2</v>
      </c>
      <c r="P849" s="6">
        <f t="shared" si="65"/>
        <v>78.260869565217391</v>
      </c>
      <c r="Q849" t="str">
        <f t="shared" si="66"/>
        <v>film &amp; video</v>
      </c>
      <c r="R849" t="str">
        <f t="shared" si="67"/>
        <v>shorts</v>
      </c>
      <c r="S849" s="10">
        <f t="shared" si="68"/>
        <v>40619.194027777776</v>
      </c>
      <c r="T849" s="10">
        <f t="shared" si="69"/>
        <v>40680.194027777776</v>
      </c>
    </row>
    <row r="850" spans="1:20" ht="30" x14ac:dyDescent="0.25">
      <c r="A850">
        <v>104</v>
      </c>
      <c r="B850" s="3" t="s">
        <v>106</v>
      </c>
      <c r="C850" s="3" t="s">
        <v>4215</v>
      </c>
      <c r="D850">
        <v>500</v>
      </c>
      <c r="E850">
        <v>600</v>
      </c>
      <c r="F850" t="s">
        <v>8219</v>
      </c>
      <c r="G850" t="s">
        <v>8224</v>
      </c>
      <c r="H850" t="s">
        <v>8246</v>
      </c>
      <c r="I850">
        <v>1301792400</v>
      </c>
      <c r="J850">
        <v>1299775266</v>
      </c>
      <c r="K850" t="b">
        <v>0</v>
      </c>
      <c r="L850">
        <v>10</v>
      </c>
      <c r="M850" t="b">
        <v>1</v>
      </c>
      <c r="N850" t="s">
        <v>8266</v>
      </c>
      <c r="O850" s="5">
        <f>E850/D850</f>
        <v>1.2</v>
      </c>
      <c r="P850" s="6">
        <f t="shared" si="65"/>
        <v>60</v>
      </c>
      <c r="Q850" t="str">
        <f t="shared" si="66"/>
        <v>film &amp; video</v>
      </c>
      <c r="R850" t="str">
        <f t="shared" si="67"/>
        <v>shorts</v>
      </c>
      <c r="S850" s="10">
        <f t="shared" si="68"/>
        <v>40612.486874999995</v>
      </c>
      <c r="T850" s="10">
        <f t="shared" si="69"/>
        <v>40635.833333333328</v>
      </c>
    </row>
    <row r="851" spans="1:20" ht="60" x14ac:dyDescent="0.25">
      <c r="A851">
        <v>375</v>
      </c>
      <c r="B851" s="3" t="s">
        <v>376</v>
      </c>
      <c r="C851" s="3" t="s">
        <v>4485</v>
      </c>
      <c r="D851">
        <v>500</v>
      </c>
      <c r="E851">
        <v>600</v>
      </c>
      <c r="F851" t="s">
        <v>8219</v>
      </c>
      <c r="G851" t="s">
        <v>8224</v>
      </c>
      <c r="H851" t="s">
        <v>8246</v>
      </c>
      <c r="I851">
        <v>1393694280</v>
      </c>
      <c r="J851">
        <v>1390088311</v>
      </c>
      <c r="K851" t="b">
        <v>0</v>
      </c>
      <c r="L851">
        <v>14</v>
      </c>
      <c r="M851" t="b">
        <v>1</v>
      </c>
      <c r="N851" t="s">
        <v>8269</v>
      </c>
      <c r="O851" s="5">
        <f>E851/D851</f>
        <v>1.2</v>
      </c>
      <c r="P851" s="6">
        <f t="shared" si="65"/>
        <v>42.857142857142854</v>
      </c>
      <c r="Q851" t="str">
        <f t="shared" si="66"/>
        <v>film &amp; video</v>
      </c>
      <c r="R851" t="str">
        <f t="shared" si="67"/>
        <v>documentary</v>
      </c>
      <c r="S851" s="10">
        <f t="shared" si="68"/>
        <v>41657.77674768518</v>
      </c>
      <c r="T851" s="10">
        <f t="shared" si="69"/>
        <v>41699.512499999997</v>
      </c>
    </row>
    <row r="852" spans="1:20" ht="60" x14ac:dyDescent="0.25">
      <c r="A852">
        <v>1755</v>
      </c>
      <c r="B852" s="3" t="s">
        <v>1756</v>
      </c>
      <c r="C852" s="3" t="s">
        <v>5865</v>
      </c>
      <c r="D852">
        <v>25</v>
      </c>
      <c r="E852">
        <v>30</v>
      </c>
      <c r="F852" t="s">
        <v>8219</v>
      </c>
      <c r="G852" t="s">
        <v>8224</v>
      </c>
      <c r="H852" t="s">
        <v>8246</v>
      </c>
      <c r="I852">
        <v>1444071361</v>
      </c>
      <c r="J852">
        <v>1441479361</v>
      </c>
      <c r="K852" t="b">
        <v>0</v>
      </c>
      <c r="L852">
        <v>4</v>
      </c>
      <c r="M852" t="b">
        <v>1</v>
      </c>
      <c r="N852" t="s">
        <v>8285</v>
      </c>
      <c r="O852" s="5">
        <f>E852/D852</f>
        <v>1.2</v>
      </c>
      <c r="P852" s="6">
        <f t="shared" si="65"/>
        <v>7.5</v>
      </c>
      <c r="Q852" t="str">
        <f t="shared" si="66"/>
        <v>photography</v>
      </c>
      <c r="R852" t="str">
        <f t="shared" si="67"/>
        <v>photobooks</v>
      </c>
      <c r="S852" s="10">
        <f t="shared" si="68"/>
        <v>42252.580567129626</v>
      </c>
      <c r="T852" s="10">
        <f t="shared" si="69"/>
        <v>42282.580567129626</v>
      </c>
    </row>
    <row r="853" spans="1:20" ht="30" x14ac:dyDescent="0.25">
      <c r="A853">
        <v>2167</v>
      </c>
      <c r="B853" s="3" t="s">
        <v>2168</v>
      </c>
      <c r="C853" s="3" t="s">
        <v>6277</v>
      </c>
      <c r="D853">
        <v>150</v>
      </c>
      <c r="E853">
        <v>180</v>
      </c>
      <c r="F853" t="s">
        <v>8219</v>
      </c>
      <c r="G853" t="s">
        <v>8224</v>
      </c>
      <c r="H853" t="s">
        <v>8246</v>
      </c>
      <c r="I853">
        <v>1347672937</v>
      </c>
      <c r="J853">
        <v>1346463337</v>
      </c>
      <c r="K853" t="b">
        <v>0</v>
      </c>
      <c r="L853">
        <v>8</v>
      </c>
      <c r="M853" t="b">
        <v>1</v>
      </c>
      <c r="N853" t="s">
        <v>8276</v>
      </c>
      <c r="O853" s="5">
        <f>E853/D853</f>
        <v>1.2</v>
      </c>
      <c r="P853" s="6">
        <f t="shared" si="65"/>
        <v>22.5</v>
      </c>
      <c r="Q853" t="str">
        <f t="shared" si="66"/>
        <v>music</v>
      </c>
      <c r="R853" t="str">
        <f t="shared" si="67"/>
        <v>rock</v>
      </c>
      <c r="S853" s="10">
        <f t="shared" si="68"/>
        <v>41152.858067129629</v>
      </c>
      <c r="T853" s="10">
        <f t="shared" si="69"/>
        <v>41166.858067129629</v>
      </c>
    </row>
    <row r="854" spans="1:20" ht="45" x14ac:dyDescent="0.25">
      <c r="A854">
        <v>2782</v>
      </c>
      <c r="B854" s="3" t="s">
        <v>2782</v>
      </c>
      <c r="C854" s="3" t="s">
        <v>6892</v>
      </c>
      <c r="D854">
        <v>1000</v>
      </c>
      <c r="E854">
        <v>1200</v>
      </c>
      <c r="F854" t="s">
        <v>8219</v>
      </c>
      <c r="G854" t="s">
        <v>8224</v>
      </c>
      <c r="H854" t="s">
        <v>8246</v>
      </c>
      <c r="I854">
        <v>1424149140</v>
      </c>
      <c r="J854">
        <v>1421964718</v>
      </c>
      <c r="K854" t="b">
        <v>0</v>
      </c>
      <c r="L854">
        <v>18</v>
      </c>
      <c r="M854" t="b">
        <v>1</v>
      </c>
      <c r="N854" t="s">
        <v>8271</v>
      </c>
      <c r="O854" s="5">
        <f>E854/D854</f>
        <v>1.2</v>
      </c>
      <c r="P854" s="6">
        <f t="shared" si="65"/>
        <v>66.666666666666671</v>
      </c>
      <c r="Q854" t="str">
        <f t="shared" si="66"/>
        <v>theater</v>
      </c>
      <c r="R854" t="str">
        <f t="shared" si="67"/>
        <v>plays</v>
      </c>
      <c r="S854" s="10">
        <f t="shared" si="68"/>
        <v>42026.716643518514</v>
      </c>
      <c r="T854" s="10">
        <f t="shared" si="69"/>
        <v>42051.999305555553</v>
      </c>
    </row>
    <row r="855" spans="1:20" ht="45" x14ac:dyDescent="0.25">
      <c r="A855">
        <v>3623</v>
      </c>
      <c r="B855" s="3" t="s">
        <v>3621</v>
      </c>
      <c r="C855" s="3" t="s">
        <v>7733</v>
      </c>
      <c r="D855">
        <v>2500</v>
      </c>
      <c r="E855">
        <v>3000</v>
      </c>
      <c r="F855" t="s">
        <v>8219</v>
      </c>
      <c r="G855" t="s">
        <v>8224</v>
      </c>
      <c r="H855" t="s">
        <v>8246</v>
      </c>
      <c r="I855">
        <v>1406358000</v>
      </c>
      <c r="J855">
        <v>1404841270</v>
      </c>
      <c r="K855" t="b">
        <v>0</v>
      </c>
      <c r="L855">
        <v>34</v>
      </c>
      <c r="M855" t="b">
        <v>1</v>
      </c>
      <c r="N855" t="s">
        <v>8271</v>
      </c>
      <c r="O855" s="5">
        <f>E855/D855</f>
        <v>1.2</v>
      </c>
      <c r="P855" s="6">
        <f t="shared" si="65"/>
        <v>88.235294117647058</v>
      </c>
      <c r="Q855" t="str">
        <f t="shared" si="66"/>
        <v>theater</v>
      </c>
      <c r="R855" t="str">
        <f t="shared" si="67"/>
        <v>plays</v>
      </c>
      <c r="S855" s="10">
        <f t="shared" si="68"/>
        <v>41828.528587962959</v>
      </c>
      <c r="T855" s="10">
        <f t="shared" si="69"/>
        <v>41846.083333333328</v>
      </c>
    </row>
    <row r="856" spans="1:20" ht="60" x14ac:dyDescent="0.25">
      <c r="A856">
        <v>3690</v>
      </c>
      <c r="B856" s="3" t="s">
        <v>3687</v>
      </c>
      <c r="C856" s="3" t="s">
        <v>7800</v>
      </c>
      <c r="D856">
        <v>1500</v>
      </c>
      <c r="E856">
        <v>1800</v>
      </c>
      <c r="F856" t="s">
        <v>8219</v>
      </c>
      <c r="G856" t="s">
        <v>8224</v>
      </c>
      <c r="H856" t="s">
        <v>8246</v>
      </c>
      <c r="I856">
        <v>1417101683</v>
      </c>
      <c r="J856">
        <v>1414506083</v>
      </c>
      <c r="K856" t="b">
        <v>0</v>
      </c>
      <c r="L856">
        <v>31</v>
      </c>
      <c r="M856" t="b">
        <v>1</v>
      </c>
      <c r="N856" t="s">
        <v>8271</v>
      </c>
      <c r="O856" s="5">
        <f>E856/D856</f>
        <v>1.2</v>
      </c>
      <c r="P856" s="6">
        <f t="shared" si="65"/>
        <v>58.064516129032256</v>
      </c>
      <c r="Q856" t="str">
        <f t="shared" si="66"/>
        <v>theater</v>
      </c>
      <c r="R856" t="str">
        <f t="shared" si="67"/>
        <v>plays</v>
      </c>
      <c r="S856" s="10">
        <f t="shared" si="68"/>
        <v>41940.38984953703</v>
      </c>
      <c r="T856" s="10">
        <f t="shared" si="69"/>
        <v>41970.431516203702</v>
      </c>
    </row>
    <row r="857" spans="1:20" ht="45" x14ac:dyDescent="0.25">
      <c r="A857">
        <v>3754</v>
      </c>
      <c r="B857" s="3" t="s">
        <v>3751</v>
      </c>
      <c r="C857" s="3" t="s">
        <v>7864</v>
      </c>
      <c r="D857">
        <v>2500</v>
      </c>
      <c r="E857">
        <v>3000</v>
      </c>
      <c r="F857" t="s">
        <v>8219</v>
      </c>
      <c r="G857" t="s">
        <v>8224</v>
      </c>
      <c r="H857" t="s">
        <v>8246</v>
      </c>
      <c r="I857">
        <v>1406350740</v>
      </c>
      <c r="J857">
        <v>1403125737</v>
      </c>
      <c r="K857" t="b">
        <v>0</v>
      </c>
      <c r="L857">
        <v>27</v>
      </c>
      <c r="M857" t="b">
        <v>1</v>
      </c>
      <c r="N857" t="s">
        <v>8305</v>
      </c>
      <c r="O857" s="5">
        <f>E857/D857</f>
        <v>1.2</v>
      </c>
      <c r="P857" s="6">
        <f t="shared" si="65"/>
        <v>111.11111111111111</v>
      </c>
      <c r="Q857" t="str">
        <f t="shared" si="66"/>
        <v>theater</v>
      </c>
      <c r="R857" t="str">
        <f t="shared" si="67"/>
        <v>musical</v>
      </c>
      <c r="S857" s="10">
        <f t="shared" si="68"/>
        <v>41808.67288194444</v>
      </c>
      <c r="T857" s="10">
        <f t="shared" si="69"/>
        <v>41845.999305555553</v>
      </c>
    </row>
    <row r="858" spans="1:20" ht="45" x14ac:dyDescent="0.25">
      <c r="A858">
        <v>3780</v>
      </c>
      <c r="B858" s="3" t="s">
        <v>3777</v>
      </c>
      <c r="C858" s="3" t="s">
        <v>7890</v>
      </c>
      <c r="D858">
        <v>2500</v>
      </c>
      <c r="E858">
        <v>3000</v>
      </c>
      <c r="F858" t="s">
        <v>8219</v>
      </c>
      <c r="G858" t="s">
        <v>8224</v>
      </c>
      <c r="H858" t="s">
        <v>8246</v>
      </c>
      <c r="I858">
        <v>1436817960</v>
      </c>
      <c r="J858">
        <v>1433999785</v>
      </c>
      <c r="K858" t="b">
        <v>0</v>
      </c>
      <c r="L858">
        <v>30</v>
      </c>
      <c r="M858" t="b">
        <v>1</v>
      </c>
      <c r="N858" t="s">
        <v>8305</v>
      </c>
      <c r="O858" s="5">
        <f>E858/D858</f>
        <v>1.2</v>
      </c>
      <c r="P858" s="6">
        <f t="shared" si="65"/>
        <v>100</v>
      </c>
      <c r="Q858" t="str">
        <f t="shared" si="66"/>
        <v>theater</v>
      </c>
      <c r="R858" t="str">
        <f t="shared" si="67"/>
        <v>musical</v>
      </c>
      <c r="S858" s="10">
        <f t="shared" si="68"/>
        <v>42166.011400462965</v>
      </c>
      <c r="T858" s="10">
        <f t="shared" si="69"/>
        <v>42198.629166666666</v>
      </c>
    </row>
    <row r="859" spans="1:20" ht="75" x14ac:dyDescent="0.25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>
        <v>1444291193</v>
      </c>
      <c r="J859">
        <v>1441699193</v>
      </c>
      <c r="K859" t="b">
        <v>1</v>
      </c>
      <c r="L859">
        <v>187</v>
      </c>
      <c r="M859" t="b">
        <v>1</v>
      </c>
      <c r="N859" t="s">
        <v>8303</v>
      </c>
      <c r="O859" s="5">
        <f>E859/D859</f>
        <v>1.1998010000000001</v>
      </c>
      <c r="P859" s="6">
        <f t="shared" si="65"/>
        <v>64.160481283422456</v>
      </c>
      <c r="Q859" t="str">
        <f t="shared" si="66"/>
        <v>theater</v>
      </c>
      <c r="R859" t="str">
        <f t="shared" si="67"/>
        <v>spaces</v>
      </c>
      <c r="S859" s="10">
        <f t="shared" si="68"/>
        <v>42255.124918981477</v>
      </c>
      <c r="T859" s="10">
        <f t="shared" si="69"/>
        <v>42285.124918981477</v>
      </c>
    </row>
    <row r="860" spans="1:20" ht="45" x14ac:dyDescent="0.25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>
        <v>1403539260</v>
      </c>
      <c r="J860">
        <v>1401724860</v>
      </c>
      <c r="K860" t="b">
        <v>0</v>
      </c>
      <c r="L860">
        <v>106</v>
      </c>
      <c r="M860" t="b">
        <v>1</v>
      </c>
      <c r="N860" t="s">
        <v>8276</v>
      </c>
      <c r="O860" s="5">
        <f>E860/D860</f>
        <v>1.1997755555555556</v>
      </c>
      <c r="P860" s="6">
        <f t="shared" si="65"/>
        <v>50.9338679245283</v>
      </c>
      <c r="Q860" t="str">
        <f t="shared" si="66"/>
        <v>music</v>
      </c>
      <c r="R860" t="str">
        <f t="shared" si="67"/>
        <v>rock</v>
      </c>
      <c r="S860" s="10">
        <f t="shared" si="68"/>
        <v>41792.459027777775</v>
      </c>
      <c r="T860" s="10">
        <f t="shared" si="69"/>
        <v>41813.459027777775</v>
      </c>
    </row>
    <row r="861" spans="1:20" ht="60" x14ac:dyDescent="0.25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>
        <v>1334784160</v>
      </c>
      <c r="J861">
        <v>1332192160</v>
      </c>
      <c r="K861" t="b">
        <v>0</v>
      </c>
      <c r="L861">
        <v>34</v>
      </c>
      <c r="M861" t="b">
        <v>1</v>
      </c>
      <c r="N861" t="s">
        <v>8292</v>
      </c>
      <c r="O861" s="5">
        <f>E861/D861</f>
        <v>1.199090909090909</v>
      </c>
      <c r="P861" s="6">
        <f t="shared" si="65"/>
        <v>38.794117647058826</v>
      </c>
      <c r="Q861" t="str">
        <f t="shared" si="66"/>
        <v>music</v>
      </c>
      <c r="R861" t="str">
        <f t="shared" si="67"/>
        <v>pop</v>
      </c>
      <c r="S861" s="10">
        <f t="shared" si="68"/>
        <v>40987.682407407403</v>
      </c>
      <c r="T861" s="10">
        <f t="shared" si="69"/>
        <v>41017.682407407403</v>
      </c>
    </row>
    <row r="862" spans="1:20" ht="60" x14ac:dyDescent="0.25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>
        <v>1426473264</v>
      </c>
      <c r="J862">
        <v>1424057664</v>
      </c>
      <c r="K862" t="b">
        <v>0</v>
      </c>
      <c r="L862">
        <v>115</v>
      </c>
      <c r="M862" t="b">
        <v>1</v>
      </c>
      <c r="N862" t="s">
        <v>8277</v>
      </c>
      <c r="O862" s="5">
        <f>E862/D862</f>
        <v>1.1990000000000001</v>
      </c>
      <c r="P862" s="6">
        <f t="shared" si="65"/>
        <v>41.704347826086959</v>
      </c>
      <c r="Q862" t="str">
        <f t="shared" si="66"/>
        <v>music</v>
      </c>
      <c r="R862" t="str">
        <f t="shared" si="67"/>
        <v>metal</v>
      </c>
      <c r="S862" s="10">
        <f t="shared" si="68"/>
        <v>42050.94055555555</v>
      </c>
      <c r="T862" s="10">
        <f t="shared" si="69"/>
        <v>42078.898888888885</v>
      </c>
    </row>
    <row r="863" spans="1:20" ht="60" x14ac:dyDescent="0.25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>
        <v>1333560803</v>
      </c>
      <c r="J863">
        <v>1330972403</v>
      </c>
      <c r="K863" t="b">
        <v>0</v>
      </c>
      <c r="L863">
        <v>134</v>
      </c>
      <c r="M863" t="b">
        <v>1</v>
      </c>
      <c r="N863" t="s">
        <v>8300</v>
      </c>
      <c r="O863" s="5">
        <f>E863/D863</f>
        <v>1.1985454545454546</v>
      </c>
      <c r="P863" s="6">
        <f t="shared" si="65"/>
        <v>49.194029850746269</v>
      </c>
      <c r="Q863" t="str">
        <f t="shared" si="66"/>
        <v>music</v>
      </c>
      <c r="R863" t="str">
        <f t="shared" si="67"/>
        <v>classical music</v>
      </c>
      <c r="S863" s="10">
        <f t="shared" si="68"/>
        <v>40973.564849537033</v>
      </c>
      <c r="T863" s="10">
        <f t="shared" si="69"/>
        <v>41003.523182870369</v>
      </c>
    </row>
    <row r="864" spans="1:20" ht="60" x14ac:dyDescent="0.25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>
        <v>1417012840</v>
      </c>
      <c r="J864">
        <v>1414417240</v>
      </c>
      <c r="K864" t="b">
        <v>0</v>
      </c>
      <c r="L864">
        <v>128</v>
      </c>
      <c r="M864" t="b">
        <v>1</v>
      </c>
      <c r="N864" t="s">
        <v>8303</v>
      </c>
      <c r="O864" s="5">
        <f>E864/D864</f>
        <v>1.19756</v>
      </c>
      <c r="P864" s="6">
        <f t="shared" si="65"/>
        <v>233.8984375</v>
      </c>
      <c r="Q864" t="str">
        <f t="shared" si="66"/>
        <v>theater</v>
      </c>
      <c r="R864" t="str">
        <f t="shared" si="67"/>
        <v>spaces</v>
      </c>
      <c r="S864" s="10">
        <f t="shared" si="68"/>
        <v>41939.361574074072</v>
      </c>
      <c r="T864" s="10">
        <f t="shared" si="69"/>
        <v>41969.403240740743</v>
      </c>
    </row>
    <row r="865" spans="1:20" ht="45" x14ac:dyDescent="0.25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>
        <v>1403258049</v>
      </c>
      <c r="J865">
        <v>1400666049</v>
      </c>
      <c r="K865" t="b">
        <v>1</v>
      </c>
      <c r="L865">
        <v>45</v>
      </c>
      <c r="M865" t="b">
        <v>1</v>
      </c>
      <c r="N865" t="s">
        <v>8271</v>
      </c>
      <c r="O865" s="5">
        <f>E865/D865</f>
        <v>1.1975</v>
      </c>
      <c r="P865" s="6">
        <f t="shared" si="65"/>
        <v>31.933333333333334</v>
      </c>
      <c r="Q865" t="str">
        <f t="shared" si="66"/>
        <v>theater</v>
      </c>
      <c r="R865" t="str">
        <f t="shared" si="67"/>
        <v>plays</v>
      </c>
      <c r="S865" s="10">
        <f t="shared" si="68"/>
        <v>41780.204270833332</v>
      </c>
      <c r="T865" s="10">
        <f t="shared" si="69"/>
        <v>41810.204270833332</v>
      </c>
    </row>
    <row r="866" spans="1:20" ht="60" x14ac:dyDescent="0.25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>
        <v>1408068000</v>
      </c>
      <c r="J866">
        <v>1405346680</v>
      </c>
      <c r="K866" t="b">
        <v>1</v>
      </c>
      <c r="L866">
        <v>322</v>
      </c>
      <c r="M866" t="b">
        <v>1</v>
      </c>
      <c r="N866" t="s">
        <v>8271</v>
      </c>
      <c r="O866" s="5">
        <f>E866/D866</f>
        <v>1.1974347826086957</v>
      </c>
      <c r="P866" s="6">
        <f t="shared" si="65"/>
        <v>85.531055900621112</v>
      </c>
      <c r="Q866" t="str">
        <f t="shared" si="66"/>
        <v>theater</v>
      </c>
      <c r="R866" t="str">
        <f t="shared" si="67"/>
        <v>plays</v>
      </c>
      <c r="S866" s="10">
        <f t="shared" si="68"/>
        <v>41834.378240740734</v>
      </c>
      <c r="T866" s="10">
        <f t="shared" si="69"/>
        <v>41865.875</v>
      </c>
    </row>
    <row r="867" spans="1:20" ht="60" x14ac:dyDescent="0.25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>
        <v>1487102427</v>
      </c>
      <c r="J867">
        <v>1486065627</v>
      </c>
      <c r="K867" t="b">
        <v>0</v>
      </c>
      <c r="L867">
        <v>25</v>
      </c>
      <c r="M867" t="b">
        <v>1</v>
      </c>
      <c r="N867" t="s">
        <v>8297</v>
      </c>
      <c r="O867" s="5">
        <f>E867/D867</f>
        <v>1.1973333333333334</v>
      </c>
      <c r="P867" s="6">
        <f t="shared" si="65"/>
        <v>35.92</v>
      </c>
      <c r="Q867" t="str">
        <f t="shared" si="66"/>
        <v>games</v>
      </c>
      <c r="R867" t="str">
        <f t="shared" si="67"/>
        <v>tabletop games</v>
      </c>
      <c r="S867" s="10">
        <f t="shared" si="68"/>
        <v>42768.6253125</v>
      </c>
      <c r="T867" s="10">
        <f t="shared" si="69"/>
        <v>42780.6253125</v>
      </c>
    </row>
    <row r="868" spans="1:20" ht="60" x14ac:dyDescent="0.25">
      <c r="A868">
        <v>2787</v>
      </c>
      <c r="B868" s="3" t="s">
        <v>2787</v>
      </c>
      <c r="C868" s="3" t="s">
        <v>6897</v>
      </c>
      <c r="D868">
        <v>1000</v>
      </c>
      <c r="E868">
        <v>1197</v>
      </c>
      <c r="F868" t="s">
        <v>8219</v>
      </c>
      <c r="G868" t="s">
        <v>8224</v>
      </c>
      <c r="H868" t="s">
        <v>8246</v>
      </c>
      <c r="I868">
        <v>1405658752</v>
      </c>
      <c r="J868">
        <v>1403066752</v>
      </c>
      <c r="K868" t="b">
        <v>0</v>
      </c>
      <c r="L868">
        <v>38</v>
      </c>
      <c r="M868" t="b">
        <v>1</v>
      </c>
      <c r="N868" t="s">
        <v>8271</v>
      </c>
      <c r="O868" s="5">
        <f>E868/D868</f>
        <v>1.1970000000000001</v>
      </c>
      <c r="P868" s="6">
        <f t="shared" si="65"/>
        <v>31.5</v>
      </c>
      <c r="Q868" t="str">
        <f t="shared" si="66"/>
        <v>theater</v>
      </c>
      <c r="R868" t="str">
        <f t="shared" si="67"/>
        <v>plays</v>
      </c>
      <c r="S868" s="10">
        <f t="shared" si="68"/>
        <v>41807.990185185183</v>
      </c>
      <c r="T868" s="10">
        <f t="shared" si="69"/>
        <v>41837.990185185183</v>
      </c>
    </row>
    <row r="869" spans="1:20" ht="60" x14ac:dyDescent="0.25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>
        <v>1473358122</v>
      </c>
      <c r="J869">
        <v>1471543722</v>
      </c>
      <c r="K869" t="b">
        <v>0</v>
      </c>
      <c r="L869">
        <v>13</v>
      </c>
      <c r="M869" t="b">
        <v>1</v>
      </c>
      <c r="N869" t="s">
        <v>8271</v>
      </c>
      <c r="O869" s="5">
        <f>E869/D869</f>
        <v>1.1966666666666668</v>
      </c>
      <c r="P869" s="6">
        <f t="shared" si="65"/>
        <v>55.230769230769234</v>
      </c>
      <c r="Q869" t="str">
        <f t="shared" si="66"/>
        <v>theater</v>
      </c>
      <c r="R869" t="str">
        <f t="shared" si="67"/>
        <v>plays</v>
      </c>
      <c r="S869" s="10">
        <f t="shared" si="68"/>
        <v>42600.547708333332</v>
      </c>
      <c r="T869" s="10">
        <f t="shared" si="69"/>
        <v>42621.547708333332</v>
      </c>
    </row>
    <row r="870" spans="1:20" ht="60" x14ac:dyDescent="0.25">
      <c r="A870">
        <v>2274</v>
      </c>
      <c r="B870" s="3" t="s">
        <v>2275</v>
      </c>
      <c r="C870" s="3" t="s">
        <v>6384</v>
      </c>
      <c r="D870">
        <v>2500</v>
      </c>
      <c r="E870">
        <v>2990</v>
      </c>
      <c r="F870" t="s">
        <v>8219</v>
      </c>
      <c r="G870" t="s">
        <v>8224</v>
      </c>
      <c r="H870" t="s">
        <v>8246</v>
      </c>
      <c r="I870">
        <v>1393156857</v>
      </c>
      <c r="J870">
        <v>1390564857</v>
      </c>
      <c r="K870" t="b">
        <v>0</v>
      </c>
      <c r="L870">
        <v>99</v>
      </c>
      <c r="M870" t="b">
        <v>1</v>
      </c>
      <c r="N870" t="s">
        <v>8297</v>
      </c>
      <c r="O870" s="5">
        <f>E870/D870</f>
        <v>1.196</v>
      </c>
      <c r="P870" s="6">
        <f t="shared" si="65"/>
        <v>30.202020202020201</v>
      </c>
      <c r="Q870" t="str">
        <f t="shared" si="66"/>
        <v>games</v>
      </c>
      <c r="R870" t="str">
        <f t="shared" si="67"/>
        <v>tabletop games</v>
      </c>
      <c r="S870" s="10">
        <f t="shared" si="68"/>
        <v>41663.292326388888</v>
      </c>
      <c r="T870" s="10">
        <f t="shared" si="69"/>
        <v>41693.292326388888</v>
      </c>
    </row>
    <row r="871" spans="1:20" ht="60" x14ac:dyDescent="0.25">
      <c r="A871">
        <v>3416</v>
      </c>
      <c r="B871" s="3" t="s">
        <v>3415</v>
      </c>
      <c r="C871" s="3" t="s">
        <v>7526</v>
      </c>
      <c r="D871">
        <v>4000</v>
      </c>
      <c r="E871">
        <v>4784</v>
      </c>
      <c r="F871" t="s">
        <v>8219</v>
      </c>
      <c r="G871" t="s">
        <v>8225</v>
      </c>
      <c r="H871" t="s">
        <v>8247</v>
      </c>
      <c r="I871">
        <v>1429813800</v>
      </c>
      <c r="J871">
        <v>1427363645</v>
      </c>
      <c r="K871" t="b">
        <v>0</v>
      </c>
      <c r="L871">
        <v>30</v>
      </c>
      <c r="M871" t="b">
        <v>1</v>
      </c>
      <c r="N871" t="s">
        <v>8271</v>
      </c>
      <c r="O871" s="5">
        <f>E871/D871</f>
        <v>1.196</v>
      </c>
      <c r="P871" s="6">
        <f t="shared" si="65"/>
        <v>159.46666666666667</v>
      </c>
      <c r="Q871" t="str">
        <f t="shared" si="66"/>
        <v>theater</v>
      </c>
      <c r="R871" t="str">
        <f t="shared" si="67"/>
        <v>plays</v>
      </c>
      <c r="S871" s="10">
        <f t="shared" si="68"/>
        <v>42089.204224537032</v>
      </c>
      <c r="T871" s="10">
        <f t="shared" si="69"/>
        <v>42117.562499999993</v>
      </c>
    </row>
    <row r="872" spans="1:20" ht="60" x14ac:dyDescent="0.25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>
        <v>1298343600</v>
      </c>
      <c r="J872">
        <v>1295624113</v>
      </c>
      <c r="K872" t="b">
        <v>0</v>
      </c>
      <c r="L872">
        <v>93</v>
      </c>
      <c r="M872" t="b">
        <v>1</v>
      </c>
      <c r="N872" t="s">
        <v>8292</v>
      </c>
      <c r="O872" s="5">
        <f>E872/D872</f>
        <v>1.1945714285714286</v>
      </c>
      <c r="P872" s="6">
        <f t="shared" si="65"/>
        <v>44.956989247311824</v>
      </c>
      <c r="Q872" t="str">
        <f t="shared" si="66"/>
        <v>music</v>
      </c>
      <c r="R872" t="str">
        <f t="shared" si="67"/>
        <v>pop</v>
      </c>
      <c r="S872" s="10">
        <f t="shared" si="68"/>
        <v>40564.441122685181</v>
      </c>
      <c r="T872" s="10">
        <f t="shared" si="69"/>
        <v>40595.916666666664</v>
      </c>
    </row>
    <row r="873" spans="1:20" ht="60" x14ac:dyDescent="0.25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>
        <v>1462741200</v>
      </c>
      <c r="J873">
        <v>1461503654</v>
      </c>
      <c r="K873" t="b">
        <v>0</v>
      </c>
      <c r="L873">
        <v>22</v>
      </c>
      <c r="M873" t="b">
        <v>1</v>
      </c>
      <c r="N873" t="s">
        <v>8271</v>
      </c>
      <c r="O873" s="5">
        <f>E873/D873</f>
        <v>1.1944999999999999</v>
      </c>
      <c r="P873" s="6">
        <f t="shared" si="65"/>
        <v>108.59090909090909</v>
      </c>
      <c r="Q873" t="str">
        <f t="shared" si="66"/>
        <v>theater</v>
      </c>
      <c r="R873" t="str">
        <f t="shared" si="67"/>
        <v>plays</v>
      </c>
      <c r="S873" s="10">
        <f t="shared" si="68"/>
        <v>42484.343217592592</v>
      </c>
      <c r="T873" s="10">
        <f t="shared" si="69"/>
        <v>42498.666666666664</v>
      </c>
    </row>
    <row r="874" spans="1:20" ht="45" x14ac:dyDescent="0.25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>
        <v>1403305200</v>
      </c>
      <c r="J874">
        <v>1400512658</v>
      </c>
      <c r="K874" t="b">
        <v>1</v>
      </c>
      <c r="L874">
        <v>226</v>
      </c>
      <c r="M874" t="b">
        <v>1</v>
      </c>
      <c r="N874" t="s">
        <v>8271</v>
      </c>
      <c r="O874" s="5">
        <f>E874/D874</f>
        <v>1.1932315789473684</v>
      </c>
      <c r="P874" s="6">
        <f t="shared" si="65"/>
        <v>50.157964601769912</v>
      </c>
      <c r="Q874" t="str">
        <f t="shared" si="66"/>
        <v>theater</v>
      </c>
      <c r="R874" t="str">
        <f t="shared" si="67"/>
        <v>plays</v>
      </c>
      <c r="S874" s="10">
        <f t="shared" si="68"/>
        <v>41778.42891203703</v>
      </c>
      <c r="T874" s="10">
        <f t="shared" si="69"/>
        <v>41810.75</v>
      </c>
    </row>
    <row r="875" spans="1:20" ht="60" x14ac:dyDescent="0.25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>
        <v>1313532003</v>
      </c>
      <c r="K875" t="b">
        <v>0</v>
      </c>
      <c r="L875">
        <v>90</v>
      </c>
      <c r="M875" t="b">
        <v>1</v>
      </c>
      <c r="N875" t="s">
        <v>8279</v>
      </c>
      <c r="O875" s="5">
        <f>E875/D875</f>
        <v>1.1931742857142855</v>
      </c>
      <c r="P875" s="6">
        <f t="shared" si="65"/>
        <v>46.401222222222216</v>
      </c>
      <c r="Q875" t="str">
        <f t="shared" si="66"/>
        <v>music</v>
      </c>
      <c r="R875" t="str">
        <f t="shared" si="67"/>
        <v>indie rock</v>
      </c>
      <c r="S875" s="10">
        <f t="shared" si="68"/>
        <v>40771.708368055552</v>
      </c>
      <c r="T875" s="10">
        <f t="shared" si="69"/>
        <v>40801.708368055552</v>
      </c>
    </row>
    <row r="876" spans="1:20" ht="60" x14ac:dyDescent="0.25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>
        <v>1405614823</v>
      </c>
      <c r="J876">
        <v>1403022823</v>
      </c>
      <c r="K876" t="b">
        <v>0</v>
      </c>
      <c r="L876">
        <v>37</v>
      </c>
      <c r="M876" t="b">
        <v>1</v>
      </c>
      <c r="N876" t="s">
        <v>8271</v>
      </c>
      <c r="O876" s="5">
        <f>E876/D876</f>
        <v>1.19238</v>
      </c>
      <c r="P876" s="6">
        <f t="shared" si="65"/>
        <v>48.339729729729726</v>
      </c>
      <c r="Q876" t="str">
        <f t="shared" si="66"/>
        <v>theater</v>
      </c>
      <c r="R876" t="str">
        <f t="shared" si="67"/>
        <v>plays</v>
      </c>
      <c r="S876" s="10">
        <f t="shared" si="68"/>
        <v>41807.481747685182</v>
      </c>
      <c r="T876" s="10">
        <f t="shared" si="69"/>
        <v>41837.481747685182</v>
      </c>
    </row>
    <row r="877" spans="1:20" ht="45" x14ac:dyDescent="0.25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t="s">
        <v>8219</v>
      </c>
      <c r="G877" t="s">
        <v>8224</v>
      </c>
      <c r="H877" t="s">
        <v>8246</v>
      </c>
      <c r="I877">
        <v>1349477050</v>
      </c>
      <c r="J877">
        <v>1346885050</v>
      </c>
      <c r="K877" t="b">
        <v>0</v>
      </c>
      <c r="L877">
        <v>69</v>
      </c>
      <c r="M877" t="b">
        <v>1</v>
      </c>
      <c r="N877" t="s">
        <v>8276</v>
      </c>
      <c r="O877" s="5">
        <f>E877/D877</f>
        <v>1.1916666666666667</v>
      </c>
      <c r="P877" s="6">
        <f t="shared" si="65"/>
        <v>51.811594202898547</v>
      </c>
      <c r="Q877" t="str">
        <f t="shared" si="66"/>
        <v>music</v>
      </c>
      <c r="R877" t="str">
        <f t="shared" si="67"/>
        <v>rock</v>
      </c>
      <c r="S877" s="10">
        <f t="shared" si="68"/>
        <v>41157.739004629628</v>
      </c>
      <c r="T877" s="10">
        <f t="shared" si="69"/>
        <v>41187.739004629628</v>
      </c>
    </row>
    <row r="878" spans="1:20" ht="45" x14ac:dyDescent="0.25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t="s">
        <v>8219</v>
      </c>
      <c r="G878" t="s">
        <v>8225</v>
      </c>
      <c r="H878" t="s">
        <v>8247</v>
      </c>
      <c r="I878">
        <v>1430993394</v>
      </c>
      <c r="J878">
        <v>1428401394</v>
      </c>
      <c r="K878" t="b">
        <v>0</v>
      </c>
      <c r="L878">
        <v>26</v>
      </c>
      <c r="M878" t="b">
        <v>1</v>
      </c>
      <c r="N878" t="s">
        <v>8271</v>
      </c>
      <c r="O878" s="5">
        <f>E878/D878</f>
        <v>1.1916666666666667</v>
      </c>
      <c r="P878" s="6">
        <f t="shared" si="65"/>
        <v>27.5</v>
      </c>
      <c r="Q878" t="str">
        <f t="shared" si="66"/>
        <v>theater</v>
      </c>
      <c r="R878" t="str">
        <f t="shared" si="67"/>
        <v>plays</v>
      </c>
      <c r="S878" s="10">
        <f t="shared" si="68"/>
        <v>42101.215208333328</v>
      </c>
      <c r="T878" s="10">
        <f t="shared" si="69"/>
        <v>42131.215208333328</v>
      </c>
    </row>
    <row r="879" spans="1:20" ht="60" x14ac:dyDescent="0.25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>
        <v>1439473248</v>
      </c>
      <c r="J879">
        <v>1436881248</v>
      </c>
      <c r="K879" t="b">
        <v>0</v>
      </c>
      <c r="L879">
        <v>315</v>
      </c>
      <c r="M879" t="b">
        <v>1</v>
      </c>
      <c r="N879" t="s">
        <v>8273</v>
      </c>
      <c r="O879" s="5">
        <f>E879/D879</f>
        <v>1.1916249999999999</v>
      </c>
      <c r="P879" s="6">
        <f t="shared" si="65"/>
        <v>151.31746031746033</v>
      </c>
      <c r="Q879" t="str">
        <f t="shared" si="66"/>
        <v>technology</v>
      </c>
      <c r="R879" t="str">
        <f t="shared" si="67"/>
        <v>wearables</v>
      </c>
      <c r="S879" s="10">
        <f t="shared" si="68"/>
        <v>42199.361666666664</v>
      </c>
      <c r="T879" s="10">
        <f t="shared" si="69"/>
        <v>42229.361666666664</v>
      </c>
    </row>
    <row r="880" spans="1:20" ht="60" x14ac:dyDescent="0.25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>
        <v>1291131815</v>
      </c>
      <c r="J880">
        <v>1287071015</v>
      </c>
      <c r="K880" t="b">
        <v>1</v>
      </c>
      <c r="L880">
        <v>66</v>
      </c>
      <c r="M880" t="b">
        <v>1</v>
      </c>
      <c r="N880" t="s">
        <v>8276</v>
      </c>
      <c r="O880" s="5">
        <f>E880/D880</f>
        <v>1.1914771428571429</v>
      </c>
      <c r="P880" s="6">
        <f t="shared" si="65"/>
        <v>63.184393939393942</v>
      </c>
      <c r="Q880" t="str">
        <f t="shared" si="66"/>
        <v>music</v>
      </c>
      <c r="R880" t="str">
        <f t="shared" si="67"/>
        <v>rock</v>
      </c>
      <c r="S880" s="10">
        <f t="shared" si="68"/>
        <v>40465.446932870364</v>
      </c>
      <c r="T880" s="10">
        <f t="shared" si="69"/>
        <v>40512.446932870364</v>
      </c>
    </row>
    <row r="881" spans="1:20" ht="45" x14ac:dyDescent="0.25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>
        <v>1419181890</v>
      </c>
      <c r="J881">
        <v>1416589890</v>
      </c>
      <c r="K881" t="b">
        <v>0</v>
      </c>
      <c r="L881">
        <v>23</v>
      </c>
      <c r="M881" t="b">
        <v>1</v>
      </c>
      <c r="N881" t="s">
        <v>8271</v>
      </c>
      <c r="O881" s="5">
        <f>E881/D881</f>
        <v>1.1911764705882353</v>
      </c>
      <c r="P881" s="6">
        <f t="shared" si="65"/>
        <v>176.08695652173913</v>
      </c>
      <c r="Q881" t="str">
        <f t="shared" si="66"/>
        <v>theater</v>
      </c>
      <c r="R881" t="str">
        <f t="shared" si="67"/>
        <v>plays</v>
      </c>
      <c r="S881" s="10">
        <f t="shared" si="68"/>
        <v>41964.507986111108</v>
      </c>
      <c r="T881" s="10">
        <f t="shared" si="69"/>
        <v>41994.507986111108</v>
      </c>
    </row>
    <row r="882" spans="1:20" ht="30" x14ac:dyDescent="0.25">
      <c r="A882">
        <v>1263</v>
      </c>
      <c r="B882" s="3" t="s">
        <v>1264</v>
      </c>
      <c r="C882" s="3" t="s">
        <v>5373</v>
      </c>
      <c r="D882">
        <v>1500</v>
      </c>
      <c r="E882">
        <v>1785</v>
      </c>
      <c r="F882" t="s">
        <v>8219</v>
      </c>
      <c r="G882" t="s">
        <v>8224</v>
      </c>
      <c r="H882" t="s">
        <v>8246</v>
      </c>
      <c r="I882">
        <v>1396054800</v>
      </c>
      <c r="J882">
        <v>1393034470</v>
      </c>
      <c r="K882" t="b">
        <v>1</v>
      </c>
      <c r="L882">
        <v>41</v>
      </c>
      <c r="M882" t="b">
        <v>1</v>
      </c>
      <c r="N882" t="s">
        <v>8276</v>
      </c>
      <c r="O882" s="5">
        <f>E882/D882</f>
        <v>1.19</v>
      </c>
      <c r="P882" s="6">
        <f t="shared" si="65"/>
        <v>43.536585365853661</v>
      </c>
      <c r="Q882" t="str">
        <f t="shared" si="66"/>
        <v>music</v>
      </c>
      <c r="R882" t="str">
        <f t="shared" si="67"/>
        <v>rock</v>
      </c>
      <c r="S882" s="10">
        <f t="shared" si="68"/>
        <v>41691.875810185185</v>
      </c>
      <c r="T882" s="10">
        <f t="shared" si="69"/>
        <v>41726.833333333328</v>
      </c>
    </row>
    <row r="883" spans="1:20" ht="45" x14ac:dyDescent="0.25">
      <c r="A883">
        <v>2784</v>
      </c>
      <c r="B883" s="3" t="s">
        <v>2784</v>
      </c>
      <c r="C883" s="3" t="s">
        <v>6894</v>
      </c>
      <c r="D883">
        <v>6000</v>
      </c>
      <c r="E883">
        <v>7140</v>
      </c>
      <c r="F883" t="s">
        <v>8219</v>
      </c>
      <c r="G883" t="s">
        <v>8224</v>
      </c>
      <c r="H883" t="s">
        <v>8246</v>
      </c>
      <c r="I883">
        <v>1414608843</v>
      </c>
      <c r="J883">
        <v>1412794443</v>
      </c>
      <c r="K883" t="b">
        <v>0</v>
      </c>
      <c r="L883">
        <v>108</v>
      </c>
      <c r="M883" t="b">
        <v>1</v>
      </c>
      <c r="N883" t="s">
        <v>8271</v>
      </c>
      <c r="O883" s="5">
        <f>E883/D883</f>
        <v>1.19</v>
      </c>
      <c r="P883" s="6">
        <f t="shared" si="65"/>
        <v>66.111111111111114</v>
      </c>
      <c r="Q883" t="str">
        <f t="shared" si="66"/>
        <v>theater</v>
      </c>
      <c r="R883" t="str">
        <f t="shared" si="67"/>
        <v>plays</v>
      </c>
      <c r="S883" s="10">
        <f t="shared" si="68"/>
        <v>41920.579201388886</v>
      </c>
      <c r="T883" s="10">
        <f t="shared" si="69"/>
        <v>41941.579201388886</v>
      </c>
    </row>
    <row r="884" spans="1:20" ht="60" x14ac:dyDescent="0.25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>
        <v>1411012740</v>
      </c>
      <c r="J884">
        <v>1409667827</v>
      </c>
      <c r="K884" t="b">
        <v>0</v>
      </c>
      <c r="L884">
        <v>27</v>
      </c>
      <c r="M884" t="b">
        <v>1</v>
      </c>
      <c r="N884" t="s">
        <v>8271</v>
      </c>
      <c r="O884" s="5">
        <f>E884/D884</f>
        <v>1.1895833333333334</v>
      </c>
      <c r="P884" s="6">
        <f t="shared" si="65"/>
        <v>42.296296296296298</v>
      </c>
      <c r="Q884" t="str">
        <f t="shared" si="66"/>
        <v>theater</v>
      </c>
      <c r="R884" t="str">
        <f t="shared" si="67"/>
        <v>plays</v>
      </c>
      <c r="S884" s="10">
        <f t="shared" si="68"/>
        <v>41884.391516203701</v>
      </c>
      <c r="T884" s="10">
        <f t="shared" si="69"/>
        <v>41899.957638888889</v>
      </c>
    </row>
    <row r="885" spans="1:20" ht="60" x14ac:dyDescent="0.25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>
        <v>1346695334</v>
      </c>
      <c r="J885">
        <v>1344880934</v>
      </c>
      <c r="K885" t="b">
        <v>1</v>
      </c>
      <c r="L885">
        <v>238</v>
      </c>
      <c r="M885" t="b">
        <v>1</v>
      </c>
      <c r="N885" t="s">
        <v>8269</v>
      </c>
      <c r="O885" s="5">
        <f>E885/D885</f>
        <v>1.1894444444444445</v>
      </c>
      <c r="P885" s="6">
        <f t="shared" si="65"/>
        <v>89.957983193277315</v>
      </c>
      <c r="Q885" t="str">
        <f t="shared" si="66"/>
        <v>film &amp; video</v>
      </c>
      <c r="R885" t="str">
        <f t="shared" si="67"/>
        <v>documentary</v>
      </c>
      <c r="S885" s="10">
        <f t="shared" si="68"/>
        <v>41134.543217592589</v>
      </c>
      <c r="T885" s="10">
        <f t="shared" si="69"/>
        <v>41155.543217592589</v>
      </c>
    </row>
    <row r="886" spans="1:20" ht="60" x14ac:dyDescent="0.25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>
        <v>1488240000</v>
      </c>
      <c r="J886">
        <v>1486996729</v>
      </c>
      <c r="K886" t="b">
        <v>0</v>
      </c>
      <c r="L886">
        <v>51</v>
      </c>
      <c r="M886" t="b">
        <v>1</v>
      </c>
      <c r="N886" t="s">
        <v>8271</v>
      </c>
      <c r="O886" s="5">
        <f>E886/D886</f>
        <v>1.1891891891891893</v>
      </c>
      <c r="P886" s="6">
        <f t="shared" si="65"/>
        <v>17.254901960784313</v>
      </c>
      <c r="Q886" t="str">
        <f t="shared" si="66"/>
        <v>theater</v>
      </c>
      <c r="R886" t="str">
        <f t="shared" si="67"/>
        <v>plays</v>
      </c>
      <c r="S886" s="10">
        <f t="shared" si="68"/>
        <v>42779.401956018519</v>
      </c>
      <c r="T886" s="10">
        <f t="shared" si="69"/>
        <v>42793.791666666664</v>
      </c>
    </row>
    <row r="887" spans="1:20" ht="60" x14ac:dyDescent="0.25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>
        <v>1488333600</v>
      </c>
      <c r="J887">
        <v>1487094360</v>
      </c>
      <c r="K887" t="b">
        <v>0</v>
      </c>
      <c r="L887">
        <v>20</v>
      </c>
      <c r="M887" t="b">
        <v>1</v>
      </c>
      <c r="N887" t="s">
        <v>8303</v>
      </c>
      <c r="O887" s="5">
        <f>E887/D887</f>
        <v>1.1888888888888889</v>
      </c>
      <c r="P887" s="6">
        <f t="shared" si="65"/>
        <v>80.25</v>
      </c>
      <c r="Q887" t="str">
        <f t="shared" si="66"/>
        <v>theater</v>
      </c>
      <c r="R887" t="str">
        <f t="shared" si="67"/>
        <v>spaces</v>
      </c>
      <c r="S887" s="10">
        <f t="shared" si="68"/>
        <v>42780.531944444439</v>
      </c>
      <c r="T887" s="10">
        <f t="shared" si="69"/>
        <v>42794.874999999993</v>
      </c>
    </row>
    <row r="888" spans="1:20" ht="45" x14ac:dyDescent="0.25">
      <c r="A888">
        <v>3233</v>
      </c>
      <c r="B888" s="3" t="s">
        <v>3233</v>
      </c>
      <c r="C888" s="3" t="s">
        <v>7343</v>
      </c>
      <c r="D888">
        <v>5000</v>
      </c>
      <c r="E888">
        <v>5940</v>
      </c>
      <c r="F888" t="s">
        <v>8219</v>
      </c>
      <c r="G888" t="s">
        <v>8224</v>
      </c>
      <c r="H888" t="s">
        <v>8246</v>
      </c>
      <c r="I888">
        <v>1488482355</v>
      </c>
      <c r="J888">
        <v>1485890355</v>
      </c>
      <c r="K888" t="b">
        <v>0</v>
      </c>
      <c r="L888">
        <v>61</v>
      </c>
      <c r="M888" t="b">
        <v>1</v>
      </c>
      <c r="N888" t="s">
        <v>8271</v>
      </c>
      <c r="O888" s="5">
        <f>E888/D888</f>
        <v>1.1879999999999999</v>
      </c>
      <c r="P888" s="6">
        <f t="shared" si="65"/>
        <v>97.377049180327873</v>
      </c>
      <c r="Q888" t="str">
        <f t="shared" si="66"/>
        <v>theater</v>
      </c>
      <c r="R888" t="str">
        <f t="shared" si="67"/>
        <v>plays</v>
      </c>
      <c r="S888" s="10">
        <f t="shared" si="68"/>
        <v>42766.596701388888</v>
      </c>
      <c r="T888" s="10">
        <f t="shared" si="69"/>
        <v>42796.596701388888</v>
      </c>
    </row>
    <row r="889" spans="1:20" ht="60" x14ac:dyDescent="0.25">
      <c r="A889">
        <v>3481</v>
      </c>
      <c r="B889" s="3" t="s">
        <v>3480</v>
      </c>
      <c r="C889" s="3" t="s">
        <v>7591</v>
      </c>
      <c r="D889">
        <v>10000</v>
      </c>
      <c r="E889">
        <v>11880</v>
      </c>
      <c r="F889" t="s">
        <v>8219</v>
      </c>
      <c r="G889" t="s">
        <v>8226</v>
      </c>
      <c r="H889" t="s">
        <v>8248</v>
      </c>
      <c r="I889">
        <v>1420178188</v>
      </c>
      <c r="J889">
        <v>1418709388</v>
      </c>
      <c r="K889" t="b">
        <v>0</v>
      </c>
      <c r="L889">
        <v>95</v>
      </c>
      <c r="M889" t="b">
        <v>1</v>
      </c>
      <c r="N889" t="s">
        <v>8271</v>
      </c>
      <c r="O889" s="5">
        <f>E889/D889</f>
        <v>1.1879999999999999</v>
      </c>
      <c r="P889" s="6">
        <f t="shared" si="65"/>
        <v>125.05263157894737</v>
      </c>
      <c r="Q889" t="str">
        <f t="shared" si="66"/>
        <v>theater</v>
      </c>
      <c r="R889" t="str">
        <f t="shared" si="67"/>
        <v>plays</v>
      </c>
      <c r="S889" s="10">
        <f t="shared" si="68"/>
        <v>41989.039212962962</v>
      </c>
      <c r="T889" s="10">
        <f t="shared" si="69"/>
        <v>42006.039212962962</v>
      </c>
    </row>
    <row r="890" spans="1:20" ht="45" x14ac:dyDescent="0.25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>
        <v>1363711335</v>
      </c>
      <c r="J890">
        <v>1360258935</v>
      </c>
      <c r="K890" t="b">
        <v>1</v>
      </c>
      <c r="L890">
        <v>251</v>
      </c>
      <c r="M890" t="b">
        <v>1</v>
      </c>
      <c r="N890" t="s">
        <v>8269</v>
      </c>
      <c r="O890" s="5">
        <f>E890/D890</f>
        <v>1.1873499999999999</v>
      </c>
      <c r="P890" s="6">
        <f t="shared" si="65"/>
        <v>61.496215139442228</v>
      </c>
      <c r="Q890" t="str">
        <f t="shared" si="66"/>
        <v>film &amp; video</v>
      </c>
      <c r="R890" t="str">
        <f t="shared" si="67"/>
        <v>documentary</v>
      </c>
      <c r="S890" s="10">
        <f t="shared" si="68"/>
        <v>41312.529340277775</v>
      </c>
      <c r="T890" s="10">
        <f t="shared" si="69"/>
        <v>41352.487673611111</v>
      </c>
    </row>
    <row r="891" spans="1:20" ht="45" x14ac:dyDescent="0.25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>
        <v>1347017083</v>
      </c>
      <c r="J891">
        <v>1344857083</v>
      </c>
      <c r="K891" t="b">
        <v>1</v>
      </c>
      <c r="L891">
        <v>129</v>
      </c>
      <c r="M891" t="b">
        <v>1</v>
      </c>
      <c r="N891" t="s">
        <v>8269</v>
      </c>
      <c r="O891" s="5">
        <f>E891/D891</f>
        <v>1.187262</v>
      </c>
      <c r="P891" s="6">
        <f t="shared" si="65"/>
        <v>230.08953488372092</v>
      </c>
      <c r="Q891" t="str">
        <f t="shared" si="66"/>
        <v>film &amp; video</v>
      </c>
      <c r="R891" t="str">
        <f t="shared" si="67"/>
        <v>documentary</v>
      </c>
      <c r="S891" s="10">
        <f t="shared" si="68"/>
        <v>41134.267164351848</v>
      </c>
      <c r="T891" s="10">
        <f t="shared" si="69"/>
        <v>41159.267164351848</v>
      </c>
    </row>
    <row r="892" spans="1:20" ht="60" x14ac:dyDescent="0.25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8271</v>
      </c>
      <c r="O892" s="5">
        <f>E892/D892</f>
        <v>1.1866666666666668</v>
      </c>
      <c r="P892" s="6">
        <f t="shared" si="65"/>
        <v>29.666666666666668</v>
      </c>
      <c r="Q892" t="str">
        <f t="shared" si="66"/>
        <v>theater</v>
      </c>
      <c r="R892" t="str">
        <f t="shared" si="67"/>
        <v>plays</v>
      </c>
      <c r="S892" s="10">
        <f t="shared" si="68"/>
        <v>42192.725624999999</v>
      </c>
      <c r="T892" s="10">
        <f t="shared" si="69"/>
        <v>42217.725624999999</v>
      </c>
    </row>
    <row r="893" spans="1:20" ht="60" x14ac:dyDescent="0.25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>
        <v>1420648906</v>
      </c>
      <c r="J893">
        <v>1415464906</v>
      </c>
      <c r="K893" t="b">
        <v>0</v>
      </c>
      <c r="L893">
        <v>144</v>
      </c>
      <c r="M893" t="b">
        <v>1</v>
      </c>
      <c r="N893" t="s">
        <v>8276</v>
      </c>
      <c r="O893" s="5">
        <f>E893/D893</f>
        <v>1.1864285714285714</v>
      </c>
      <c r="P893" s="6">
        <f t="shared" si="65"/>
        <v>346.04166666666669</v>
      </c>
      <c r="Q893" t="str">
        <f t="shared" si="66"/>
        <v>music</v>
      </c>
      <c r="R893" t="str">
        <f t="shared" si="67"/>
        <v>rock</v>
      </c>
      <c r="S893" s="10">
        <f t="shared" si="68"/>
        <v>41951.487337962964</v>
      </c>
      <c r="T893" s="10">
        <f t="shared" si="69"/>
        <v>42011.487337962964</v>
      </c>
    </row>
    <row r="894" spans="1:20" ht="45" x14ac:dyDescent="0.25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>
        <v>1454248563</v>
      </c>
      <c r="J894">
        <v>1451656563</v>
      </c>
      <c r="K894" t="b">
        <v>1</v>
      </c>
      <c r="L894">
        <v>61</v>
      </c>
      <c r="M894" t="b">
        <v>1</v>
      </c>
      <c r="N894" t="s">
        <v>8280</v>
      </c>
      <c r="O894" s="5">
        <f>E894/D894</f>
        <v>1.1863774999999999</v>
      </c>
      <c r="P894" s="6">
        <f t="shared" si="65"/>
        <v>388.9762295081967</v>
      </c>
      <c r="Q894" t="str">
        <f t="shared" si="66"/>
        <v>music</v>
      </c>
      <c r="R894" t="str">
        <f t="shared" si="67"/>
        <v>electronic music</v>
      </c>
      <c r="S894" s="10">
        <f t="shared" si="68"/>
        <v>42370.372256944444</v>
      </c>
      <c r="T894" s="10">
        <f t="shared" si="69"/>
        <v>42400.372256944444</v>
      </c>
    </row>
    <row r="895" spans="1:20" ht="30" x14ac:dyDescent="0.25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>
        <v>1468873420</v>
      </c>
      <c r="J895">
        <v>1466281420</v>
      </c>
      <c r="K895" t="b">
        <v>0</v>
      </c>
      <c r="L895">
        <v>26</v>
      </c>
      <c r="M895" t="b">
        <v>1</v>
      </c>
      <c r="N895" t="s">
        <v>8266</v>
      </c>
      <c r="O895" s="5">
        <f>E895/D895</f>
        <v>1.1859999999999999</v>
      </c>
      <c r="P895" s="6">
        <f t="shared" si="65"/>
        <v>91.230769230769226</v>
      </c>
      <c r="Q895" t="str">
        <f t="shared" si="66"/>
        <v>film &amp; video</v>
      </c>
      <c r="R895" t="str">
        <f t="shared" si="67"/>
        <v>shorts</v>
      </c>
      <c r="S895" s="10">
        <f t="shared" si="68"/>
        <v>42539.641435185178</v>
      </c>
      <c r="T895" s="10">
        <f t="shared" si="69"/>
        <v>42569.641435185178</v>
      </c>
    </row>
    <row r="896" spans="1:20" ht="45" x14ac:dyDescent="0.25">
      <c r="A896">
        <v>23</v>
      </c>
      <c r="B896" s="3" t="s">
        <v>25</v>
      </c>
      <c r="C896" s="3" t="s">
        <v>4134</v>
      </c>
      <c r="D896">
        <v>2000</v>
      </c>
      <c r="E896">
        <v>2370</v>
      </c>
      <c r="F896" t="s">
        <v>8219</v>
      </c>
      <c r="G896" t="s">
        <v>8224</v>
      </c>
      <c r="H896" t="s">
        <v>8246</v>
      </c>
      <c r="I896">
        <v>1430407200</v>
      </c>
      <c r="J896">
        <v>1428086501</v>
      </c>
      <c r="K896" t="b">
        <v>0</v>
      </c>
      <c r="L896">
        <v>23</v>
      </c>
      <c r="M896" t="b">
        <v>1</v>
      </c>
      <c r="N896" t="s">
        <v>8265</v>
      </c>
      <c r="O896" s="5">
        <f>E896/D896</f>
        <v>1.1850000000000001</v>
      </c>
      <c r="P896" s="6">
        <f t="shared" si="65"/>
        <v>103.04347826086956</v>
      </c>
      <c r="Q896" t="str">
        <f t="shared" si="66"/>
        <v>film &amp; video</v>
      </c>
      <c r="R896" t="str">
        <f t="shared" si="67"/>
        <v>television</v>
      </c>
      <c r="S896" s="10">
        <f t="shared" si="68"/>
        <v>42097.570613425924</v>
      </c>
      <c r="T896" s="10">
        <f t="shared" si="69"/>
        <v>42124.430555555555</v>
      </c>
    </row>
    <row r="897" spans="1:20" ht="45" x14ac:dyDescent="0.25">
      <c r="A897">
        <v>751</v>
      </c>
      <c r="B897" s="3" t="s">
        <v>752</v>
      </c>
      <c r="C897" s="3" t="s">
        <v>4861</v>
      </c>
      <c r="D897">
        <v>3000</v>
      </c>
      <c r="E897">
        <v>3555</v>
      </c>
      <c r="F897" t="s">
        <v>8219</v>
      </c>
      <c r="G897" t="s">
        <v>8224</v>
      </c>
      <c r="H897" t="s">
        <v>8246</v>
      </c>
      <c r="I897">
        <v>1312470475</v>
      </c>
      <c r="J897">
        <v>1308496075</v>
      </c>
      <c r="K897" t="b">
        <v>0</v>
      </c>
      <c r="L897">
        <v>62</v>
      </c>
      <c r="M897" t="b">
        <v>1</v>
      </c>
      <c r="N897" t="s">
        <v>8274</v>
      </c>
      <c r="O897" s="5">
        <f>E897/D897</f>
        <v>1.1850000000000001</v>
      </c>
      <c r="P897" s="6">
        <f t="shared" si="65"/>
        <v>57.338709677419352</v>
      </c>
      <c r="Q897" t="str">
        <f t="shared" si="66"/>
        <v>publishing</v>
      </c>
      <c r="R897" t="str">
        <f t="shared" si="67"/>
        <v>nonfiction</v>
      </c>
      <c r="S897" s="10">
        <f t="shared" si="68"/>
        <v>40713.422164351847</v>
      </c>
      <c r="T897" s="10">
        <f t="shared" si="69"/>
        <v>40759.422164351847</v>
      </c>
    </row>
    <row r="898" spans="1:20" ht="45" x14ac:dyDescent="0.25">
      <c r="A898">
        <v>2467</v>
      </c>
      <c r="B898" s="3" t="s">
        <v>2468</v>
      </c>
      <c r="C898" s="3" t="s">
        <v>6577</v>
      </c>
      <c r="D898">
        <v>1000</v>
      </c>
      <c r="E898">
        <v>1185</v>
      </c>
      <c r="F898" t="s">
        <v>8219</v>
      </c>
      <c r="G898" t="s">
        <v>8224</v>
      </c>
      <c r="H898" t="s">
        <v>8246</v>
      </c>
      <c r="I898">
        <v>1336669200</v>
      </c>
      <c r="J898">
        <v>1335473931</v>
      </c>
      <c r="K898" t="b">
        <v>0</v>
      </c>
      <c r="L898">
        <v>43</v>
      </c>
      <c r="M898" t="b">
        <v>1</v>
      </c>
      <c r="N898" t="s">
        <v>8279</v>
      </c>
      <c r="O898" s="5">
        <f>E898/D898</f>
        <v>1.1850000000000001</v>
      </c>
      <c r="P898" s="6">
        <f t="shared" si="65"/>
        <v>27.558139534883722</v>
      </c>
      <c r="Q898" t="str">
        <f t="shared" si="66"/>
        <v>music</v>
      </c>
      <c r="R898" t="str">
        <f t="shared" si="67"/>
        <v>indie rock</v>
      </c>
      <c r="S898" s="10">
        <f t="shared" si="68"/>
        <v>41025.665868055556</v>
      </c>
      <c r="T898" s="10">
        <f t="shared" si="69"/>
        <v>41039.5</v>
      </c>
    </row>
    <row r="899" spans="1:20" ht="30" x14ac:dyDescent="0.25">
      <c r="A899">
        <v>3595</v>
      </c>
      <c r="B899" s="3" t="s">
        <v>3594</v>
      </c>
      <c r="C899" s="3" t="s">
        <v>7705</v>
      </c>
      <c r="D899">
        <v>2600</v>
      </c>
      <c r="E899">
        <v>3081</v>
      </c>
      <c r="F899" t="s">
        <v>8219</v>
      </c>
      <c r="G899" t="s">
        <v>8224</v>
      </c>
      <c r="H899" t="s">
        <v>8246</v>
      </c>
      <c r="I899">
        <v>1426229940</v>
      </c>
      <c r="J899">
        <v>1423959123</v>
      </c>
      <c r="K899" t="b">
        <v>0</v>
      </c>
      <c r="L899">
        <v>62</v>
      </c>
      <c r="M899" t="b">
        <v>1</v>
      </c>
      <c r="N899" t="s">
        <v>8271</v>
      </c>
      <c r="O899" s="5">
        <f>E899/D899</f>
        <v>1.1850000000000001</v>
      </c>
      <c r="P899" s="6">
        <f t="shared" ref="P899:P962" si="70">IF(L899&lt;&gt;0,E899/L899,0)</f>
        <v>49.693548387096776</v>
      </c>
      <c r="Q899" t="str">
        <f t="shared" ref="Q899:Q962" si="71">LEFT(N899,FIND("/",N899)-1)</f>
        <v>theater</v>
      </c>
      <c r="R899" t="str">
        <f t="shared" ref="R899:R962" si="72">RIGHT(N899,LEN(N899)-FIND("/",N899))</f>
        <v>plays</v>
      </c>
      <c r="S899" s="10">
        <f t="shared" ref="S899:S962" si="73">(J899/86400)+25569+(-5/24)</f>
        <v>42049.800034722219</v>
      </c>
      <c r="T899" s="10">
        <f t="shared" ref="T899:T962" si="74">(I899/86400)+25569+(-5/24)</f>
        <v>42076.082638888889</v>
      </c>
    </row>
    <row r="900" spans="1:20" ht="60" x14ac:dyDescent="0.25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>
        <v>1425821477</v>
      </c>
      <c r="J900">
        <v>1421937077</v>
      </c>
      <c r="K900" t="b">
        <v>0</v>
      </c>
      <c r="L900">
        <v>70</v>
      </c>
      <c r="M900" t="b">
        <v>1</v>
      </c>
      <c r="N900" t="s">
        <v>8285</v>
      </c>
      <c r="O900" s="5">
        <f>E900/D900</f>
        <v>1.1845454545454546</v>
      </c>
      <c r="P900" s="6">
        <f t="shared" si="70"/>
        <v>93.071428571428569</v>
      </c>
      <c r="Q900" t="str">
        <f t="shared" si="71"/>
        <v>photography</v>
      </c>
      <c r="R900" t="str">
        <f t="shared" si="72"/>
        <v>photobooks</v>
      </c>
      <c r="S900" s="10">
        <f t="shared" si="73"/>
        <v>42026.396724537037</v>
      </c>
      <c r="T900" s="10">
        <f t="shared" si="74"/>
        <v>42071.355057870365</v>
      </c>
    </row>
    <row r="901" spans="1:20" ht="30" x14ac:dyDescent="0.25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>
        <v>1400176386</v>
      </c>
      <c r="J901">
        <v>1397584386</v>
      </c>
      <c r="K901" t="b">
        <v>0</v>
      </c>
      <c r="L901">
        <v>36</v>
      </c>
      <c r="M901" t="b">
        <v>1</v>
      </c>
      <c r="N901" t="s">
        <v>8300</v>
      </c>
      <c r="O901" s="5">
        <f>E901/D901</f>
        <v>1.1844444444444444</v>
      </c>
      <c r="P901" s="6">
        <f t="shared" si="70"/>
        <v>29.611111111111111</v>
      </c>
      <c r="Q901" t="str">
        <f t="shared" si="71"/>
        <v>music</v>
      </c>
      <c r="R901" t="str">
        <f t="shared" si="72"/>
        <v>classical music</v>
      </c>
      <c r="S901" s="10">
        <f t="shared" si="73"/>
        <v>41744.536874999998</v>
      </c>
      <c r="T901" s="10">
        <f t="shared" si="74"/>
        <v>41774.536874999998</v>
      </c>
    </row>
    <row r="902" spans="1:20" ht="45" x14ac:dyDescent="0.25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>
        <v>1391718671</v>
      </c>
      <c r="J902">
        <v>1390509071</v>
      </c>
      <c r="K902" t="b">
        <v>0</v>
      </c>
      <c r="L902">
        <v>49</v>
      </c>
      <c r="M902" t="b">
        <v>1</v>
      </c>
      <c r="N902" t="s">
        <v>8292</v>
      </c>
      <c r="O902" s="5">
        <f>E902/D902</f>
        <v>1.1839999999999999</v>
      </c>
      <c r="P902" s="6">
        <f t="shared" si="70"/>
        <v>36.244897959183675</v>
      </c>
      <c r="Q902" t="str">
        <f t="shared" si="71"/>
        <v>music</v>
      </c>
      <c r="R902" t="str">
        <f t="shared" si="72"/>
        <v>pop</v>
      </c>
      <c r="S902" s="10">
        <f t="shared" si="73"/>
        <v>41662.646655092591</v>
      </c>
      <c r="T902" s="10">
        <f t="shared" si="74"/>
        <v>41676.646655092591</v>
      </c>
    </row>
    <row r="903" spans="1:20" ht="60" x14ac:dyDescent="0.25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>
        <v>1401857940</v>
      </c>
      <c r="J903">
        <v>1400725112</v>
      </c>
      <c r="K903" t="b">
        <v>0</v>
      </c>
      <c r="L903">
        <v>44</v>
      </c>
      <c r="M903" t="b">
        <v>1</v>
      </c>
      <c r="N903" t="s">
        <v>8271</v>
      </c>
      <c r="O903" s="5">
        <f>E903/D903</f>
        <v>1.1839285714285714</v>
      </c>
      <c r="P903" s="6">
        <f t="shared" si="70"/>
        <v>75.340909090909093</v>
      </c>
      <c r="Q903" t="str">
        <f t="shared" si="71"/>
        <v>theater</v>
      </c>
      <c r="R903" t="str">
        <f t="shared" si="72"/>
        <v>plays</v>
      </c>
      <c r="S903" s="10">
        <f t="shared" si="73"/>
        <v>41780.887870370367</v>
      </c>
      <c r="T903" s="10">
        <f t="shared" si="74"/>
        <v>41793.999305555553</v>
      </c>
    </row>
    <row r="904" spans="1:20" ht="45" x14ac:dyDescent="0.25">
      <c r="A904">
        <v>1609</v>
      </c>
      <c r="B904" s="3" t="s">
        <v>1610</v>
      </c>
      <c r="C904" s="3" t="s">
        <v>5719</v>
      </c>
      <c r="D904">
        <v>1500</v>
      </c>
      <c r="E904">
        <v>1775</v>
      </c>
      <c r="F904" t="s">
        <v>8219</v>
      </c>
      <c r="G904" t="s">
        <v>8224</v>
      </c>
      <c r="H904" t="s">
        <v>8246</v>
      </c>
      <c r="I904">
        <v>1320220800</v>
      </c>
      <c r="J904">
        <v>1315612909</v>
      </c>
      <c r="K904" t="b">
        <v>0</v>
      </c>
      <c r="L904">
        <v>4</v>
      </c>
      <c r="M904" t="b">
        <v>1</v>
      </c>
      <c r="N904" t="s">
        <v>8276</v>
      </c>
      <c r="O904" s="5">
        <f>E904/D904</f>
        <v>1.1833333333333333</v>
      </c>
      <c r="P904" s="6">
        <f t="shared" si="70"/>
        <v>443.75</v>
      </c>
      <c r="Q904" t="str">
        <f t="shared" si="71"/>
        <v>music</v>
      </c>
      <c r="R904" t="str">
        <f t="shared" si="72"/>
        <v>rock</v>
      </c>
      <c r="S904" s="10">
        <f t="shared" si="73"/>
        <v>40795.792928240735</v>
      </c>
      <c r="T904" s="10">
        <f t="shared" si="74"/>
        <v>40849.125</v>
      </c>
    </row>
    <row r="905" spans="1:20" ht="60" x14ac:dyDescent="0.25">
      <c r="A905">
        <v>3294</v>
      </c>
      <c r="B905" s="3" t="s">
        <v>3294</v>
      </c>
      <c r="C905" s="3" t="s">
        <v>7404</v>
      </c>
      <c r="D905">
        <v>600</v>
      </c>
      <c r="E905">
        <v>710</v>
      </c>
      <c r="F905" t="s">
        <v>8219</v>
      </c>
      <c r="G905" t="s">
        <v>8225</v>
      </c>
      <c r="H905" t="s">
        <v>8247</v>
      </c>
      <c r="I905">
        <v>1434459554</v>
      </c>
      <c r="J905">
        <v>1431867554</v>
      </c>
      <c r="K905" t="b">
        <v>0</v>
      </c>
      <c r="L905">
        <v>24</v>
      </c>
      <c r="M905" t="b">
        <v>1</v>
      </c>
      <c r="N905" t="s">
        <v>8271</v>
      </c>
      <c r="O905" s="5">
        <f>E905/D905</f>
        <v>1.1833333333333333</v>
      </c>
      <c r="P905" s="6">
        <f t="shared" si="70"/>
        <v>29.583333333333332</v>
      </c>
      <c r="Q905" t="str">
        <f t="shared" si="71"/>
        <v>theater</v>
      </c>
      <c r="R905" t="str">
        <f t="shared" si="72"/>
        <v>plays</v>
      </c>
      <c r="S905" s="10">
        <f t="shared" si="73"/>
        <v>42141.33280092592</v>
      </c>
      <c r="T905" s="10">
        <f t="shared" si="74"/>
        <v>42171.33280092592</v>
      </c>
    </row>
    <row r="906" spans="1:20" ht="60" x14ac:dyDescent="0.25">
      <c r="A906">
        <v>3689</v>
      </c>
      <c r="B906" s="3" t="s">
        <v>3686</v>
      </c>
      <c r="C906" s="3" t="s">
        <v>7799</v>
      </c>
      <c r="D906">
        <v>3000</v>
      </c>
      <c r="E906">
        <v>3550</v>
      </c>
      <c r="F906" t="s">
        <v>8219</v>
      </c>
      <c r="G906" t="s">
        <v>8224</v>
      </c>
      <c r="H906" t="s">
        <v>8246</v>
      </c>
      <c r="I906">
        <v>1434925500</v>
      </c>
      <c r="J906">
        <v>1432410639</v>
      </c>
      <c r="K906" t="b">
        <v>0</v>
      </c>
      <c r="L906">
        <v>62</v>
      </c>
      <c r="M906" t="b">
        <v>1</v>
      </c>
      <c r="N906" t="s">
        <v>8271</v>
      </c>
      <c r="O906" s="5">
        <f>E906/D906</f>
        <v>1.1833333333333333</v>
      </c>
      <c r="P906" s="6">
        <f t="shared" si="70"/>
        <v>57.258064516129032</v>
      </c>
      <c r="Q906" t="str">
        <f t="shared" si="71"/>
        <v>theater</v>
      </c>
      <c r="R906" t="str">
        <f t="shared" si="72"/>
        <v>plays</v>
      </c>
      <c r="S906" s="10">
        <f t="shared" si="73"/>
        <v>42147.61850694444</v>
      </c>
      <c r="T906" s="10">
        <f t="shared" si="74"/>
        <v>42176.725694444445</v>
      </c>
    </row>
    <row r="907" spans="1:20" ht="60" x14ac:dyDescent="0.25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>
        <v>1438624800</v>
      </c>
      <c r="J907">
        <v>1435133807</v>
      </c>
      <c r="K907" t="b">
        <v>0</v>
      </c>
      <c r="L907">
        <v>39</v>
      </c>
      <c r="M907" t="b">
        <v>1</v>
      </c>
      <c r="N907" t="s">
        <v>8271</v>
      </c>
      <c r="O907" s="5">
        <f>E907/D907</f>
        <v>1.1825757575757576</v>
      </c>
      <c r="P907" s="6">
        <f t="shared" si="70"/>
        <v>100.06410256410257</v>
      </c>
      <c r="Q907" t="str">
        <f t="shared" si="71"/>
        <v>theater</v>
      </c>
      <c r="R907" t="str">
        <f t="shared" si="72"/>
        <v>plays</v>
      </c>
      <c r="S907" s="10">
        <f t="shared" si="73"/>
        <v>42179.136655092589</v>
      </c>
      <c r="T907" s="10">
        <f t="shared" si="74"/>
        <v>42219.541666666664</v>
      </c>
    </row>
    <row r="908" spans="1:20" ht="60" x14ac:dyDescent="0.25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>
        <v>1369699200</v>
      </c>
      <c r="J908">
        <v>1366917828</v>
      </c>
      <c r="K908" t="b">
        <v>0</v>
      </c>
      <c r="L908">
        <v>146</v>
      </c>
      <c r="M908" t="b">
        <v>1</v>
      </c>
      <c r="N908" t="s">
        <v>8295</v>
      </c>
      <c r="O908" s="5">
        <f>E908/D908</f>
        <v>1.1825000000000001</v>
      </c>
      <c r="P908" s="6">
        <f t="shared" si="70"/>
        <v>97.191780821917803</v>
      </c>
      <c r="Q908" t="str">
        <f t="shared" si="71"/>
        <v>technology</v>
      </c>
      <c r="R908" t="str">
        <f t="shared" si="72"/>
        <v>hardware</v>
      </c>
      <c r="S908" s="10">
        <f t="shared" si="73"/>
        <v>41389.599861111106</v>
      </c>
      <c r="T908" s="10">
        <f t="shared" si="74"/>
        <v>41421.791666666664</v>
      </c>
    </row>
    <row r="909" spans="1:20" ht="45" x14ac:dyDescent="0.25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>
        <v>1480309546</v>
      </c>
      <c r="K909" t="b">
        <v>0</v>
      </c>
      <c r="L909">
        <v>499</v>
      </c>
      <c r="M909" t="b">
        <v>1</v>
      </c>
      <c r="N909" t="s">
        <v>8277</v>
      </c>
      <c r="O909" s="5">
        <f>E909/D909</f>
        <v>1.1822050359712231</v>
      </c>
      <c r="P909" s="6">
        <f t="shared" si="70"/>
        <v>65.8623246492986</v>
      </c>
      <c r="Q909" t="str">
        <f t="shared" si="71"/>
        <v>music</v>
      </c>
      <c r="R909" t="str">
        <f t="shared" si="72"/>
        <v>metal</v>
      </c>
      <c r="S909" s="10">
        <f t="shared" si="73"/>
        <v>42702.004004629627</v>
      </c>
      <c r="T909" s="10">
        <f t="shared" si="74"/>
        <v>42732.004004629627</v>
      </c>
    </row>
    <row r="910" spans="1:20" ht="60" x14ac:dyDescent="0.25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8269</v>
      </c>
      <c r="O910" s="5">
        <f>E910/D910</f>
        <v>1.1819999999999999</v>
      </c>
      <c r="P910" s="6">
        <f t="shared" si="70"/>
        <v>64.945054945054949</v>
      </c>
      <c r="Q910" t="str">
        <f t="shared" si="71"/>
        <v>film &amp; video</v>
      </c>
      <c r="R910" t="str">
        <f t="shared" si="72"/>
        <v>documentary</v>
      </c>
      <c r="S910" s="10">
        <f t="shared" si="73"/>
        <v>41010.411979166667</v>
      </c>
      <c r="T910" s="10">
        <f t="shared" si="74"/>
        <v>41040.411979166667</v>
      </c>
    </row>
    <row r="911" spans="1:20" ht="45" x14ac:dyDescent="0.25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>
        <v>1478866253</v>
      </c>
      <c r="J911">
        <v>1476270653</v>
      </c>
      <c r="K911" t="b">
        <v>0</v>
      </c>
      <c r="L911">
        <v>173</v>
      </c>
      <c r="M911" t="b">
        <v>1</v>
      </c>
      <c r="N911" t="s">
        <v>8303</v>
      </c>
      <c r="O911" s="5">
        <f>E911/D911</f>
        <v>1.1812400000000001</v>
      </c>
      <c r="P911" s="6">
        <f t="shared" si="70"/>
        <v>170.69942196531792</v>
      </c>
      <c r="Q911" t="str">
        <f t="shared" si="71"/>
        <v>theater</v>
      </c>
      <c r="R911" t="str">
        <f t="shared" si="72"/>
        <v>spaces</v>
      </c>
      <c r="S911" s="10">
        <f t="shared" si="73"/>
        <v>42655.257557870369</v>
      </c>
      <c r="T911" s="10">
        <f t="shared" si="74"/>
        <v>42685.299224537033</v>
      </c>
    </row>
    <row r="912" spans="1:20" ht="60" x14ac:dyDescent="0.25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>
        <v>1348786494</v>
      </c>
      <c r="J912">
        <v>1346194494</v>
      </c>
      <c r="K912" t="b">
        <v>1</v>
      </c>
      <c r="L912">
        <v>963</v>
      </c>
      <c r="M912" t="b">
        <v>1</v>
      </c>
      <c r="N912" t="s">
        <v>8269</v>
      </c>
      <c r="O912" s="5">
        <f>E912/D912</f>
        <v>1.1808107999999999</v>
      </c>
      <c r="P912" s="6">
        <f t="shared" si="70"/>
        <v>30.654485981308412</v>
      </c>
      <c r="Q912" t="str">
        <f t="shared" si="71"/>
        <v>film &amp; video</v>
      </c>
      <c r="R912" t="str">
        <f t="shared" si="72"/>
        <v>documentary</v>
      </c>
      <c r="S912" s="10">
        <f t="shared" si="73"/>
        <v>41149.746458333328</v>
      </c>
      <c r="T912" s="10">
        <f t="shared" si="74"/>
        <v>41179.746458333328</v>
      </c>
    </row>
    <row r="913" spans="1:20" ht="30" x14ac:dyDescent="0.25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>
        <v>1422140895</v>
      </c>
      <c r="J913">
        <v>1418684895</v>
      </c>
      <c r="K913" t="b">
        <v>0</v>
      </c>
      <c r="L913">
        <v>90</v>
      </c>
      <c r="M913" t="b">
        <v>1</v>
      </c>
      <c r="N913" t="s">
        <v>8276</v>
      </c>
      <c r="O913" s="5">
        <f>E913/D913</f>
        <v>1.1805000000000001</v>
      </c>
      <c r="P913" s="6">
        <f t="shared" si="70"/>
        <v>131.16666666666666</v>
      </c>
      <c r="Q913" t="str">
        <f t="shared" si="71"/>
        <v>music</v>
      </c>
      <c r="R913" t="str">
        <f t="shared" si="72"/>
        <v>rock</v>
      </c>
      <c r="S913" s="10">
        <f t="shared" si="73"/>
        <v>41988.755729166667</v>
      </c>
      <c r="T913" s="10">
        <f t="shared" si="74"/>
        <v>42028.755729166667</v>
      </c>
    </row>
    <row r="914" spans="1:20" ht="45" x14ac:dyDescent="0.25">
      <c r="A914">
        <v>1624</v>
      </c>
      <c r="B914" s="3" t="s">
        <v>1625</v>
      </c>
      <c r="C914" s="3" t="s">
        <v>5734</v>
      </c>
      <c r="D914">
        <v>1000</v>
      </c>
      <c r="E914">
        <v>1180</v>
      </c>
      <c r="F914" t="s">
        <v>8219</v>
      </c>
      <c r="G914" t="s">
        <v>8224</v>
      </c>
      <c r="H914" t="s">
        <v>8246</v>
      </c>
      <c r="I914">
        <v>1357721335</v>
      </c>
      <c r="J914">
        <v>1354265335</v>
      </c>
      <c r="K914" t="b">
        <v>0</v>
      </c>
      <c r="L914">
        <v>25</v>
      </c>
      <c r="M914" t="b">
        <v>1</v>
      </c>
      <c r="N914" t="s">
        <v>8276</v>
      </c>
      <c r="O914" s="5">
        <f>E914/D914</f>
        <v>1.18</v>
      </c>
      <c r="P914" s="6">
        <f t="shared" si="70"/>
        <v>47.2</v>
      </c>
      <c r="Q914" t="str">
        <f t="shared" si="71"/>
        <v>music</v>
      </c>
      <c r="R914" t="str">
        <f t="shared" si="72"/>
        <v>rock</v>
      </c>
      <c r="S914" s="10">
        <f t="shared" si="73"/>
        <v>41243.158969907403</v>
      </c>
      <c r="T914" s="10">
        <f t="shared" si="74"/>
        <v>41283.158969907403</v>
      </c>
    </row>
    <row r="915" spans="1:20" ht="60" x14ac:dyDescent="0.25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>
        <v>1326492231</v>
      </c>
      <c r="K915" t="b">
        <v>1</v>
      </c>
      <c r="L915">
        <v>361</v>
      </c>
      <c r="M915" t="b">
        <v>1</v>
      </c>
      <c r="N915" t="s">
        <v>8276</v>
      </c>
      <c r="O915" s="5">
        <f>E915/D915</f>
        <v>1.1796376666666666</v>
      </c>
      <c r="P915" s="6">
        <f t="shared" si="70"/>
        <v>98.030831024930734</v>
      </c>
      <c r="Q915" t="str">
        <f t="shared" si="71"/>
        <v>music</v>
      </c>
      <c r="R915" t="str">
        <f t="shared" si="72"/>
        <v>rock</v>
      </c>
      <c r="S915" s="10">
        <f t="shared" si="73"/>
        <v>40921.711006944439</v>
      </c>
      <c r="T915" s="10">
        <f t="shared" si="74"/>
        <v>40951.711006944439</v>
      </c>
    </row>
    <row r="916" spans="1:20" ht="60" x14ac:dyDescent="0.25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>
        <v>1419151341</v>
      </c>
      <c r="J916">
        <v>1416559341</v>
      </c>
      <c r="K916" t="b">
        <v>1</v>
      </c>
      <c r="L916">
        <v>33</v>
      </c>
      <c r="M916" t="b">
        <v>1</v>
      </c>
      <c r="N916" t="s">
        <v>8295</v>
      </c>
      <c r="O916" s="5">
        <f>E916/D916</f>
        <v>1.1790285714285715</v>
      </c>
      <c r="P916" s="6">
        <f t="shared" si="70"/>
        <v>2500.969696969697</v>
      </c>
      <c r="Q916" t="str">
        <f t="shared" si="71"/>
        <v>technology</v>
      </c>
      <c r="R916" t="str">
        <f t="shared" si="72"/>
        <v>hardware</v>
      </c>
      <c r="S916" s="10">
        <f t="shared" si="73"/>
        <v>41964.154409722221</v>
      </c>
      <c r="T916" s="10">
        <f t="shared" si="74"/>
        <v>41994.154409722221</v>
      </c>
    </row>
    <row r="917" spans="1:20" ht="60" x14ac:dyDescent="0.25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>
        <v>1416964500</v>
      </c>
      <c r="J917">
        <v>1414368616</v>
      </c>
      <c r="K917" t="b">
        <v>1</v>
      </c>
      <c r="L917">
        <v>98</v>
      </c>
      <c r="M917" t="b">
        <v>1</v>
      </c>
      <c r="N917" t="s">
        <v>8285</v>
      </c>
      <c r="O917" s="5">
        <f>E917/D917</f>
        <v>1.1786666666666668</v>
      </c>
      <c r="P917" s="6">
        <f t="shared" si="70"/>
        <v>180.40816326530611</v>
      </c>
      <c r="Q917" t="str">
        <f t="shared" si="71"/>
        <v>photography</v>
      </c>
      <c r="R917" t="str">
        <f t="shared" si="72"/>
        <v>photobooks</v>
      </c>
      <c r="S917" s="10">
        <f t="shared" si="73"/>
        <v>41938.798796296294</v>
      </c>
      <c r="T917" s="10">
        <f t="shared" si="74"/>
        <v>41968.843749999993</v>
      </c>
    </row>
    <row r="918" spans="1:20" ht="30" x14ac:dyDescent="0.25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>
        <v>1404913180</v>
      </c>
      <c r="J918">
        <v>1403703580</v>
      </c>
      <c r="K918" t="b">
        <v>0</v>
      </c>
      <c r="L918">
        <v>74</v>
      </c>
      <c r="M918" t="b">
        <v>1</v>
      </c>
      <c r="N918" t="s">
        <v>8271</v>
      </c>
      <c r="O918" s="5">
        <f>E918/D918</f>
        <v>1.1783999999999999</v>
      </c>
      <c r="P918" s="6">
        <f t="shared" si="70"/>
        <v>39.810810810810814</v>
      </c>
      <c r="Q918" t="str">
        <f t="shared" si="71"/>
        <v>theater</v>
      </c>
      <c r="R918" t="str">
        <f t="shared" si="72"/>
        <v>plays</v>
      </c>
      <c r="S918" s="10">
        <f t="shared" si="73"/>
        <v>41815.360879629625</v>
      </c>
      <c r="T918" s="10">
        <f t="shared" si="74"/>
        <v>41829.360879629625</v>
      </c>
    </row>
    <row r="919" spans="1:20" ht="30" x14ac:dyDescent="0.25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>
        <v>1481961600</v>
      </c>
      <c r="J919">
        <v>1479283285</v>
      </c>
      <c r="K919" t="b">
        <v>0</v>
      </c>
      <c r="L919">
        <v>26</v>
      </c>
      <c r="M919" t="b">
        <v>1</v>
      </c>
      <c r="N919" t="s">
        <v>8271</v>
      </c>
      <c r="O919" s="5">
        <f>E919/D919</f>
        <v>1.1773333333333333</v>
      </c>
      <c r="P919" s="6">
        <f t="shared" si="70"/>
        <v>67.92307692307692</v>
      </c>
      <c r="Q919" t="str">
        <f t="shared" si="71"/>
        <v>theater</v>
      </c>
      <c r="R919" t="str">
        <f t="shared" si="72"/>
        <v>plays</v>
      </c>
      <c r="S919" s="10">
        <f t="shared" si="73"/>
        <v>42690.125983796293</v>
      </c>
      <c r="T919" s="10">
        <f t="shared" si="74"/>
        <v>42721.124999999993</v>
      </c>
    </row>
    <row r="920" spans="1:20" ht="45" x14ac:dyDescent="0.25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>
        <v>1303147459</v>
      </c>
      <c r="J920">
        <v>1297880659</v>
      </c>
      <c r="K920" t="b">
        <v>0</v>
      </c>
      <c r="L920">
        <v>22</v>
      </c>
      <c r="M920" t="b">
        <v>1</v>
      </c>
      <c r="N920" t="s">
        <v>8274</v>
      </c>
      <c r="O920" s="5">
        <f>E920/D920</f>
        <v>1.177142857142857</v>
      </c>
      <c r="P920" s="6">
        <f t="shared" si="70"/>
        <v>37.454545454545453</v>
      </c>
      <c r="Q920" t="str">
        <f t="shared" si="71"/>
        <v>publishing</v>
      </c>
      <c r="R920" t="str">
        <f t="shared" si="72"/>
        <v>nonfiction</v>
      </c>
      <c r="S920" s="10">
        <f t="shared" si="73"/>
        <v>40590.558553240735</v>
      </c>
      <c r="T920" s="10">
        <f t="shared" si="74"/>
        <v>40651.516886574071</v>
      </c>
    </row>
    <row r="921" spans="1:20" ht="60" x14ac:dyDescent="0.25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>
        <v>1415319355</v>
      </c>
      <c r="J921">
        <v>1411859755</v>
      </c>
      <c r="K921" t="b">
        <v>1</v>
      </c>
      <c r="L921">
        <v>213</v>
      </c>
      <c r="M921" t="b">
        <v>1</v>
      </c>
      <c r="N921" t="s">
        <v>8271</v>
      </c>
      <c r="O921" s="5">
        <f>E921/D921</f>
        <v>1.1752499999999999</v>
      </c>
      <c r="P921" s="6">
        <f t="shared" si="70"/>
        <v>110.35211267605634</v>
      </c>
      <c r="Q921" t="str">
        <f t="shared" si="71"/>
        <v>theater</v>
      </c>
      <c r="R921" t="str">
        <f t="shared" si="72"/>
        <v>plays</v>
      </c>
      <c r="S921" s="10">
        <f t="shared" si="73"/>
        <v>41909.761053240734</v>
      </c>
      <c r="T921" s="10">
        <f t="shared" si="74"/>
        <v>41949.802719907406</v>
      </c>
    </row>
    <row r="922" spans="1:20" ht="30" x14ac:dyDescent="0.25">
      <c r="A922">
        <v>1680</v>
      </c>
      <c r="B922" s="3" t="s">
        <v>1681</v>
      </c>
      <c r="C922" s="3" t="s">
        <v>5790</v>
      </c>
      <c r="D922">
        <v>1000</v>
      </c>
      <c r="E922">
        <v>1175</v>
      </c>
      <c r="F922" t="s">
        <v>8219</v>
      </c>
      <c r="G922" t="s">
        <v>8224</v>
      </c>
      <c r="H922" t="s">
        <v>8246</v>
      </c>
      <c r="I922">
        <v>1405188667</v>
      </c>
      <c r="J922">
        <v>1402596667</v>
      </c>
      <c r="K922" t="b">
        <v>0</v>
      </c>
      <c r="L922">
        <v>25</v>
      </c>
      <c r="M922" t="b">
        <v>1</v>
      </c>
      <c r="N922" t="s">
        <v>8292</v>
      </c>
      <c r="O922" s="5">
        <f>E922/D922</f>
        <v>1.175</v>
      </c>
      <c r="P922" s="6">
        <f t="shared" si="70"/>
        <v>47</v>
      </c>
      <c r="Q922" t="str">
        <f t="shared" si="71"/>
        <v>music</v>
      </c>
      <c r="R922" t="str">
        <f t="shared" si="72"/>
        <v>pop</v>
      </c>
      <c r="S922" s="10">
        <f t="shared" si="73"/>
        <v>41802.549386574072</v>
      </c>
      <c r="T922" s="10">
        <f t="shared" si="74"/>
        <v>41832.549386574072</v>
      </c>
    </row>
    <row r="923" spans="1:20" ht="45" x14ac:dyDescent="0.25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>
        <v>1403366409</v>
      </c>
      <c r="J923">
        <v>1400774409</v>
      </c>
      <c r="K923" t="b">
        <v>1</v>
      </c>
      <c r="L923">
        <v>51</v>
      </c>
      <c r="M923" t="b">
        <v>1</v>
      </c>
      <c r="N923" t="s">
        <v>8271</v>
      </c>
      <c r="O923" s="5">
        <f>E923/D923</f>
        <v>1.1739999999999999</v>
      </c>
      <c r="P923" s="6">
        <f t="shared" si="70"/>
        <v>57.549019607843135</v>
      </c>
      <c r="Q923" t="str">
        <f t="shared" si="71"/>
        <v>theater</v>
      </c>
      <c r="R923" t="str">
        <f t="shared" si="72"/>
        <v>plays</v>
      </c>
      <c r="S923" s="10">
        <f t="shared" si="73"/>
        <v>41781.458437499998</v>
      </c>
      <c r="T923" s="10">
        <f t="shared" si="74"/>
        <v>41811.458437499998</v>
      </c>
    </row>
    <row r="924" spans="1:20" ht="45" x14ac:dyDescent="0.25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>
        <v>1488830400</v>
      </c>
      <c r="J924">
        <v>1484924605</v>
      </c>
      <c r="K924" t="b">
        <v>1</v>
      </c>
      <c r="L924">
        <v>255</v>
      </c>
      <c r="M924" t="b">
        <v>1</v>
      </c>
      <c r="N924" t="s">
        <v>8280</v>
      </c>
      <c r="O924" s="5">
        <f>E924/D924</f>
        <v>1.1727000000000001</v>
      </c>
      <c r="P924" s="6">
        <f t="shared" si="70"/>
        <v>45.988235294117644</v>
      </c>
      <c r="Q924" t="str">
        <f t="shared" si="71"/>
        <v>music</v>
      </c>
      <c r="R924" t="str">
        <f t="shared" si="72"/>
        <v>electronic music</v>
      </c>
      <c r="S924" s="10">
        <f t="shared" si="73"/>
        <v>42755.419039351851</v>
      </c>
      <c r="T924" s="10">
        <f t="shared" si="74"/>
        <v>42800.624999999993</v>
      </c>
    </row>
    <row r="925" spans="1:20" ht="60" x14ac:dyDescent="0.25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>
        <v>1337396400</v>
      </c>
      <c r="J925">
        <v>1333709958</v>
      </c>
      <c r="K925" t="b">
        <v>0</v>
      </c>
      <c r="L925">
        <v>40</v>
      </c>
      <c r="M925" t="b">
        <v>1</v>
      </c>
      <c r="N925" t="s">
        <v>8276</v>
      </c>
      <c r="O925" s="5">
        <f>E925/D925</f>
        <v>1.1725000000000001</v>
      </c>
      <c r="P925" s="6">
        <f t="shared" si="70"/>
        <v>58.625</v>
      </c>
      <c r="Q925" t="str">
        <f t="shared" si="71"/>
        <v>music</v>
      </c>
      <c r="R925" t="str">
        <f t="shared" si="72"/>
        <v>rock</v>
      </c>
      <c r="S925" s="10">
        <f t="shared" si="73"/>
        <v>41005.249513888884</v>
      </c>
      <c r="T925" s="10">
        <f t="shared" si="74"/>
        <v>41047.916666666664</v>
      </c>
    </row>
    <row r="926" spans="1:20" ht="30" x14ac:dyDescent="0.25">
      <c r="A926">
        <v>22</v>
      </c>
      <c r="B926" s="3" t="s">
        <v>24</v>
      </c>
      <c r="C926" s="3" t="s">
        <v>4133</v>
      </c>
      <c r="D926">
        <v>350</v>
      </c>
      <c r="E926">
        <v>410</v>
      </c>
      <c r="F926" t="s">
        <v>8219</v>
      </c>
      <c r="G926" t="s">
        <v>8224</v>
      </c>
      <c r="H926" t="s">
        <v>8246</v>
      </c>
      <c r="I926">
        <v>1420099140</v>
      </c>
      <c r="J926">
        <v>1418766740</v>
      </c>
      <c r="K926" t="b">
        <v>0</v>
      </c>
      <c r="L926">
        <v>8</v>
      </c>
      <c r="M926" t="b">
        <v>1</v>
      </c>
      <c r="N926" t="s">
        <v>8265</v>
      </c>
      <c r="O926" s="5">
        <f>E926/D926</f>
        <v>1.1714285714285715</v>
      </c>
      <c r="P926" s="6">
        <f t="shared" si="70"/>
        <v>51.25</v>
      </c>
      <c r="Q926" t="str">
        <f t="shared" si="71"/>
        <v>film &amp; video</v>
      </c>
      <c r="R926" t="str">
        <f t="shared" si="72"/>
        <v>television</v>
      </c>
      <c r="S926" s="10">
        <f t="shared" si="73"/>
        <v>41989.703009259254</v>
      </c>
      <c r="T926" s="10">
        <f t="shared" si="74"/>
        <v>42005.124305555553</v>
      </c>
    </row>
    <row r="927" spans="1:20" ht="45" x14ac:dyDescent="0.25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>
        <v>1423587130</v>
      </c>
      <c r="J927">
        <v>1421772730</v>
      </c>
      <c r="K927" t="b">
        <v>0</v>
      </c>
      <c r="L927">
        <v>55</v>
      </c>
      <c r="M927" t="b">
        <v>1</v>
      </c>
      <c r="N927" t="s">
        <v>8303</v>
      </c>
      <c r="O927" s="5">
        <f>E927/D927</f>
        <v>1.1712499999999999</v>
      </c>
      <c r="P927" s="6">
        <f t="shared" si="70"/>
        <v>85.181818181818187</v>
      </c>
      <c r="Q927" t="str">
        <f t="shared" si="71"/>
        <v>theater</v>
      </c>
      <c r="R927" t="str">
        <f t="shared" si="72"/>
        <v>spaces</v>
      </c>
      <c r="S927" s="10">
        <f t="shared" si="73"/>
        <v>42024.494560185187</v>
      </c>
      <c r="T927" s="10">
        <f t="shared" si="74"/>
        <v>42045.494560185187</v>
      </c>
    </row>
    <row r="928" spans="1:20" ht="60" x14ac:dyDescent="0.25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>
        <v>1316442622</v>
      </c>
      <c r="J928">
        <v>1312641022</v>
      </c>
      <c r="K928" t="b">
        <v>1</v>
      </c>
      <c r="L928">
        <v>41</v>
      </c>
      <c r="M928" t="b">
        <v>1</v>
      </c>
      <c r="N928" t="s">
        <v>8295</v>
      </c>
      <c r="O928" s="5">
        <f>E928/D928</f>
        <v>1.1707484768810599</v>
      </c>
      <c r="P928" s="6">
        <f t="shared" si="70"/>
        <v>44.853658536585364</v>
      </c>
      <c r="Q928" t="str">
        <f t="shared" si="71"/>
        <v>technology</v>
      </c>
      <c r="R928" t="str">
        <f t="shared" si="72"/>
        <v>hardware</v>
      </c>
      <c r="S928" s="10">
        <f t="shared" si="73"/>
        <v>40761.396087962959</v>
      </c>
      <c r="T928" s="10">
        <f t="shared" si="74"/>
        <v>40805.396087962959</v>
      </c>
    </row>
    <row r="929" spans="1:20" ht="60" x14ac:dyDescent="0.25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>
        <v>1374858000</v>
      </c>
      <c r="J929">
        <v>1373408699</v>
      </c>
      <c r="K929" t="b">
        <v>1</v>
      </c>
      <c r="L929">
        <v>635</v>
      </c>
      <c r="M929" t="b">
        <v>1</v>
      </c>
      <c r="N929" t="s">
        <v>8288</v>
      </c>
      <c r="O929" s="5">
        <f>E929/D929</f>
        <v>1.170404</v>
      </c>
      <c r="P929" s="6">
        <f t="shared" si="70"/>
        <v>92.157795275590544</v>
      </c>
      <c r="Q929" t="str">
        <f t="shared" si="71"/>
        <v>publishing</v>
      </c>
      <c r="R929" t="str">
        <f t="shared" si="72"/>
        <v>radio &amp; podcasts</v>
      </c>
      <c r="S929" s="10">
        <f t="shared" si="73"/>
        <v>41464.725682870368</v>
      </c>
      <c r="T929" s="10">
        <f t="shared" si="74"/>
        <v>41481.5</v>
      </c>
    </row>
    <row r="930" spans="1:20" ht="60" x14ac:dyDescent="0.25">
      <c r="A930">
        <v>1246</v>
      </c>
      <c r="B930" s="3" t="s">
        <v>1247</v>
      </c>
      <c r="C930" s="3" t="s">
        <v>5356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8276</v>
      </c>
      <c r="O930" s="5">
        <f>E930/D930</f>
        <v>1.17</v>
      </c>
      <c r="P930" s="6">
        <f t="shared" si="70"/>
        <v>75.483870967741936</v>
      </c>
      <c r="Q930" t="str">
        <f t="shared" si="71"/>
        <v>music</v>
      </c>
      <c r="R930" t="str">
        <f t="shared" si="72"/>
        <v>rock</v>
      </c>
      <c r="S930" s="10">
        <f t="shared" si="73"/>
        <v>40837.835057870368</v>
      </c>
      <c r="T930" s="10">
        <f t="shared" si="74"/>
        <v>40882.876724537033</v>
      </c>
    </row>
    <row r="931" spans="1:20" ht="60" x14ac:dyDescent="0.25">
      <c r="A931">
        <v>1627</v>
      </c>
      <c r="B931" s="3" t="s">
        <v>1628</v>
      </c>
      <c r="C931" s="3" t="s">
        <v>5737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>
        <v>1353905940</v>
      </c>
      <c r="J931">
        <v>1351011489</v>
      </c>
      <c r="K931" t="b">
        <v>0</v>
      </c>
      <c r="L931">
        <v>38</v>
      </c>
      <c r="M931" t="b">
        <v>1</v>
      </c>
      <c r="N931" t="s">
        <v>8276</v>
      </c>
      <c r="O931" s="5">
        <f>E931/D931</f>
        <v>1.17</v>
      </c>
      <c r="P931" s="6">
        <f t="shared" si="70"/>
        <v>61.578947368421055</v>
      </c>
      <c r="Q931" t="str">
        <f t="shared" si="71"/>
        <v>music</v>
      </c>
      <c r="R931" t="str">
        <f t="shared" si="72"/>
        <v>rock</v>
      </c>
      <c r="S931" s="10">
        <f t="shared" si="73"/>
        <v>41205.498715277776</v>
      </c>
      <c r="T931" s="10">
        <f t="shared" si="74"/>
        <v>41238.999305555553</v>
      </c>
    </row>
    <row r="932" spans="1:20" ht="60" x14ac:dyDescent="0.25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>
        <v>1429920000</v>
      </c>
      <c r="J932">
        <v>1426703452</v>
      </c>
      <c r="K932" t="b">
        <v>0</v>
      </c>
      <c r="L932">
        <v>131</v>
      </c>
      <c r="M932" t="b">
        <v>1</v>
      </c>
      <c r="N932" t="s">
        <v>8276</v>
      </c>
      <c r="O932" s="5">
        <f>E932/D932</f>
        <v>1.1696666666666666</v>
      </c>
      <c r="P932" s="6">
        <f t="shared" si="70"/>
        <v>133.93129770992365</v>
      </c>
      <c r="Q932" t="str">
        <f t="shared" si="71"/>
        <v>music</v>
      </c>
      <c r="R932" t="str">
        <f t="shared" si="72"/>
        <v>rock</v>
      </c>
      <c r="S932" s="10">
        <f t="shared" si="73"/>
        <v>42081.563101851854</v>
      </c>
      <c r="T932" s="10">
        <f t="shared" si="74"/>
        <v>42118.791666666664</v>
      </c>
    </row>
    <row r="933" spans="1:20" ht="45" x14ac:dyDescent="0.25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>
        <v>1445047200</v>
      </c>
      <c r="J933">
        <v>1442443910</v>
      </c>
      <c r="K933" t="b">
        <v>1</v>
      </c>
      <c r="L933">
        <v>314</v>
      </c>
      <c r="M933" t="b">
        <v>1</v>
      </c>
      <c r="N933" t="s">
        <v>8269</v>
      </c>
      <c r="O933" s="5">
        <f>E933/D933</f>
        <v>1.1694724999999999</v>
      </c>
      <c r="P933" s="6">
        <f t="shared" si="70"/>
        <v>89.38643312101911</v>
      </c>
      <c r="Q933" t="str">
        <f t="shared" si="71"/>
        <v>film &amp; video</v>
      </c>
      <c r="R933" t="str">
        <f t="shared" si="72"/>
        <v>documentary</v>
      </c>
      <c r="S933" s="10">
        <f t="shared" si="73"/>
        <v>42263.744328703702</v>
      </c>
      <c r="T933" s="10">
        <f t="shared" si="74"/>
        <v>42293.874999999993</v>
      </c>
    </row>
    <row r="934" spans="1:20" ht="45" x14ac:dyDescent="0.25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>
        <v>1434159780</v>
      </c>
      <c r="J934">
        <v>1431412196</v>
      </c>
      <c r="K934" t="b">
        <v>0</v>
      </c>
      <c r="L934">
        <v>15</v>
      </c>
      <c r="M934" t="b">
        <v>1</v>
      </c>
      <c r="N934" t="s">
        <v>8271</v>
      </c>
      <c r="O934" s="5">
        <f>E934/D934</f>
        <v>1.1692307692307693</v>
      </c>
      <c r="P934" s="6">
        <f t="shared" si="70"/>
        <v>50.666666666666664</v>
      </c>
      <c r="Q934" t="str">
        <f t="shared" si="71"/>
        <v>theater</v>
      </c>
      <c r="R934" t="str">
        <f t="shared" si="72"/>
        <v>plays</v>
      </c>
      <c r="S934" s="10">
        <f t="shared" si="73"/>
        <v>42136.0624537037</v>
      </c>
      <c r="T934" s="10">
        <f t="shared" si="74"/>
        <v>42167.863194444442</v>
      </c>
    </row>
    <row r="935" spans="1:20" ht="60" x14ac:dyDescent="0.25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8271</v>
      </c>
      <c r="O935" s="5">
        <f>E935/D935</f>
        <v>1.1691666666666667</v>
      </c>
      <c r="P935" s="6">
        <f t="shared" si="70"/>
        <v>81.569767441860463</v>
      </c>
      <c r="Q935" t="str">
        <f t="shared" si="71"/>
        <v>theater</v>
      </c>
      <c r="R935" t="str">
        <f t="shared" si="72"/>
        <v>plays</v>
      </c>
      <c r="S935" s="10">
        <f t="shared" si="73"/>
        <v>42166.814872685187</v>
      </c>
      <c r="T935" s="10">
        <f t="shared" si="74"/>
        <v>42195.957638888889</v>
      </c>
    </row>
    <row r="936" spans="1:20" ht="60" x14ac:dyDescent="0.25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8271</v>
      </c>
      <c r="O936" s="5">
        <f>E936/D936</f>
        <v>1.1686666666666667</v>
      </c>
      <c r="P936" s="6">
        <f t="shared" si="70"/>
        <v>100.17142857142858</v>
      </c>
      <c r="Q936" t="str">
        <f t="shared" si="71"/>
        <v>theater</v>
      </c>
      <c r="R936" t="str">
        <f t="shared" si="72"/>
        <v>plays</v>
      </c>
      <c r="S936" s="10">
        <f t="shared" si="73"/>
        <v>41947.554259259261</v>
      </c>
      <c r="T936" s="10">
        <f t="shared" si="74"/>
        <v>41987.554259259261</v>
      </c>
    </row>
    <row r="937" spans="1:20" ht="60" x14ac:dyDescent="0.25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>
        <v>1459483140</v>
      </c>
      <c r="J937">
        <v>1456526879</v>
      </c>
      <c r="K937" t="b">
        <v>1</v>
      </c>
      <c r="L937">
        <v>100</v>
      </c>
      <c r="M937" t="b">
        <v>1</v>
      </c>
      <c r="N937" t="s">
        <v>8271</v>
      </c>
      <c r="O937" s="5">
        <f>E937/D937</f>
        <v>1.1684444444444444</v>
      </c>
      <c r="P937" s="6">
        <f t="shared" si="70"/>
        <v>52.58</v>
      </c>
      <c r="Q937" t="str">
        <f t="shared" si="71"/>
        <v>theater</v>
      </c>
      <c r="R937" t="str">
        <f t="shared" si="72"/>
        <v>plays</v>
      </c>
      <c r="S937" s="10">
        <f t="shared" si="73"/>
        <v>42426.741655092592</v>
      </c>
      <c r="T937" s="10">
        <f t="shared" si="74"/>
        <v>42460.957638888889</v>
      </c>
    </row>
    <row r="938" spans="1:20" ht="45" x14ac:dyDescent="0.25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>
        <v>1447427918</v>
      </c>
      <c r="J938">
        <v>1444832318</v>
      </c>
      <c r="K938" t="b">
        <v>1</v>
      </c>
      <c r="L938">
        <v>493</v>
      </c>
      <c r="M938" t="b">
        <v>1</v>
      </c>
      <c r="N938" t="s">
        <v>8269</v>
      </c>
      <c r="O938" s="5">
        <f>E938/D938</f>
        <v>1.1683911999999999</v>
      </c>
      <c r="P938" s="6">
        <f t="shared" si="70"/>
        <v>59.249046653144013</v>
      </c>
      <c r="Q938" t="str">
        <f t="shared" si="71"/>
        <v>film &amp; video</v>
      </c>
      <c r="R938" t="str">
        <f t="shared" si="72"/>
        <v>documentary</v>
      </c>
      <c r="S938" s="10">
        <f t="shared" si="73"/>
        <v>42291.387939814813</v>
      </c>
      <c r="T938" s="10">
        <f t="shared" si="74"/>
        <v>42321.429606481477</v>
      </c>
    </row>
    <row r="939" spans="1:20" ht="45" x14ac:dyDescent="0.25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t="s">
        <v>8219</v>
      </c>
      <c r="G939" t="s">
        <v>8225</v>
      </c>
      <c r="H939" t="s">
        <v>8247</v>
      </c>
      <c r="I939">
        <v>1406502000</v>
      </c>
      <c r="J939">
        <v>1405583108</v>
      </c>
      <c r="K939" t="b">
        <v>0</v>
      </c>
      <c r="L939">
        <v>26</v>
      </c>
      <c r="M939" t="b">
        <v>1</v>
      </c>
      <c r="N939" t="s">
        <v>8271</v>
      </c>
      <c r="O939" s="5">
        <f>E939/D939</f>
        <v>1.1679999999999999</v>
      </c>
      <c r="P939" s="6">
        <f t="shared" si="70"/>
        <v>44.92307692307692</v>
      </c>
      <c r="Q939" t="str">
        <f t="shared" si="71"/>
        <v>theater</v>
      </c>
      <c r="R939" t="str">
        <f t="shared" si="72"/>
        <v>plays</v>
      </c>
      <c r="S939" s="10">
        <f t="shared" si="73"/>
        <v>41837.114675925921</v>
      </c>
      <c r="T939" s="10">
        <f t="shared" si="74"/>
        <v>41847.75</v>
      </c>
    </row>
    <row r="940" spans="1:20" ht="60" x14ac:dyDescent="0.25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>
        <v>1425185940</v>
      </c>
      <c r="J940">
        <v>1423960097</v>
      </c>
      <c r="K940" t="b">
        <v>0</v>
      </c>
      <c r="L940">
        <v>56</v>
      </c>
      <c r="M940" t="b">
        <v>1</v>
      </c>
      <c r="N940" t="s">
        <v>8305</v>
      </c>
      <c r="O940" s="5">
        <f>E940/D940</f>
        <v>1.1675</v>
      </c>
      <c r="P940" s="6">
        <f t="shared" si="70"/>
        <v>41.696428571428569</v>
      </c>
      <c r="Q940" t="str">
        <f t="shared" si="71"/>
        <v>theater</v>
      </c>
      <c r="R940" t="str">
        <f t="shared" si="72"/>
        <v>musical</v>
      </c>
      <c r="S940" s="10">
        <f t="shared" si="73"/>
        <v>42049.811307870368</v>
      </c>
      <c r="T940" s="10">
        <f t="shared" si="74"/>
        <v>42063.999305555553</v>
      </c>
    </row>
    <row r="941" spans="1:20" ht="45" x14ac:dyDescent="0.25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t="s">
        <v>8219</v>
      </c>
      <c r="G941" t="s">
        <v>8224</v>
      </c>
      <c r="H941" t="s">
        <v>8246</v>
      </c>
      <c r="I941">
        <v>1379708247</v>
      </c>
      <c r="J941">
        <v>1377116247</v>
      </c>
      <c r="K941" t="b">
        <v>1</v>
      </c>
      <c r="L941">
        <v>182</v>
      </c>
      <c r="M941" t="b">
        <v>1</v>
      </c>
      <c r="N941" t="s">
        <v>8276</v>
      </c>
      <c r="O941" s="5">
        <f>E941/D941</f>
        <v>1.1666666666666667</v>
      </c>
      <c r="P941" s="6">
        <f t="shared" si="70"/>
        <v>76.92307692307692</v>
      </c>
      <c r="Q941" t="str">
        <f t="shared" si="71"/>
        <v>music</v>
      </c>
      <c r="R941" t="str">
        <f t="shared" si="72"/>
        <v>rock</v>
      </c>
      <c r="S941" s="10">
        <f t="shared" si="73"/>
        <v>41507.637118055551</v>
      </c>
      <c r="T941" s="10">
        <f t="shared" si="74"/>
        <v>41537.637118055551</v>
      </c>
    </row>
    <row r="942" spans="1:20" ht="60" x14ac:dyDescent="0.25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t="s">
        <v>8219</v>
      </c>
      <c r="G942" t="s">
        <v>8229</v>
      </c>
      <c r="H942" t="s">
        <v>8251</v>
      </c>
      <c r="I942">
        <v>1417460940</v>
      </c>
      <c r="J942">
        <v>1416516972</v>
      </c>
      <c r="K942" t="b">
        <v>0</v>
      </c>
      <c r="L942">
        <v>20</v>
      </c>
      <c r="M942" t="b">
        <v>1</v>
      </c>
      <c r="N942" t="s">
        <v>8271</v>
      </c>
      <c r="O942" s="5">
        <f>E942/D942</f>
        <v>1.1666666666666667</v>
      </c>
      <c r="P942" s="6">
        <f t="shared" si="70"/>
        <v>70</v>
      </c>
      <c r="Q942" t="str">
        <f t="shared" si="71"/>
        <v>theater</v>
      </c>
      <c r="R942" t="str">
        <f t="shared" si="72"/>
        <v>plays</v>
      </c>
      <c r="S942" s="10">
        <f t="shared" si="73"/>
        <v>41963.664027777777</v>
      </c>
      <c r="T942" s="10">
        <f t="shared" si="74"/>
        <v>41974.589583333327</v>
      </c>
    </row>
    <row r="943" spans="1:20" ht="60" x14ac:dyDescent="0.25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8271</v>
      </c>
      <c r="O943" s="5">
        <f>E943/D943</f>
        <v>1.1663479999999999</v>
      </c>
      <c r="P943" s="6">
        <f t="shared" si="70"/>
        <v>44.859538461538463</v>
      </c>
      <c r="Q943" t="str">
        <f t="shared" si="71"/>
        <v>theater</v>
      </c>
      <c r="R943" t="str">
        <f t="shared" si="72"/>
        <v>plays</v>
      </c>
      <c r="S943" s="10">
        <f t="shared" si="73"/>
        <v>42507.05636574074</v>
      </c>
      <c r="T943" s="10">
        <f t="shared" si="74"/>
        <v>42538.458333333336</v>
      </c>
    </row>
    <row r="944" spans="1:20" ht="45" x14ac:dyDescent="0.25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>
        <v>1348337956</v>
      </c>
      <c r="J944">
        <v>1345745956</v>
      </c>
      <c r="K944" t="b">
        <v>0</v>
      </c>
      <c r="L944">
        <v>96</v>
      </c>
      <c r="M944" t="b">
        <v>1</v>
      </c>
      <c r="N944" t="s">
        <v>8276</v>
      </c>
      <c r="O944" s="5">
        <f>E944/D944</f>
        <v>1.166166</v>
      </c>
      <c r="P944" s="6">
        <f t="shared" si="70"/>
        <v>60.737812499999997</v>
      </c>
      <c r="Q944" t="str">
        <f t="shared" si="71"/>
        <v>music</v>
      </c>
      <c r="R944" t="str">
        <f t="shared" si="72"/>
        <v>rock</v>
      </c>
      <c r="S944" s="10">
        <f t="shared" si="73"/>
        <v>41144.555046296293</v>
      </c>
      <c r="T944" s="10">
        <f t="shared" si="74"/>
        <v>41174.555046296293</v>
      </c>
    </row>
    <row r="945" spans="1:20" ht="60" x14ac:dyDescent="0.25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>
        <v>1412740868</v>
      </c>
      <c r="J945">
        <v>1410148868</v>
      </c>
      <c r="K945" t="b">
        <v>1</v>
      </c>
      <c r="L945">
        <v>286</v>
      </c>
      <c r="M945" t="b">
        <v>1</v>
      </c>
      <c r="N945" t="s">
        <v>8269</v>
      </c>
      <c r="O945" s="5">
        <f>E945/D945</f>
        <v>1.1656</v>
      </c>
      <c r="P945" s="6">
        <f t="shared" si="70"/>
        <v>40.755244755244753</v>
      </c>
      <c r="Q945" t="str">
        <f t="shared" si="71"/>
        <v>film &amp; video</v>
      </c>
      <c r="R945" t="str">
        <f t="shared" si="72"/>
        <v>documentary</v>
      </c>
      <c r="S945" s="10">
        <f t="shared" si="73"/>
        <v>41889.959120370368</v>
      </c>
      <c r="T945" s="10">
        <f t="shared" si="74"/>
        <v>41919.959120370368</v>
      </c>
    </row>
    <row r="946" spans="1:20" ht="60" x14ac:dyDescent="0.25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>
        <v>1323151140</v>
      </c>
      <c r="J946">
        <v>1320528070</v>
      </c>
      <c r="K946" t="b">
        <v>0</v>
      </c>
      <c r="L946">
        <v>145</v>
      </c>
      <c r="M946" t="b">
        <v>1</v>
      </c>
      <c r="N946" t="s">
        <v>8279</v>
      </c>
      <c r="O946" s="5">
        <f>E946/D946</f>
        <v>1.1652013333333333</v>
      </c>
      <c r="P946" s="6">
        <f t="shared" si="70"/>
        <v>60.26903448275862</v>
      </c>
      <c r="Q946" t="str">
        <f t="shared" si="71"/>
        <v>music</v>
      </c>
      <c r="R946" t="str">
        <f t="shared" si="72"/>
        <v>indie rock</v>
      </c>
      <c r="S946" s="10">
        <f t="shared" si="73"/>
        <v>40852.68136574074</v>
      </c>
      <c r="T946" s="10">
        <f t="shared" si="74"/>
        <v>40883.040972222218</v>
      </c>
    </row>
    <row r="947" spans="1:20" ht="45" x14ac:dyDescent="0.25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>
        <v>1476486000</v>
      </c>
      <c r="J947">
        <v>1474040596</v>
      </c>
      <c r="K947" t="b">
        <v>1</v>
      </c>
      <c r="L947">
        <v>305</v>
      </c>
      <c r="M947" t="b">
        <v>1</v>
      </c>
      <c r="N947" t="s">
        <v>8303</v>
      </c>
      <c r="O947" s="5">
        <f>E947/D947</f>
        <v>1.1635599999999999</v>
      </c>
      <c r="P947" s="6">
        <f t="shared" si="70"/>
        <v>95.373770491803285</v>
      </c>
      <c r="Q947" t="str">
        <f t="shared" si="71"/>
        <v>theater</v>
      </c>
      <c r="R947" t="str">
        <f t="shared" si="72"/>
        <v>spaces</v>
      </c>
      <c r="S947" s="10">
        <f t="shared" si="73"/>
        <v>42629.446712962956</v>
      </c>
      <c r="T947" s="10">
        <f t="shared" si="74"/>
        <v>42657.749999999993</v>
      </c>
    </row>
    <row r="948" spans="1:20" ht="45" x14ac:dyDescent="0.25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>
        <v>1344636000</v>
      </c>
      <c r="J948">
        <v>1341800110</v>
      </c>
      <c r="K948" t="b">
        <v>0</v>
      </c>
      <c r="L948">
        <v>105</v>
      </c>
      <c r="M948" t="b">
        <v>1</v>
      </c>
      <c r="N948" t="s">
        <v>8279</v>
      </c>
      <c r="O948" s="5">
        <f>E948/D948</f>
        <v>1.1632786885245903</v>
      </c>
      <c r="P948" s="6">
        <f t="shared" si="70"/>
        <v>50.685714285714283</v>
      </c>
      <c r="Q948" t="str">
        <f t="shared" si="71"/>
        <v>music</v>
      </c>
      <c r="R948" t="str">
        <f t="shared" si="72"/>
        <v>indie rock</v>
      </c>
      <c r="S948" s="10">
        <f t="shared" si="73"/>
        <v>41098.885532407403</v>
      </c>
      <c r="T948" s="10">
        <f t="shared" si="74"/>
        <v>41131.708333333328</v>
      </c>
    </row>
    <row r="949" spans="1:20" ht="60" x14ac:dyDescent="0.25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>
        <v>1407167973</v>
      </c>
      <c r="J949">
        <v>1405439973</v>
      </c>
      <c r="K949" t="b">
        <v>1</v>
      </c>
      <c r="L949">
        <v>244</v>
      </c>
      <c r="M949" t="b">
        <v>1</v>
      </c>
      <c r="N949" t="s">
        <v>8271</v>
      </c>
      <c r="O949" s="5">
        <f>E949/D949</f>
        <v>1.1629333333333334</v>
      </c>
      <c r="P949" s="6">
        <f t="shared" si="70"/>
        <v>71.491803278688522</v>
      </c>
      <c r="Q949" t="str">
        <f t="shared" si="71"/>
        <v>theater</v>
      </c>
      <c r="R949" t="str">
        <f t="shared" si="72"/>
        <v>plays</v>
      </c>
      <c r="S949" s="10">
        <f t="shared" si="73"/>
        <v>41835.458020833328</v>
      </c>
      <c r="T949" s="10">
        <f t="shared" si="74"/>
        <v>41855.458020833328</v>
      </c>
    </row>
    <row r="950" spans="1:20" ht="60" x14ac:dyDescent="0.25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>
        <v>1437202740</v>
      </c>
      <c r="J950">
        <v>1434654998</v>
      </c>
      <c r="K950" t="b">
        <v>0</v>
      </c>
      <c r="L950">
        <v>79</v>
      </c>
      <c r="M950" t="b">
        <v>1</v>
      </c>
      <c r="N950" t="s">
        <v>8271</v>
      </c>
      <c r="O950" s="5">
        <f>E950/D950</f>
        <v>1.1626000000000001</v>
      </c>
      <c r="P950" s="6">
        <f t="shared" si="70"/>
        <v>73.582278481012665</v>
      </c>
      <c r="Q950" t="str">
        <f t="shared" si="71"/>
        <v>theater</v>
      </c>
      <c r="R950" t="str">
        <f t="shared" si="72"/>
        <v>plays</v>
      </c>
      <c r="S950" s="10">
        <f t="shared" si="73"/>
        <v>42173.594884259255</v>
      </c>
      <c r="T950" s="10">
        <f t="shared" si="74"/>
        <v>42203.082638888889</v>
      </c>
    </row>
    <row r="951" spans="1:20" ht="45" x14ac:dyDescent="0.25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>
        <v>1417420994</v>
      </c>
      <c r="J951">
        <v>1414738994</v>
      </c>
      <c r="K951" t="b">
        <v>1</v>
      </c>
      <c r="L951">
        <v>165</v>
      </c>
      <c r="M951" t="b">
        <v>1</v>
      </c>
      <c r="N951" t="s">
        <v>8269</v>
      </c>
      <c r="O951" s="5">
        <f>E951/D951</f>
        <v>1.1625714285714286</v>
      </c>
      <c r="P951" s="6">
        <f t="shared" si="70"/>
        <v>246.60606060606059</v>
      </c>
      <c r="Q951" t="str">
        <f t="shared" si="71"/>
        <v>film &amp; video</v>
      </c>
      <c r="R951" t="str">
        <f t="shared" si="72"/>
        <v>documentary</v>
      </c>
      <c r="S951" s="10">
        <f t="shared" si="73"/>
        <v>41943.0855787037</v>
      </c>
      <c r="T951" s="10">
        <f t="shared" si="74"/>
        <v>41974.127245370364</v>
      </c>
    </row>
    <row r="952" spans="1:20" ht="45" x14ac:dyDescent="0.25">
      <c r="A952">
        <v>67</v>
      </c>
      <c r="B952" s="3" t="s">
        <v>69</v>
      </c>
      <c r="C952" s="3" t="s">
        <v>4178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>
        <v>1342360804</v>
      </c>
      <c r="J952">
        <v>1339768804</v>
      </c>
      <c r="K952" t="b">
        <v>0</v>
      </c>
      <c r="L952">
        <v>20</v>
      </c>
      <c r="M952" t="b">
        <v>1</v>
      </c>
      <c r="N952" t="s">
        <v>8266</v>
      </c>
      <c r="O952" s="5">
        <f>E952/D952</f>
        <v>1.1625000000000001</v>
      </c>
      <c r="P952" s="6">
        <f t="shared" si="70"/>
        <v>116.25</v>
      </c>
      <c r="Q952" t="str">
        <f t="shared" si="71"/>
        <v>film &amp; video</v>
      </c>
      <c r="R952" t="str">
        <f t="shared" si="72"/>
        <v>shorts</v>
      </c>
      <c r="S952" s="10">
        <f t="shared" si="73"/>
        <v>41075.375046296293</v>
      </c>
      <c r="T952" s="10">
        <f t="shared" si="74"/>
        <v>41105.375046296293</v>
      </c>
    </row>
    <row r="953" spans="1:20" ht="30" x14ac:dyDescent="0.25">
      <c r="A953">
        <v>2463</v>
      </c>
      <c r="B953" s="3" t="s">
        <v>2464</v>
      </c>
      <c r="C953" s="3" t="s">
        <v>6573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>
        <v>1366138800</v>
      </c>
      <c r="J953">
        <v>1362710425</v>
      </c>
      <c r="K953" t="b">
        <v>0</v>
      </c>
      <c r="L953">
        <v>75</v>
      </c>
      <c r="M953" t="b">
        <v>1</v>
      </c>
      <c r="N953" t="s">
        <v>8279</v>
      </c>
      <c r="O953" s="5">
        <f>E953/D953</f>
        <v>1.1625000000000001</v>
      </c>
      <c r="P953" s="6">
        <f t="shared" si="70"/>
        <v>31</v>
      </c>
      <c r="Q953" t="str">
        <f t="shared" si="71"/>
        <v>music</v>
      </c>
      <c r="R953" t="str">
        <f t="shared" si="72"/>
        <v>indie rock</v>
      </c>
      <c r="S953" s="10">
        <f t="shared" si="73"/>
        <v>41340.903067129628</v>
      </c>
      <c r="T953" s="10">
        <f t="shared" si="74"/>
        <v>41380.583333333328</v>
      </c>
    </row>
    <row r="954" spans="1:20" ht="45" x14ac:dyDescent="0.25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>
        <v>1405615846</v>
      </c>
      <c r="J954">
        <v>1403023846</v>
      </c>
      <c r="K954" t="b">
        <v>0</v>
      </c>
      <c r="L954">
        <v>52</v>
      </c>
      <c r="M954" t="b">
        <v>1</v>
      </c>
      <c r="N954" t="s">
        <v>8265</v>
      </c>
      <c r="O954" s="5">
        <f>E954/D954</f>
        <v>1.1620999999999999</v>
      </c>
      <c r="P954" s="6">
        <f t="shared" si="70"/>
        <v>223.48076923076923</v>
      </c>
      <c r="Q954" t="str">
        <f t="shared" si="71"/>
        <v>film &amp; video</v>
      </c>
      <c r="R954" t="str">
        <f t="shared" si="72"/>
        <v>television</v>
      </c>
      <c r="S954" s="10">
        <f t="shared" si="73"/>
        <v>41807.493587962963</v>
      </c>
      <c r="T954" s="10">
        <f t="shared" si="74"/>
        <v>41837.493587962963</v>
      </c>
    </row>
    <row r="955" spans="1:20" ht="60" x14ac:dyDescent="0.25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>
        <v>1444860063</v>
      </c>
      <c r="J955">
        <v>1442268063</v>
      </c>
      <c r="K955" t="b">
        <v>0</v>
      </c>
      <c r="L955">
        <v>63</v>
      </c>
      <c r="M955" t="b">
        <v>1</v>
      </c>
      <c r="N955" t="s">
        <v>8271</v>
      </c>
      <c r="O955" s="5">
        <f>E955/D955</f>
        <v>1.1619999999999999</v>
      </c>
      <c r="P955" s="6">
        <f t="shared" si="70"/>
        <v>55.333333333333336</v>
      </c>
      <c r="Q955" t="str">
        <f t="shared" si="71"/>
        <v>theater</v>
      </c>
      <c r="R955" t="str">
        <f t="shared" si="72"/>
        <v>plays</v>
      </c>
      <c r="S955" s="10">
        <f t="shared" si="73"/>
        <v>42261.709062499998</v>
      </c>
      <c r="T955" s="10">
        <f t="shared" si="74"/>
        <v>42291.709062499998</v>
      </c>
    </row>
    <row r="956" spans="1:20" ht="30" x14ac:dyDescent="0.25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>
        <v>1406952781</v>
      </c>
      <c r="J956">
        <v>1405743181</v>
      </c>
      <c r="K956" t="b">
        <v>1</v>
      </c>
      <c r="L956">
        <v>55</v>
      </c>
      <c r="M956" t="b">
        <v>1</v>
      </c>
      <c r="N956" t="s">
        <v>8271</v>
      </c>
      <c r="O956" s="5">
        <f>E956/D956</f>
        <v>1.1616666666666666</v>
      </c>
      <c r="P956" s="6">
        <f t="shared" si="70"/>
        <v>63.363636363636367</v>
      </c>
      <c r="Q956" t="str">
        <f t="shared" si="71"/>
        <v>theater</v>
      </c>
      <c r="R956" t="str">
        <f t="shared" si="72"/>
        <v>plays</v>
      </c>
      <c r="S956" s="10">
        <f t="shared" si="73"/>
        <v>41838.967372685183</v>
      </c>
      <c r="T956" s="10">
        <f t="shared" si="74"/>
        <v>41852.967372685183</v>
      </c>
    </row>
    <row r="957" spans="1:20" ht="60" x14ac:dyDescent="0.25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>
        <v>1486095060</v>
      </c>
      <c r="J957">
        <v>1484198170</v>
      </c>
      <c r="K957" t="b">
        <v>0</v>
      </c>
      <c r="L957">
        <v>31</v>
      </c>
      <c r="M957" t="b">
        <v>1</v>
      </c>
      <c r="N957" t="s">
        <v>8276</v>
      </c>
      <c r="O957" s="5">
        <f>E957/D957</f>
        <v>1.1615384615384616</v>
      </c>
      <c r="P957" s="6">
        <f t="shared" si="70"/>
        <v>48.70967741935484</v>
      </c>
      <c r="Q957" t="str">
        <f t="shared" si="71"/>
        <v>music</v>
      </c>
      <c r="R957" t="str">
        <f t="shared" si="72"/>
        <v>rock</v>
      </c>
      <c r="S957" s="10">
        <f t="shared" si="73"/>
        <v>42747.01122685185</v>
      </c>
      <c r="T957" s="10">
        <f t="shared" si="74"/>
        <v>42768.96597222222</v>
      </c>
    </row>
    <row r="958" spans="1:20" ht="60" x14ac:dyDescent="0.25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>
        <v>1336062672</v>
      </c>
      <c r="J958">
        <v>1332174672</v>
      </c>
      <c r="K958" t="b">
        <v>0</v>
      </c>
      <c r="L958">
        <v>149</v>
      </c>
      <c r="M958" t="b">
        <v>1</v>
      </c>
      <c r="N958" t="s">
        <v>8269</v>
      </c>
      <c r="O958" s="5">
        <f>E958/D958</f>
        <v>1.1608000000000001</v>
      </c>
      <c r="P958" s="6">
        <f t="shared" si="70"/>
        <v>116.85906040268456</v>
      </c>
      <c r="Q958" t="str">
        <f t="shared" si="71"/>
        <v>film &amp; video</v>
      </c>
      <c r="R958" t="str">
        <f t="shared" si="72"/>
        <v>documentary</v>
      </c>
      <c r="S958" s="10">
        <f t="shared" si="73"/>
        <v>40987.479999999996</v>
      </c>
      <c r="T958" s="10">
        <f t="shared" si="74"/>
        <v>41032.479999999996</v>
      </c>
    </row>
    <row r="959" spans="1:20" ht="45" x14ac:dyDescent="0.25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>
        <v>1453856400</v>
      </c>
      <c r="J959">
        <v>1452664317</v>
      </c>
      <c r="K959" t="b">
        <v>0</v>
      </c>
      <c r="L959">
        <v>29</v>
      </c>
      <c r="M959" t="b">
        <v>1</v>
      </c>
      <c r="N959" t="s">
        <v>8271</v>
      </c>
      <c r="O959" s="5">
        <f>E959/D959</f>
        <v>1.1605000000000001</v>
      </c>
      <c r="P959" s="6">
        <f t="shared" si="70"/>
        <v>80.034482758620683</v>
      </c>
      <c r="Q959" t="str">
        <f t="shared" si="71"/>
        <v>theater</v>
      </c>
      <c r="R959" t="str">
        <f t="shared" si="72"/>
        <v>plays</v>
      </c>
      <c r="S959" s="10">
        <f t="shared" si="73"/>
        <v>42382.036076388882</v>
      </c>
      <c r="T959" s="10">
        <f t="shared" si="74"/>
        <v>42395.833333333336</v>
      </c>
    </row>
    <row r="960" spans="1:20" ht="45" x14ac:dyDescent="0.25">
      <c r="A960">
        <v>3021</v>
      </c>
      <c r="B960" s="3" t="s">
        <v>3021</v>
      </c>
      <c r="C960" s="3" t="s">
        <v>7131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>
        <v>1479794340</v>
      </c>
      <c r="J960">
        <v>1476715869</v>
      </c>
      <c r="K960" t="b">
        <v>0</v>
      </c>
      <c r="L960">
        <v>103</v>
      </c>
      <c r="M960" t="b">
        <v>1</v>
      </c>
      <c r="N960" t="s">
        <v>8303</v>
      </c>
      <c r="O960" s="5">
        <f>E960/D960</f>
        <v>1.1602222222222223</v>
      </c>
      <c r="P960" s="6">
        <f t="shared" si="70"/>
        <v>50.689320388349515</v>
      </c>
      <c r="Q960" t="str">
        <f t="shared" si="71"/>
        <v>theater</v>
      </c>
      <c r="R960" t="str">
        <f t="shared" si="72"/>
        <v>spaces</v>
      </c>
      <c r="S960" s="10">
        <f t="shared" si="73"/>
        <v>42660.410520833328</v>
      </c>
      <c r="T960" s="10">
        <f t="shared" si="74"/>
        <v>42696.040972222218</v>
      </c>
    </row>
    <row r="961" spans="1:20" ht="45" x14ac:dyDescent="0.25">
      <c r="A961">
        <v>3217</v>
      </c>
      <c r="B961" s="3" t="s">
        <v>3217</v>
      </c>
      <c r="C961" s="3" t="s">
        <v>7327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>
        <v>1478264784</v>
      </c>
      <c r="J961">
        <v>1475672784</v>
      </c>
      <c r="K961" t="b">
        <v>1</v>
      </c>
      <c r="L961">
        <v>104</v>
      </c>
      <c r="M961" t="b">
        <v>1</v>
      </c>
      <c r="N961" t="s">
        <v>8271</v>
      </c>
      <c r="O961" s="5">
        <f>E961/D961</f>
        <v>1.1602222222222223</v>
      </c>
      <c r="P961" s="6">
        <f t="shared" si="70"/>
        <v>50.20192307692308</v>
      </c>
      <c r="Q961" t="str">
        <f t="shared" si="71"/>
        <v>theater</v>
      </c>
      <c r="R961" t="str">
        <f t="shared" si="72"/>
        <v>plays</v>
      </c>
      <c r="S961" s="10">
        <f t="shared" si="73"/>
        <v>42648.337777777771</v>
      </c>
      <c r="T961" s="10">
        <f t="shared" si="74"/>
        <v>42678.337777777771</v>
      </c>
    </row>
    <row r="962" spans="1:20" ht="45" x14ac:dyDescent="0.25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t="s">
        <v>8219</v>
      </c>
      <c r="G962" t="s">
        <v>8224</v>
      </c>
      <c r="H962" t="s">
        <v>8246</v>
      </c>
      <c r="I962">
        <v>1485631740</v>
      </c>
      <c r="J962">
        <v>1483041083</v>
      </c>
      <c r="K962" t="b">
        <v>0</v>
      </c>
      <c r="L962">
        <v>14</v>
      </c>
      <c r="M962" t="b">
        <v>1</v>
      </c>
      <c r="N962" t="s">
        <v>8285</v>
      </c>
      <c r="O962" s="5">
        <f>E962/D962</f>
        <v>1.1599999999999999</v>
      </c>
      <c r="P962" s="6">
        <f t="shared" si="70"/>
        <v>414.28571428571428</v>
      </c>
      <c r="Q962" t="str">
        <f t="shared" si="71"/>
        <v>photography</v>
      </c>
      <c r="R962" t="str">
        <f t="shared" si="72"/>
        <v>photobooks</v>
      </c>
      <c r="S962" s="10">
        <f t="shared" si="73"/>
        <v>42733.619016203702</v>
      </c>
      <c r="T962" s="10">
        <f t="shared" si="74"/>
        <v>42763.603472222218</v>
      </c>
    </row>
    <row r="963" spans="1:20" ht="60" x14ac:dyDescent="0.25">
      <c r="A963">
        <v>2536</v>
      </c>
      <c r="B963" s="3" t="s">
        <v>2536</v>
      </c>
      <c r="C963" s="3" t="s">
        <v>6646</v>
      </c>
      <c r="D963">
        <v>25</v>
      </c>
      <c r="E963">
        <v>29</v>
      </c>
      <c r="F963" t="s">
        <v>8219</v>
      </c>
      <c r="G963" t="s">
        <v>8224</v>
      </c>
      <c r="H963" t="s">
        <v>8246</v>
      </c>
      <c r="I963">
        <v>1375151566</v>
      </c>
      <c r="J963">
        <v>1373337166</v>
      </c>
      <c r="K963" t="b">
        <v>0</v>
      </c>
      <c r="L963">
        <v>4</v>
      </c>
      <c r="M963" t="b">
        <v>1</v>
      </c>
      <c r="N963" t="s">
        <v>8300</v>
      </c>
      <c r="O963" s="5">
        <f>E963/D963</f>
        <v>1.1599999999999999</v>
      </c>
      <c r="P963" s="6">
        <f t="shared" ref="P963:P1026" si="75">IF(L963&lt;&gt;0,E963/L963,0)</f>
        <v>7.25</v>
      </c>
      <c r="Q963" t="str">
        <f t="shared" ref="Q963:Q1026" si="76">LEFT(N963,FIND("/",N963)-1)</f>
        <v>music</v>
      </c>
      <c r="R963" t="str">
        <f t="shared" ref="R963:R1026" si="77">RIGHT(N963,LEN(N963)-FIND("/",N963))</f>
        <v>classical music</v>
      </c>
      <c r="S963" s="10">
        <f t="shared" ref="S963:S1026" si="78">(J963/86400)+25569+(-5/24)</f>
        <v>41463.89775462963</v>
      </c>
      <c r="T963" s="10">
        <f t="shared" ref="T963:T1026" si="79">(I963/86400)+25569+(-5/24)</f>
        <v>41484.89775462963</v>
      </c>
    </row>
    <row r="964" spans="1:20" ht="60" x14ac:dyDescent="0.25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>
        <v>1372741200</v>
      </c>
      <c r="J964">
        <v>1370067231</v>
      </c>
      <c r="K964" t="b">
        <v>0</v>
      </c>
      <c r="L964">
        <v>114</v>
      </c>
      <c r="M964" t="b">
        <v>1</v>
      </c>
      <c r="N964" t="s">
        <v>8279</v>
      </c>
      <c r="O964" s="5">
        <f>E964/D964</f>
        <v>1.1593333333333333</v>
      </c>
      <c r="P964" s="6">
        <f t="shared" si="75"/>
        <v>152.54385964912279</v>
      </c>
      <c r="Q964" t="str">
        <f t="shared" si="76"/>
        <v>music</v>
      </c>
      <c r="R964" t="str">
        <f t="shared" si="77"/>
        <v>indie rock</v>
      </c>
      <c r="S964" s="10">
        <f t="shared" si="78"/>
        <v>41426.05128472222</v>
      </c>
      <c r="T964" s="10">
        <f t="shared" si="79"/>
        <v>41457</v>
      </c>
    </row>
    <row r="965" spans="1:20" ht="60" x14ac:dyDescent="0.25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>
        <v>1427553484</v>
      </c>
      <c r="J965">
        <v>1424533084</v>
      </c>
      <c r="K965" t="b">
        <v>0</v>
      </c>
      <c r="L965">
        <v>35</v>
      </c>
      <c r="M965" t="b">
        <v>1</v>
      </c>
      <c r="N965" t="s">
        <v>8271</v>
      </c>
      <c r="O965" s="5">
        <f>E965/D965</f>
        <v>1.1588888888888889</v>
      </c>
      <c r="P965" s="6">
        <f t="shared" si="75"/>
        <v>59.6</v>
      </c>
      <c r="Q965" t="str">
        <f t="shared" si="76"/>
        <v>theater</v>
      </c>
      <c r="R965" t="str">
        <f t="shared" si="77"/>
        <v>plays</v>
      </c>
      <c r="S965" s="10">
        <f t="shared" si="78"/>
        <v>42056.443101851844</v>
      </c>
      <c r="T965" s="10">
        <f t="shared" si="79"/>
        <v>42091.401435185187</v>
      </c>
    </row>
    <row r="966" spans="1:20" ht="60" x14ac:dyDescent="0.25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>
        <v>1351095976</v>
      </c>
      <c r="J966">
        <v>1348503976</v>
      </c>
      <c r="K966" t="b">
        <v>0</v>
      </c>
      <c r="L966">
        <v>33</v>
      </c>
      <c r="M966" t="b">
        <v>1</v>
      </c>
      <c r="N966" t="s">
        <v>8276</v>
      </c>
      <c r="O966" s="5">
        <f>E966/D966</f>
        <v>1.1585714285714286</v>
      </c>
      <c r="P966" s="6">
        <f t="shared" si="75"/>
        <v>24.575757575757574</v>
      </c>
      <c r="Q966" t="str">
        <f t="shared" si="76"/>
        <v>music</v>
      </c>
      <c r="R966" t="str">
        <f t="shared" si="77"/>
        <v>rock</v>
      </c>
      <c r="S966" s="10">
        <f t="shared" si="78"/>
        <v>41176.47657407407</v>
      </c>
      <c r="T966" s="10">
        <f t="shared" si="79"/>
        <v>41206.47657407407</v>
      </c>
    </row>
    <row r="967" spans="1:20" ht="60" x14ac:dyDescent="0.25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>
        <v>1309980790</v>
      </c>
      <c r="J967">
        <v>1304623990</v>
      </c>
      <c r="K967" t="b">
        <v>0</v>
      </c>
      <c r="L967">
        <v>19</v>
      </c>
      <c r="M967" t="b">
        <v>1</v>
      </c>
      <c r="N967" t="s">
        <v>8274</v>
      </c>
      <c r="O967" s="5">
        <f>E967/D967</f>
        <v>1.1575757575757575</v>
      </c>
      <c r="P967" s="6">
        <f t="shared" si="75"/>
        <v>40.210526315789473</v>
      </c>
      <c r="Q967" t="str">
        <f t="shared" si="76"/>
        <v>publishing</v>
      </c>
      <c r="R967" t="str">
        <f t="shared" si="77"/>
        <v>nonfiction</v>
      </c>
      <c r="S967" s="10">
        <f t="shared" si="78"/>
        <v>40668.606365740736</v>
      </c>
      <c r="T967" s="10">
        <f t="shared" si="79"/>
        <v>40730.606365740736</v>
      </c>
    </row>
    <row r="968" spans="1:20" ht="30" x14ac:dyDescent="0.25">
      <c r="A968">
        <v>2161</v>
      </c>
      <c r="B968" s="3" t="s">
        <v>2162</v>
      </c>
      <c r="C968" s="3" t="s">
        <v>6271</v>
      </c>
      <c r="D968">
        <v>400</v>
      </c>
      <c r="E968">
        <v>463</v>
      </c>
      <c r="F968" t="s">
        <v>8219</v>
      </c>
      <c r="G968" t="s">
        <v>8224</v>
      </c>
      <c r="H968" t="s">
        <v>8246</v>
      </c>
      <c r="I968">
        <v>1443040059</v>
      </c>
      <c r="J968">
        <v>1440448059</v>
      </c>
      <c r="K968" t="b">
        <v>0</v>
      </c>
      <c r="L968">
        <v>13</v>
      </c>
      <c r="M968" t="b">
        <v>1</v>
      </c>
      <c r="N968" t="s">
        <v>8276</v>
      </c>
      <c r="O968" s="5">
        <f>E968/D968</f>
        <v>1.1575</v>
      </c>
      <c r="P968" s="6">
        <f t="shared" si="75"/>
        <v>35.615384615384613</v>
      </c>
      <c r="Q968" t="str">
        <f t="shared" si="76"/>
        <v>music</v>
      </c>
      <c r="R968" t="str">
        <f t="shared" si="77"/>
        <v>rock</v>
      </c>
      <c r="S968" s="10">
        <f t="shared" si="78"/>
        <v>42240.644201388888</v>
      </c>
      <c r="T968" s="10">
        <f t="shared" si="79"/>
        <v>42270.644201388888</v>
      </c>
    </row>
    <row r="969" spans="1:20" ht="60" x14ac:dyDescent="0.25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>
        <v>1282622400</v>
      </c>
      <c r="J969">
        <v>1276891586</v>
      </c>
      <c r="K969" t="b">
        <v>1</v>
      </c>
      <c r="L969">
        <v>137</v>
      </c>
      <c r="M969" t="b">
        <v>1</v>
      </c>
      <c r="N969" t="s">
        <v>8295</v>
      </c>
      <c r="O969" s="5">
        <f>E969/D969</f>
        <v>1.157092</v>
      </c>
      <c r="P969" s="6">
        <f t="shared" si="75"/>
        <v>84.459270072992695</v>
      </c>
      <c r="Q969" t="str">
        <f t="shared" si="76"/>
        <v>technology</v>
      </c>
      <c r="R969" t="str">
        <f t="shared" si="77"/>
        <v>hardware</v>
      </c>
      <c r="S969" s="10">
        <f t="shared" si="78"/>
        <v>40347.629467592589</v>
      </c>
      <c r="T969" s="10">
        <f t="shared" si="79"/>
        <v>40413.958333333328</v>
      </c>
    </row>
    <row r="970" spans="1:20" ht="30" x14ac:dyDescent="0.25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>
        <v>1434921600</v>
      </c>
      <c r="J970">
        <v>1433109907</v>
      </c>
      <c r="K970" t="b">
        <v>0</v>
      </c>
      <c r="L970">
        <v>30</v>
      </c>
      <c r="M970" t="b">
        <v>1</v>
      </c>
      <c r="N970" t="s">
        <v>8271</v>
      </c>
      <c r="O970" s="5">
        <f>E970/D970</f>
        <v>1.1565217391304348</v>
      </c>
      <c r="P970" s="6">
        <f t="shared" si="75"/>
        <v>44.333333333333336</v>
      </c>
      <c r="Q970" t="str">
        <f t="shared" si="76"/>
        <v>theater</v>
      </c>
      <c r="R970" t="str">
        <f t="shared" si="77"/>
        <v>plays</v>
      </c>
      <c r="S970" s="10">
        <f t="shared" si="78"/>
        <v>42155.71188657407</v>
      </c>
      <c r="T970" s="10">
        <f t="shared" si="79"/>
        <v>42176.680555555555</v>
      </c>
    </row>
    <row r="971" spans="1:20" ht="45" x14ac:dyDescent="0.25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>
        <v>1386828507</v>
      </c>
      <c r="J971">
        <v>1384236507</v>
      </c>
      <c r="K971" t="b">
        <v>0</v>
      </c>
      <c r="L971">
        <v>64</v>
      </c>
      <c r="M971" t="b">
        <v>1</v>
      </c>
      <c r="N971" t="s">
        <v>8279</v>
      </c>
      <c r="O971" s="5">
        <f>E971/D971</f>
        <v>1.1555</v>
      </c>
      <c r="P971" s="6">
        <f t="shared" si="75"/>
        <v>36.109375</v>
      </c>
      <c r="Q971" t="str">
        <f t="shared" si="76"/>
        <v>music</v>
      </c>
      <c r="R971" t="str">
        <f t="shared" si="77"/>
        <v>indie rock</v>
      </c>
      <c r="S971" s="10">
        <f t="shared" si="78"/>
        <v>41590.047534722216</v>
      </c>
      <c r="T971" s="10">
        <f t="shared" si="79"/>
        <v>41620.047534722216</v>
      </c>
    </row>
    <row r="972" spans="1:20" ht="45" x14ac:dyDescent="0.25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>
        <v>1422734313</v>
      </c>
      <c r="J972">
        <v>1420919913</v>
      </c>
      <c r="K972" t="b">
        <v>0</v>
      </c>
      <c r="L972">
        <v>60</v>
      </c>
      <c r="M972" t="b">
        <v>1</v>
      </c>
      <c r="N972" t="s">
        <v>8297</v>
      </c>
      <c r="O972" s="5">
        <f>E972/D972</f>
        <v>1.1554666666666666</v>
      </c>
      <c r="P972" s="6">
        <f t="shared" si="75"/>
        <v>144.43333333333334</v>
      </c>
      <c r="Q972" t="str">
        <f t="shared" si="76"/>
        <v>games</v>
      </c>
      <c r="R972" t="str">
        <f t="shared" si="77"/>
        <v>tabletop games</v>
      </c>
      <c r="S972" s="10">
        <f t="shared" si="78"/>
        <v>42014.623993055553</v>
      </c>
      <c r="T972" s="10">
        <f t="shared" si="79"/>
        <v>42035.623993055553</v>
      </c>
    </row>
    <row r="973" spans="1:20" ht="60" x14ac:dyDescent="0.25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>
        <v>1284177540</v>
      </c>
      <c r="J973">
        <v>1281028152</v>
      </c>
      <c r="K973" t="b">
        <v>0</v>
      </c>
      <c r="L973">
        <v>75</v>
      </c>
      <c r="M973" t="b">
        <v>1</v>
      </c>
      <c r="N973" t="s">
        <v>8279</v>
      </c>
      <c r="O973" s="5">
        <f>E973/D973</f>
        <v>1.1551066666666667</v>
      </c>
      <c r="P973" s="6">
        <f t="shared" si="75"/>
        <v>46.204266666666669</v>
      </c>
      <c r="Q973" t="str">
        <f t="shared" si="76"/>
        <v>music</v>
      </c>
      <c r="R973" t="str">
        <f t="shared" si="77"/>
        <v>indie rock</v>
      </c>
      <c r="S973" s="10">
        <f t="shared" si="78"/>
        <v>40395.506388888891</v>
      </c>
      <c r="T973" s="10">
        <f t="shared" si="79"/>
        <v>40431.957638888889</v>
      </c>
    </row>
    <row r="974" spans="1:20" ht="45" x14ac:dyDescent="0.25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>
        <v>1433538000</v>
      </c>
      <c r="J974">
        <v>1428541276</v>
      </c>
      <c r="K974" t="b">
        <v>0</v>
      </c>
      <c r="L974">
        <v>188</v>
      </c>
      <c r="M974" t="b">
        <v>1</v>
      </c>
      <c r="N974" t="s">
        <v>8295</v>
      </c>
      <c r="O974" s="5">
        <f>E974/D974</f>
        <v>1.1550800000000001</v>
      </c>
      <c r="P974" s="6">
        <f t="shared" si="75"/>
        <v>307.20212765957444</v>
      </c>
      <c r="Q974" t="str">
        <f t="shared" si="76"/>
        <v>technology</v>
      </c>
      <c r="R974" t="str">
        <f t="shared" si="77"/>
        <v>hardware</v>
      </c>
      <c r="S974" s="10">
        <f t="shared" si="78"/>
        <v>42102.83421296296</v>
      </c>
      <c r="T974" s="10">
        <f t="shared" si="79"/>
        <v>42160.666666666664</v>
      </c>
    </row>
    <row r="975" spans="1:20" ht="45" x14ac:dyDescent="0.25">
      <c r="A975">
        <v>2796</v>
      </c>
      <c r="B975" s="3" t="s">
        <v>2796</v>
      </c>
      <c r="C975" s="3" t="s">
        <v>6906</v>
      </c>
      <c r="D975">
        <v>800</v>
      </c>
      <c r="E975">
        <v>924</v>
      </c>
      <c r="F975" t="s">
        <v>8219</v>
      </c>
      <c r="G975" t="s">
        <v>8225</v>
      </c>
      <c r="H975" t="s">
        <v>8247</v>
      </c>
      <c r="I975">
        <v>1404564028</v>
      </c>
      <c r="J975">
        <v>1401972028</v>
      </c>
      <c r="K975" t="b">
        <v>0</v>
      </c>
      <c r="L975">
        <v>21</v>
      </c>
      <c r="M975" t="b">
        <v>1</v>
      </c>
      <c r="N975" t="s">
        <v>8271</v>
      </c>
      <c r="O975" s="5">
        <f>E975/D975</f>
        <v>1.155</v>
      </c>
      <c r="P975" s="6">
        <f t="shared" si="75"/>
        <v>44</v>
      </c>
      <c r="Q975" t="str">
        <f t="shared" si="76"/>
        <v>theater</v>
      </c>
      <c r="R975" t="str">
        <f t="shared" si="77"/>
        <v>plays</v>
      </c>
      <c r="S975" s="10">
        <f t="shared" si="78"/>
        <v>41795.319768518515</v>
      </c>
      <c r="T975" s="10">
        <f t="shared" si="79"/>
        <v>41825.319768518515</v>
      </c>
    </row>
    <row r="976" spans="1:20" ht="90" x14ac:dyDescent="0.25">
      <c r="A976">
        <v>3584</v>
      </c>
      <c r="B976" s="3" t="s">
        <v>3583</v>
      </c>
      <c r="C976" s="3" t="s">
        <v>7694</v>
      </c>
      <c r="D976">
        <v>3000</v>
      </c>
      <c r="E976">
        <v>3465</v>
      </c>
      <c r="F976" t="s">
        <v>8219</v>
      </c>
      <c r="G976" t="s">
        <v>8225</v>
      </c>
      <c r="H976" t="s">
        <v>8247</v>
      </c>
      <c r="I976">
        <v>1436772944</v>
      </c>
      <c r="J976">
        <v>1434180944</v>
      </c>
      <c r="K976" t="b">
        <v>0</v>
      </c>
      <c r="L976">
        <v>112</v>
      </c>
      <c r="M976" t="b">
        <v>1</v>
      </c>
      <c r="N976" t="s">
        <v>8271</v>
      </c>
      <c r="O976" s="5">
        <f>E976/D976</f>
        <v>1.155</v>
      </c>
      <c r="P976" s="6">
        <f t="shared" si="75"/>
        <v>30.9375</v>
      </c>
      <c r="Q976" t="str">
        <f t="shared" si="76"/>
        <v>theater</v>
      </c>
      <c r="R976" t="str">
        <f t="shared" si="77"/>
        <v>plays</v>
      </c>
      <c r="S976" s="10">
        <f t="shared" si="78"/>
        <v>42168.108148148145</v>
      </c>
      <c r="T976" s="10">
        <f t="shared" si="79"/>
        <v>42198.108148148145</v>
      </c>
    </row>
    <row r="977" spans="1:20" ht="60" x14ac:dyDescent="0.25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>
        <v>1488750490</v>
      </c>
      <c r="J977">
        <v>1487022490</v>
      </c>
      <c r="K977" t="b">
        <v>0</v>
      </c>
      <c r="L977">
        <v>186</v>
      </c>
      <c r="M977" t="b">
        <v>1</v>
      </c>
      <c r="N977" t="s">
        <v>8298</v>
      </c>
      <c r="O977" s="5">
        <f>E977/D977</f>
        <v>1.1545000000000001</v>
      </c>
      <c r="P977" s="6">
        <f t="shared" si="75"/>
        <v>62.06989247311828</v>
      </c>
      <c r="Q977" t="str">
        <f t="shared" si="76"/>
        <v>food</v>
      </c>
      <c r="R977" t="str">
        <f t="shared" si="77"/>
        <v>small batch</v>
      </c>
      <c r="S977" s="10">
        <f t="shared" si="78"/>
        <v>42779.700115740743</v>
      </c>
      <c r="T977" s="10">
        <f t="shared" si="79"/>
        <v>42799.700115740743</v>
      </c>
    </row>
    <row r="978" spans="1:20" ht="45" x14ac:dyDescent="0.25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>
        <v>1366693272</v>
      </c>
      <c r="J978">
        <v>1364101272</v>
      </c>
      <c r="K978" t="b">
        <v>0</v>
      </c>
      <c r="L978">
        <v>47</v>
      </c>
      <c r="M978" t="b">
        <v>1</v>
      </c>
      <c r="N978" t="s">
        <v>8266</v>
      </c>
      <c r="O978" s="5">
        <f>E978/D978</f>
        <v>1.1542857142857144</v>
      </c>
      <c r="P978" s="6">
        <f t="shared" si="75"/>
        <v>85.957446808510639</v>
      </c>
      <c r="Q978" t="str">
        <f t="shared" si="76"/>
        <v>film &amp; video</v>
      </c>
      <c r="R978" t="str">
        <f t="shared" si="77"/>
        <v>shorts</v>
      </c>
      <c r="S978" s="10">
        <f t="shared" si="78"/>
        <v>41357.000833333332</v>
      </c>
      <c r="T978" s="10">
        <f t="shared" si="79"/>
        <v>41387.000833333332</v>
      </c>
    </row>
    <row r="979" spans="1:20" ht="45" x14ac:dyDescent="0.25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t="s">
        <v>8219</v>
      </c>
      <c r="G979" t="s">
        <v>8224</v>
      </c>
      <c r="H979" t="s">
        <v>8246</v>
      </c>
      <c r="I979">
        <v>1334980740</v>
      </c>
      <c r="J979">
        <v>1330968347</v>
      </c>
      <c r="K979" t="b">
        <v>0</v>
      </c>
      <c r="L979">
        <v>42</v>
      </c>
      <c r="M979" t="b">
        <v>1</v>
      </c>
      <c r="N979" t="s">
        <v>8292</v>
      </c>
      <c r="O979" s="5">
        <f>E979/D979</f>
        <v>1.1533333333333333</v>
      </c>
      <c r="P979" s="6">
        <f t="shared" si="75"/>
        <v>82.38095238095238</v>
      </c>
      <c r="Q979" t="str">
        <f t="shared" si="76"/>
        <v>music</v>
      </c>
      <c r="R979" t="str">
        <f t="shared" si="77"/>
        <v>pop</v>
      </c>
      <c r="S979" s="10">
        <f t="shared" si="78"/>
        <v>40973.517905092587</v>
      </c>
      <c r="T979" s="10">
        <f t="shared" si="79"/>
        <v>41019.957638888889</v>
      </c>
    </row>
    <row r="980" spans="1:20" ht="45" x14ac:dyDescent="0.25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t="s">
        <v>8219</v>
      </c>
      <c r="G980" t="s">
        <v>8224</v>
      </c>
      <c r="H980" t="s">
        <v>8246</v>
      </c>
      <c r="I980">
        <v>1431831600</v>
      </c>
      <c r="J980">
        <v>1430761243</v>
      </c>
      <c r="K980" t="b">
        <v>0</v>
      </c>
      <c r="L980">
        <v>39</v>
      </c>
      <c r="M980" t="b">
        <v>1</v>
      </c>
      <c r="N980" t="s">
        <v>8271</v>
      </c>
      <c r="O980" s="5">
        <f>E980/D980</f>
        <v>1.1533333333333333</v>
      </c>
      <c r="P980" s="6">
        <f t="shared" si="75"/>
        <v>53.230769230769234</v>
      </c>
      <c r="Q980" t="str">
        <f t="shared" si="76"/>
        <v>theater</v>
      </c>
      <c r="R980" t="str">
        <f t="shared" si="77"/>
        <v>plays</v>
      </c>
      <c r="S980" s="10">
        <f t="shared" si="78"/>
        <v>42128.528275462959</v>
      </c>
      <c r="T980" s="10">
        <f t="shared" si="79"/>
        <v>42140.916666666664</v>
      </c>
    </row>
    <row r="981" spans="1:20" ht="60" x14ac:dyDescent="0.25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>
        <v>1413269940</v>
      </c>
      <c r="J981">
        <v>1410421670</v>
      </c>
      <c r="K981" t="b">
        <v>1</v>
      </c>
      <c r="L981">
        <v>167</v>
      </c>
      <c r="M981" t="b">
        <v>1</v>
      </c>
      <c r="N981" t="s">
        <v>8271</v>
      </c>
      <c r="O981" s="5">
        <f>E981/D981</f>
        <v>1.1530588235294117</v>
      </c>
      <c r="P981" s="6">
        <f t="shared" si="75"/>
        <v>58.688622754491021</v>
      </c>
      <c r="Q981" t="str">
        <f t="shared" si="76"/>
        <v>theater</v>
      </c>
      <c r="R981" t="str">
        <f t="shared" si="77"/>
        <v>plays</v>
      </c>
      <c r="S981" s="10">
        <f t="shared" si="78"/>
        <v>41893.116550925923</v>
      </c>
      <c r="T981" s="10">
        <f t="shared" si="79"/>
        <v>41926.082638888889</v>
      </c>
    </row>
    <row r="982" spans="1:20" ht="60" x14ac:dyDescent="0.25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>
        <v>1446062040</v>
      </c>
      <c r="J982">
        <v>1445109822</v>
      </c>
      <c r="K982" t="b">
        <v>0</v>
      </c>
      <c r="L982">
        <v>14</v>
      </c>
      <c r="M982" t="b">
        <v>1</v>
      </c>
      <c r="N982" t="s">
        <v>8271</v>
      </c>
      <c r="O982" s="5">
        <f>E982/D982</f>
        <v>1.1516129032258065</v>
      </c>
      <c r="P982" s="6">
        <f t="shared" si="75"/>
        <v>51</v>
      </c>
      <c r="Q982" t="str">
        <f t="shared" si="76"/>
        <v>theater</v>
      </c>
      <c r="R982" t="str">
        <f t="shared" si="77"/>
        <v>plays</v>
      </c>
      <c r="S982" s="10">
        <f t="shared" si="78"/>
        <v>42294.59979166666</v>
      </c>
      <c r="T982" s="10">
        <f t="shared" si="79"/>
        <v>42305.620833333327</v>
      </c>
    </row>
    <row r="983" spans="1:20" ht="45" x14ac:dyDescent="0.25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8276</v>
      </c>
      <c r="O983" s="5">
        <f>E983/D983</f>
        <v>1.1512214285714286</v>
      </c>
      <c r="P983" s="6">
        <f t="shared" si="75"/>
        <v>39.31</v>
      </c>
      <c r="Q983" t="str">
        <f t="shared" si="76"/>
        <v>music</v>
      </c>
      <c r="R983" t="str">
        <f t="shared" si="77"/>
        <v>rock</v>
      </c>
      <c r="S983" s="10">
        <f t="shared" si="78"/>
        <v>41341.662534722222</v>
      </c>
      <c r="T983" s="10">
        <f t="shared" si="79"/>
        <v>41373.0625</v>
      </c>
    </row>
    <row r="984" spans="1:20" ht="30" x14ac:dyDescent="0.25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>
        <v>1332699285</v>
      </c>
      <c r="J984">
        <v>1327518885</v>
      </c>
      <c r="K984" t="b">
        <v>1</v>
      </c>
      <c r="L984">
        <v>600</v>
      </c>
      <c r="M984" t="b">
        <v>1</v>
      </c>
      <c r="N984" t="s">
        <v>8288</v>
      </c>
      <c r="O984" s="5">
        <f>E984/D984</f>
        <v>1.1508</v>
      </c>
      <c r="P984" s="6">
        <f t="shared" si="75"/>
        <v>76.72</v>
      </c>
      <c r="Q984" t="str">
        <f t="shared" si="76"/>
        <v>publishing</v>
      </c>
      <c r="R984" t="str">
        <f t="shared" si="77"/>
        <v>radio &amp; podcasts</v>
      </c>
      <c r="S984" s="10">
        <f t="shared" si="78"/>
        <v>40933.593576388885</v>
      </c>
      <c r="T984" s="10">
        <f t="shared" si="79"/>
        <v>40993.55190972222</v>
      </c>
    </row>
    <row r="985" spans="1:20" ht="45" x14ac:dyDescent="0.25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>
        <v>1370196192</v>
      </c>
      <c r="J985">
        <v>1368036192</v>
      </c>
      <c r="K985" t="b">
        <v>0</v>
      </c>
      <c r="L985">
        <v>56</v>
      </c>
      <c r="M985" t="b">
        <v>1</v>
      </c>
      <c r="N985" t="s">
        <v>8266</v>
      </c>
      <c r="O985" s="5">
        <f>E985/D985</f>
        <v>1.1506666666666667</v>
      </c>
      <c r="P985" s="6">
        <f t="shared" si="75"/>
        <v>123.28571428571429</v>
      </c>
      <c r="Q985" t="str">
        <f t="shared" si="76"/>
        <v>film &amp; video</v>
      </c>
      <c r="R985" t="str">
        <f t="shared" si="77"/>
        <v>shorts</v>
      </c>
      <c r="S985" s="10">
        <f t="shared" si="78"/>
        <v>41402.543888888882</v>
      </c>
      <c r="T985" s="10">
        <f t="shared" si="79"/>
        <v>41427.543888888882</v>
      </c>
    </row>
    <row r="986" spans="1:20" ht="60" x14ac:dyDescent="0.25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>
        <v>1361696955</v>
      </c>
      <c r="J986">
        <v>1359104955</v>
      </c>
      <c r="K986" t="b">
        <v>0</v>
      </c>
      <c r="L986">
        <v>160</v>
      </c>
      <c r="M986" t="b">
        <v>1</v>
      </c>
      <c r="N986" t="s">
        <v>8279</v>
      </c>
      <c r="O986" s="5">
        <f>E986/D986</f>
        <v>1.1504037499999999</v>
      </c>
      <c r="P986" s="6">
        <f t="shared" si="75"/>
        <v>57.520187499999999</v>
      </c>
      <c r="Q986" t="str">
        <f t="shared" si="76"/>
        <v>music</v>
      </c>
      <c r="R986" t="str">
        <f t="shared" si="77"/>
        <v>indie rock</v>
      </c>
      <c r="S986" s="10">
        <f t="shared" si="78"/>
        <v>41299.173090277771</v>
      </c>
      <c r="T986" s="10">
        <f t="shared" si="79"/>
        <v>41329.173090277771</v>
      </c>
    </row>
    <row r="987" spans="1:20" ht="60" x14ac:dyDescent="0.25">
      <c r="A987">
        <v>1206</v>
      </c>
      <c r="B987" s="3" t="s">
        <v>1207</v>
      </c>
      <c r="C987" s="3" t="s">
        <v>5316</v>
      </c>
      <c r="D987">
        <v>900</v>
      </c>
      <c r="E987">
        <v>1035</v>
      </c>
      <c r="F987" t="s">
        <v>8219</v>
      </c>
      <c r="G987" t="s">
        <v>8239</v>
      </c>
      <c r="H987" t="s">
        <v>8249</v>
      </c>
      <c r="I987">
        <v>1489238940</v>
      </c>
      <c r="J987">
        <v>1486406253</v>
      </c>
      <c r="K987" t="b">
        <v>0</v>
      </c>
      <c r="L987">
        <v>32</v>
      </c>
      <c r="M987" t="b">
        <v>1</v>
      </c>
      <c r="N987" t="s">
        <v>8285</v>
      </c>
      <c r="O987" s="5">
        <f>E987/D987</f>
        <v>1.1499999999999999</v>
      </c>
      <c r="P987" s="6">
        <f t="shared" si="75"/>
        <v>32.34375</v>
      </c>
      <c r="Q987" t="str">
        <f t="shared" si="76"/>
        <v>photography</v>
      </c>
      <c r="R987" t="str">
        <f t="shared" si="77"/>
        <v>photobooks</v>
      </c>
      <c r="S987" s="10">
        <f t="shared" si="78"/>
        <v>42772.567743055552</v>
      </c>
      <c r="T987" s="10">
        <f t="shared" si="79"/>
        <v>42805.353472222218</v>
      </c>
    </row>
    <row r="988" spans="1:20" ht="60" x14ac:dyDescent="0.25">
      <c r="A988">
        <v>2804</v>
      </c>
      <c r="B988" s="3" t="s">
        <v>2804</v>
      </c>
      <c r="C988" s="3" t="s">
        <v>6914</v>
      </c>
      <c r="D988">
        <v>1000</v>
      </c>
      <c r="E988">
        <v>1150</v>
      </c>
      <c r="F988" t="s">
        <v>8219</v>
      </c>
      <c r="G988" t="s">
        <v>8225</v>
      </c>
      <c r="H988" t="s">
        <v>8247</v>
      </c>
      <c r="I988">
        <v>1411987990</v>
      </c>
      <c r="J988">
        <v>1409395990</v>
      </c>
      <c r="K988" t="b">
        <v>0</v>
      </c>
      <c r="L988">
        <v>23</v>
      </c>
      <c r="M988" t="b">
        <v>1</v>
      </c>
      <c r="N988" t="s">
        <v>8271</v>
      </c>
      <c r="O988" s="5">
        <f>E988/D988</f>
        <v>1.1499999999999999</v>
      </c>
      <c r="P988" s="6">
        <f t="shared" si="75"/>
        <v>50</v>
      </c>
      <c r="Q988" t="str">
        <f t="shared" si="76"/>
        <v>theater</v>
      </c>
      <c r="R988" t="str">
        <f t="shared" si="77"/>
        <v>plays</v>
      </c>
      <c r="S988" s="10">
        <f t="shared" si="78"/>
        <v>41881.245254629626</v>
      </c>
      <c r="T988" s="10">
        <f t="shared" si="79"/>
        <v>41911.245254629626</v>
      </c>
    </row>
    <row r="989" spans="1:20" ht="45" x14ac:dyDescent="0.25">
      <c r="A989">
        <v>3172</v>
      </c>
      <c r="B989" s="3" t="s">
        <v>3172</v>
      </c>
      <c r="C989" s="3" t="s">
        <v>7282</v>
      </c>
      <c r="D989">
        <v>2000</v>
      </c>
      <c r="E989">
        <v>2300</v>
      </c>
      <c r="F989" t="s">
        <v>8219</v>
      </c>
      <c r="G989" t="s">
        <v>8224</v>
      </c>
      <c r="H989" t="s">
        <v>8246</v>
      </c>
      <c r="I989">
        <v>1329240668</v>
      </c>
      <c r="J989">
        <v>1326648668</v>
      </c>
      <c r="K989" t="b">
        <v>1</v>
      </c>
      <c r="L989">
        <v>29</v>
      </c>
      <c r="M989" t="b">
        <v>1</v>
      </c>
      <c r="N989" t="s">
        <v>8271</v>
      </c>
      <c r="O989" s="5">
        <f>E989/D989</f>
        <v>1.1499999999999999</v>
      </c>
      <c r="P989" s="6">
        <f t="shared" si="75"/>
        <v>79.310344827586206</v>
      </c>
      <c r="Q989" t="str">
        <f t="shared" si="76"/>
        <v>theater</v>
      </c>
      <c r="R989" t="str">
        <f t="shared" si="77"/>
        <v>plays</v>
      </c>
      <c r="S989" s="10">
        <f t="shared" si="78"/>
        <v>40923.521620370368</v>
      </c>
      <c r="T989" s="10">
        <f t="shared" si="79"/>
        <v>40953.521620370368</v>
      </c>
    </row>
    <row r="990" spans="1:20" ht="60" x14ac:dyDescent="0.25">
      <c r="A990">
        <v>3784</v>
      </c>
      <c r="B990" s="3" t="s">
        <v>3781</v>
      </c>
      <c r="C990" s="3" t="s">
        <v>7894</v>
      </c>
      <c r="D990">
        <v>1000</v>
      </c>
      <c r="E990">
        <v>1150</v>
      </c>
      <c r="F990" t="s">
        <v>8219</v>
      </c>
      <c r="G990" t="s">
        <v>8229</v>
      </c>
      <c r="H990" t="s">
        <v>8251</v>
      </c>
      <c r="I990">
        <v>1468193532</v>
      </c>
      <c r="J990">
        <v>1465601532</v>
      </c>
      <c r="K990" t="b">
        <v>0</v>
      </c>
      <c r="L990">
        <v>10</v>
      </c>
      <c r="M990" t="b">
        <v>1</v>
      </c>
      <c r="N990" t="s">
        <v>8305</v>
      </c>
      <c r="O990" s="5">
        <f>E990/D990</f>
        <v>1.1499999999999999</v>
      </c>
      <c r="P990" s="6">
        <f t="shared" si="75"/>
        <v>115</v>
      </c>
      <c r="Q990" t="str">
        <f t="shared" si="76"/>
        <v>theater</v>
      </c>
      <c r="R990" t="str">
        <f t="shared" si="77"/>
        <v>musical</v>
      </c>
      <c r="S990" s="10">
        <f t="shared" si="78"/>
        <v>42531.772361111107</v>
      </c>
      <c r="T990" s="10">
        <f t="shared" si="79"/>
        <v>42561.772361111107</v>
      </c>
    </row>
    <row r="991" spans="1:20" ht="60" x14ac:dyDescent="0.25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>
        <v>1458807098</v>
      </c>
      <c r="J991">
        <v>1456218698</v>
      </c>
      <c r="K991" t="b">
        <v>0</v>
      </c>
      <c r="L991">
        <v>203</v>
      </c>
      <c r="M991" t="b">
        <v>1</v>
      </c>
      <c r="N991" t="s">
        <v>8295</v>
      </c>
      <c r="O991" s="5">
        <f>E991/D991</f>
        <v>1.14977</v>
      </c>
      <c r="P991" s="6">
        <f t="shared" si="75"/>
        <v>566.38916256157631</v>
      </c>
      <c r="Q991" t="str">
        <f t="shared" si="76"/>
        <v>technology</v>
      </c>
      <c r="R991" t="str">
        <f t="shared" si="77"/>
        <v>hardware</v>
      </c>
      <c r="S991" s="10">
        <f t="shared" si="78"/>
        <v>42423.174745370365</v>
      </c>
      <c r="T991" s="10">
        <f t="shared" si="79"/>
        <v>42453.1330787037</v>
      </c>
    </row>
    <row r="992" spans="1:20" ht="45" x14ac:dyDescent="0.25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>
        <v>1444734146</v>
      </c>
      <c r="K992" t="b">
        <v>1</v>
      </c>
      <c r="L992">
        <v>813</v>
      </c>
      <c r="M992" t="b">
        <v>1</v>
      </c>
      <c r="N992" t="s">
        <v>8295</v>
      </c>
      <c r="O992" s="5">
        <f>E992/D992</f>
        <v>1.14901155</v>
      </c>
      <c r="P992" s="6">
        <f t="shared" si="75"/>
        <v>282.65966789667897</v>
      </c>
      <c r="Q992" t="str">
        <f t="shared" si="76"/>
        <v>technology</v>
      </c>
      <c r="R992" t="str">
        <f t="shared" si="77"/>
        <v>hardware</v>
      </c>
      <c r="S992" s="10">
        <f t="shared" si="78"/>
        <v>42290.25168981481</v>
      </c>
      <c r="T992" s="10">
        <f t="shared" si="79"/>
        <v>42326.999305555553</v>
      </c>
    </row>
    <row r="993" spans="1:20" ht="30" x14ac:dyDescent="0.25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>
        <v>1431876677</v>
      </c>
      <c r="J993">
        <v>1429284677</v>
      </c>
      <c r="K993" t="b">
        <v>1</v>
      </c>
      <c r="L993">
        <v>74</v>
      </c>
      <c r="M993" t="b">
        <v>1</v>
      </c>
      <c r="N993" t="s">
        <v>8280</v>
      </c>
      <c r="O993" s="5">
        <f>E993/D993</f>
        <v>1.149</v>
      </c>
      <c r="P993" s="6">
        <f t="shared" si="75"/>
        <v>31.054054054054053</v>
      </c>
      <c r="Q993" t="str">
        <f t="shared" si="76"/>
        <v>music</v>
      </c>
      <c r="R993" t="str">
        <f t="shared" si="77"/>
        <v>electronic music</v>
      </c>
      <c r="S993" s="10">
        <f t="shared" si="78"/>
        <v>42111.438391203701</v>
      </c>
      <c r="T993" s="10">
        <f t="shared" si="79"/>
        <v>42141.438391203701</v>
      </c>
    </row>
    <row r="994" spans="1:20" ht="45" x14ac:dyDescent="0.25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>
        <v>1412086187</v>
      </c>
      <c r="J994">
        <v>1409494187</v>
      </c>
      <c r="K994" t="b">
        <v>0</v>
      </c>
      <c r="L994">
        <v>87</v>
      </c>
      <c r="M994" t="b">
        <v>1</v>
      </c>
      <c r="N994" t="s">
        <v>8276</v>
      </c>
      <c r="O994" s="5">
        <f>E994/D994</f>
        <v>1.1488571428571428</v>
      </c>
      <c r="P994" s="6">
        <f t="shared" si="75"/>
        <v>46.218390804597703</v>
      </c>
      <c r="Q994" t="str">
        <f t="shared" si="76"/>
        <v>music</v>
      </c>
      <c r="R994" t="str">
        <f t="shared" si="77"/>
        <v>rock</v>
      </c>
      <c r="S994" s="10">
        <f t="shared" si="78"/>
        <v>41882.381793981483</v>
      </c>
      <c r="T994" s="10">
        <f t="shared" si="79"/>
        <v>41912.381793981483</v>
      </c>
    </row>
    <row r="995" spans="1:20" ht="60" x14ac:dyDescent="0.25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>
        <v>1376838000</v>
      </c>
      <c r="J995">
        <v>1374531631</v>
      </c>
      <c r="K995" t="b">
        <v>1</v>
      </c>
      <c r="L995">
        <v>55</v>
      </c>
      <c r="M995" t="b">
        <v>1</v>
      </c>
      <c r="N995" t="s">
        <v>8271</v>
      </c>
      <c r="O995" s="5">
        <f>E995/D995</f>
        <v>1.148421052631579</v>
      </c>
      <c r="P995" s="6">
        <f t="shared" si="75"/>
        <v>39.672727272727272</v>
      </c>
      <c r="Q995" t="str">
        <f t="shared" si="76"/>
        <v>theater</v>
      </c>
      <c r="R995" t="str">
        <f t="shared" si="77"/>
        <v>plays</v>
      </c>
      <c r="S995" s="10">
        <f t="shared" si="78"/>
        <v>41477.722581018512</v>
      </c>
      <c r="T995" s="10">
        <f t="shared" si="79"/>
        <v>41504.416666666664</v>
      </c>
    </row>
    <row r="996" spans="1:20" ht="45" x14ac:dyDescent="0.25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>
        <v>1473566340</v>
      </c>
      <c r="J996">
        <v>1470274509</v>
      </c>
      <c r="K996" t="b">
        <v>1</v>
      </c>
      <c r="L996">
        <v>221</v>
      </c>
      <c r="M996" t="b">
        <v>1</v>
      </c>
      <c r="N996" t="s">
        <v>8269</v>
      </c>
      <c r="O996" s="5">
        <f>E996/D996</f>
        <v>1.1476</v>
      </c>
      <c r="P996" s="6">
        <f t="shared" si="75"/>
        <v>129.81900452488688</v>
      </c>
      <c r="Q996" t="str">
        <f t="shared" si="76"/>
        <v>film &amp; video</v>
      </c>
      <c r="R996" t="str">
        <f t="shared" si="77"/>
        <v>documentary</v>
      </c>
      <c r="S996" s="10">
        <f t="shared" si="78"/>
        <v>42585.857743055552</v>
      </c>
      <c r="T996" s="10">
        <f t="shared" si="79"/>
        <v>42623.957638888889</v>
      </c>
    </row>
    <row r="997" spans="1:20" ht="45" x14ac:dyDescent="0.25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>
        <v>1332704042</v>
      </c>
      <c r="J997">
        <v>1327523642</v>
      </c>
      <c r="K997" t="b">
        <v>1</v>
      </c>
      <c r="L997">
        <v>169</v>
      </c>
      <c r="M997" t="b">
        <v>1</v>
      </c>
      <c r="N997" t="s">
        <v>8276</v>
      </c>
      <c r="O997" s="5">
        <f>E997/D997</f>
        <v>1.1472</v>
      </c>
      <c r="P997" s="6">
        <f t="shared" si="75"/>
        <v>67.881656804733723</v>
      </c>
      <c r="Q997" t="str">
        <f t="shared" si="76"/>
        <v>music</v>
      </c>
      <c r="R997" t="str">
        <f t="shared" si="77"/>
        <v>rock</v>
      </c>
      <c r="S997" s="10">
        <f t="shared" si="78"/>
        <v>40933.648634259254</v>
      </c>
      <c r="T997" s="10">
        <f t="shared" si="79"/>
        <v>40993.60696759259</v>
      </c>
    </row>
    <row r="998" spans="1:20" ht="60" x14ac:dyDescent="0.25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>
        <v>1416780000</v>
      </c>
      <c r="J998">
        <v>1414342894</v>
      </c>
      <c r="K998" t="b">
        <v>0</v>
      </c>
      <c r="L998">
        <v>95</v>
      </c>
      <c r="M998" t="b">
        <v>1</v>
      </c>
      <c r="N998" t="s">
        <v>8271</v>
      </c>
      <c r="O998" s="5">
        <f>E998/D998</f>
        <v>1.1471959999999999</v>
      </c>
      <c r="P998" s="6">
        <f t="shared" si="75"/>
        <v>30.189368421052631</v>
      </c>
      <c r="Q998" t="str">
        <f t="shared" si="76"/>
        <v>theater</v>
      </c>
      <c r="R998" t="str">
        <f t="shared" si="77"/>
        <v>plays</v>
      </c>
      <c r="S998" s="10">
        <f t="shared" si="78"/>
        <v>41938.501087962963</v>
      </c>
      <c r="T998" s="10">
        <f t="shared" si="79"/>
        <v>41966.708333333336</v>
      </c>
    </row>
    <row r="999" spans="1:20" ht="60" x14ac:dyDescent="0.25">
      <c r="A999">
        <v>1758</v>
      </c>
      <c r="B999" s="3" t="s">
        <v>1759</v>
      </c>
      <c r="C999" s="3" t="s">
        <v>5868</v>
      </c>
      <c r="D999">
        <v>1000</v>
      </c>
      <c r="E999">
        <v>1147</v>
      </c>
      <c r="F999" t="s">
        <v>8219</v>
      </c>
      <c r="G999" t="s">
        <v>8224</v>
      </c>
      <c r="H999" t="s">
        <v>8246</v>
      </c>
      <c r="I999">
        <v>1468536992</v>
      </c>
      <c r="J999">
        <v>1463352992</v>
      </c>
      <c r="K999" t="b">
        <v>0</v>
      </c>
      <c r="L999">
        <v>27</v>
      </c>
      <c r="M999" t="b">
        <v>1</v>
      </c>
      <c r="N999" t="s">
        <v>8285</v>
      </c>
      <c r="O999" s="5">
        <f>E999/D999</f>
        <v>1.147</v>
      </c>
      <c r="P999" s="6">
        <f t="shared" si="75"/>
        <v>42.481481481481481</v>
      </c>
      <c r="Q999" t="str">
        <f t="shared" si="76"/>
        <v>photography</v>
      </c>
      <c r="R999" t="str">
        <f t="shared" si="77"/>
        <v>photobooks</v>
      </c>
      <c r="S999" s="10">
        <f t="shared" si="78"/>
        <v>42505.74759259259</v>
      </c>
      <c r="T999" s="10">
        <f t="shared" si="79"/>
        <v>42565.74759259259</v>
      </c>
    </row>
    <row r="1000" spans="1:20" ht="60" x14ac:dyDescent="0.25">
      <c r="A1000">
        <v>96</v>
      </c>
      <c r="B1000" s="3" t="s">
        <v>98</v>
      </c>
      <c r="C1000" s="3" t="s">
        <v>4207</v>
      </c>
      <c r="D1000">
        <v>1500</v>
      </c>
      <c r="E1000">
        <v>1720</v>
      </c>
      <c r="F1000" t="s">
        <v>8219</v>
      </c>
      <c r="G1000" t="s">
        <v>8224</v>
      </c>
      <c r="H1000" t="s">
        <v>8246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8266</v>
      </c>
      <c r="O1000" s="5">
        <f>E1000/D1000</f>
        <v>1.1466666666666667</v>
      </c>
      <c r="P1000" s="6">
        <f t="shared" si="75"/>
        <v>50.588235294117645</v>
      </c>
      <c r="Q1000" t="str">
        <f t="shared" si="76"/>
        <v>film &amp; video</v>
      </c>
      <c r="R1000" t="str">
        <f t="shared" si="77"/>
        <v>shorts</v>
      </c>
      <c r="S1000" s="10">
        <f t="shared" si="78"/>
        <v>40324.45417824074</v>
      </c>
      <c r="T1000" s="10">
        <f t="shared" si="79"/>
        <v>40390.916666666664</v>
      </c>
    </row>
    <row r="1001" spans="1:20" ht="45" x14ac:dyDescent="0.25">
      <c r="A1001">
        <v>522</v>
      </c>
      <c r="B1001" s="3" t="s">
        <v>523</v>
      </c>
      <c r="C1001" s="3" t="s">
        <v>4632</v>
      </c>
      <c r="D1001">
        <v>3000</v>
      </c>
      <c r="E1001">
        <v>3440</v>
      </c>
      <c r="F1001" t="s">
        <v>8219</v>
      </c>
      <c r="G1001" t="s">
        <v>8224</v>
      </c>
      <c r="H1001" t="s">
        <v>8246</v>
      </c>
      <c r="I1001">
        <v>1458518325</v>
      </c>
      <c r="J1001">
        <v>1456793925</v>
      </c>
      <c r="K1001" t="b">
        <v>0</v>
      </c>
      <c r="L1001">
        <v>31</v>
      </c>
      <c r="M1001" t="b">
        <v>1</v>
      </c>
      <c r="N1001" t="s">
        <v>8271</v>
      </c>
      <c r="O1001" s="5">
        <f>E1001/D1001</f>
        <v>1.1466666666666667</v>
      </c>
      <c r="P1001" s="6">
        <f t="shared" si="75"/>
        <v>110.96774193548387</v>
      </c>
      <c r="Q1001" t="str">
        <f t="shared" si="76"/>
        <v>theater</v>
      </c>
      <c r="R1001" t="str">
        <f t="shared" si="77"/>
        <v>plays</v>
      </c>
      <c r="S1001" s="10">
        <f t="shared" si="78"/>
        <v>42429.832465277774</v>
      </c>
      <c r="T1001" s="10">
        <f t="shared" si="79"/>
        <v>42449.790798611109</v>
      </c>
    </row>
    <row r="1002" spans="1:20" ht="45" x14ac:dyDescent="0.25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>
        <v>1438488227</v>
      </c>
      <c r="K1002" t="b">
        <v>0</v>
      </c>
      <c r="L1002">
        <v>286</v>
      </c>
      <c r="M1002" t="b">
        <v>1</v>
      </c>
      <c r="N1002" t="s">
        <v>8301</v>
      </c>
      <c r="O1002" s="5">
        <f>E1002/D1002</f>
        <v>1.1466525000000001</v>
      </c>
      <c r="P1002" s="6">
        <f t="shared" si="75"/>
        <v>80.185489510489504</v>
      </c>
      <c r="Q1002" t="str">
        <f t="shared" si="76"/>
        <v>technology</v>
      </c>
      <c r="R1002" t="str">
        <f t="shared" si="77"/>
        <v>space exploration</v>
      </c>
      <c r="S1002" s="10">
        <f t="shared" si="78"/>
        <v>42217.960960648146</v>
      </c>
      <c r="T1002" s="10">
        <f t="shared" si="79"/>
        <v>42245.960960648146</v>
      </c>
    </row>
    <row r="1003" spans="1:20" ht="60" x14ac:dyDescent="0.25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>
        <v>1333597555</v>
      </c>
      <c r="K1003" t="b">
        <v>0</v>
      </c>
      <c r="L1003">
        <v>55</v>
      </c>
      <c r="M1003" t="b">
        <v>1</v>
      </c>
      <c r="N1003" t="s">
        <v>8279</v>
      </c>
      <c r="O1003" s="5">
        <f>E1003/D1003</f>
        <v>1.1457142857142857</v>
      </c>
      <c r="P1003" s="6">
        <f t="shared" si="75"/>
        <v>72.909090909090907</v>
      </c>
      <c r="Q1003" t="str">
        <f t="shared" si="76"/>
        <v>music</v>
      </c>
      <c r="R1003" t="str">
        <f t="shared" si="77"/>
        <v>indie rock</v>
      </c>
      <c r="S1003" s="10">
        <f t="shared" si="78"/>
        <v>41003.948553240734</v>
      </c>
      <c r="T1003" s="10">
        <f t="shared" si="79"/>
        <v>41044.999305555553</v>
      </c>
    </row>
    <row r="1004" spans="1:20" ht="45" x14ac:dyDescent="0.25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>
        <v>1437954729</v>
      </c>
      <c r="K1004" t="b">
        <v>1</v>
      </c>
      <c r="L1004">
        <v>238</v>
      </c>
      <c r="M1004" t="b">
        <v>1</v>
      </c>
      <c r="N1004" t="s">
        <v>8301</v>
      </c>
      <c r="O1004" s="5">
        <f>E1004/D1004</f>
        <v>1.14534</v>
      </c>
      <c r="P1004" s="6">
        <f t="shared" si="75"/>
        <v>120.30882352941177</v>
      </c>
      <c r="Q1004" t="str">
        <f t="shared" si="76"/>
        <v>technology</v>
      </c>
      <c r="R1004" t="str">
        <f t="shared" si="77"/>
        <v>space exploration</v>
      </c>
      <c r="S1004" s="10">
        <f t="shared" si="78"/>
        <v>42211.786215277774</v>
      </c>
      <c r="T1004" s="10">
        <f t="shared" si="79"/>
        <v>42241.786215277774</v>
      </c>
    </row>
    <row r="1005" spans="1:20" ht="30" x14ac:dyDescent="0.25">
      <c r="A1005">
        <v>1894</v>
      </c>
      <c r="B1005" s="3" t="s">
        <v>1895</v>
      </c>
      <c r="C1005" s="3" t="s">
        <v>6004</v>
      </c>
      <c r="D1005">
        <v>1000</v>
      </c>
      <c r="E1005">
        <v>1145</v>
      </c>
      <c r="F1005" t="s">
        <v>8219</v>
      </c>
      <c r="G1005" t="s">
        <v>8224</v>
      </c>
      <c r="H1005" t="s">
        <v>8246</v>
      </c>
      <c r="I1005">
        <v>1329082983</v>
      </c>
      <c r="J1005">
        <v>1326404583</v>
      </c>
      <c r="K1005" t="b">
        <v>0</v>
      </c>
      <c r="L1005">
        <v>20</v>
      </c>
      <c r="M1005" t="b">
        <v>1</v>
      </c>
      <c r="N1005" t="s">
        <v>8279</v>
      </c>
      <c r="O1005" s="5">
        <f>E1005/D1005</f>
        <v>1.145</v>
      </c>
      <c r="P1005" s="6">
        <f t="shared" si="75"/>
        <v>57.25</v>
      </c>
      <c r="Q1005" t="str">
        <f t="shared" si="76"/>
        <v>music</v>
      </c>
      <c r="R1005" t="str">
        <f t="shared" si="77"/>
        <v>indie rock</v>
      </c>
      <c r="S1005" s="10">
        <f t="shared" si="78"/>
        <v>40920.696562499994</v>
      </c>
      <c r="T1005" s="10">
        <f t="shared" si="79"/>
        <v>40951.696562499994</v>
      </c>
    </row>
    <row r="1006" spans="1:20" ht="60" x14ac:dyDescent="0.25">
      <c r="A1006">
        <v>2783</v>
      </c>
      <c r="B1006" s="3" t="s">
        <v>2783</v>
      </c>
      <c r="C1006" s="3" t="s">
        <v>6893</v>
      </c>
      <c r="D1006">
        <v>1000</v>
      </c>
      <c r="E1006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>
        <v>1428583846</v>
      </c>
      <c r="K1006" t="b">
        <v>0</v>
      </c>
      <c r="L1006">
        <v>61</v>
      </c>
      <c r="M1006" t="b">
        <v>1</v>
      </c>
      <c r="N1006" t="s">
        <v>8271</v>
      </c>
      <c r="O1006" s="5">
        <f>E1006/D1006</f>
        <v>1.145</v>
      </c>
      <c r="P1006" s="6">
        <f t="shared" si="75"/>
        <v>18.770491803278688</v>
      </c>
      <c r="Q1006" t="str">
        <f t="shared" si="76"/>
        <v>theater</v>
      </c>
      <c r="R1006" t="str">
        <f t="shared" si="77"/>
        <v>plays</v>
      </c>
      <c r="S1006" s="10">
        <f t="shared" si="78"/>
        <v>42103.326921296299</v>
      </c>
      <c r="T1006" s="10">
        <f t="shared" si="79"/>
        <v>42117.326921296299</v>
      </c>
    </row>
    <row r="1007" spans="1:20" ht="45" x14ac:dyDescent="0.25">
      <c r="A1007">
        <v>3389</v>
      </c>
      <c r="B1007" s="3" t="s">
        <v>3388</v>
      </c>
      <c r="C1007" s="3" t="s">
        <v>7499</v>
      </c>
      <c r="D1007">
        <v>10000</v>
      </c>
      <c r="E1007">
        <v>11450</v>
      </c>
      <c r="F1007" t="s">
        <v>8219</v>
      </c>
      <c r="G1007" t="s">
        <v>8224</v>
      </c>
      <c r="H1007" t="s">
        <v>8246</v>
      </c>
      <c r="I1007">
        <v>1464960682</v>
      </c>
      <c r="J1007">
        <v>1462368682</v>
      </c>
      <c r="K1007" t="b">
        <v>0</v>
      </c>
      <c r="L1007">
        <v>62</v>
      </c>
      <c r="M1007" t="b">
        <v>1</v>
      </c>
      <c r="N1007" t="s">
        <v>8271</v>
      </c>
      <c r="O1007" s="5">
        <f>E1007/D1007</f>
        <v>1.145</v>
      </c>
      <c r="P1007" s="6">
        <f t="shared" si="75"/>
        <v>184.67741935483872</v>
      </c>
      <c r="Q1007" t="str">
        <f t="shared" si="76"/>
        <v>theater</v>
      </c>
      <c r="R1007" t="str">
        <f t="shared" si="77"/>
        <v>plays</v>
      </c>
      <c r="S1007" s="10">
        <f t="shared" si="78"/>
        <v>42494.355115740742</v>
      </c>
      <c r="T1007" s="10">
        <f t="shared" si="79"/>
        <v>42524.355115740742</v>
      </c>
    </row>
    <row r="1008" spans="1:20" ht="45" x14ac:dyDescent="0.25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>
        <v>1461117201</v>
      </c>
      <c r="K1008" t="b">
        <v>0</v>
      </c>
      <c r="L1008">
        <v>336</v>
      </c>
      <c r="M1008" t="b">
        <v>1</v>
      </c>
      <c r="N1008" t="s">
        <v>8271</v>
      </c>
      <c r="O1008" s="5">
        <f>E1008/D1008</f>
        <v>1.1440928571428572</v>
      </c>
      <c r="P1008" s="6">
        <f t="shared" si="75"/>
        <v>119.17633928571429</v>
      </c>
      <c r="Q1008" t="str">
        <f t="shared" si="76"/>
        <v>theater</v>
      </c>
      <c r="R1008" t="str">
        <f t="shared" si="77"/>
        <v>plays</v>
      </c>
      <c r="S1008" s="10">
        <f t="shared" si="78"/>
        <v>42479.870381944442</v>
      </c>
      <c r="T1008" s="10">
        <f t="shared" si="79"/>
        <v>42503.957638888889</v>
      </c>
    </row>
    <row r="1009" spans="1:20" ht="45" x14ac:dyDescent="0.25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8274</v>
      </c>
      <c r="O1009" s="5">
        <f>E1009/D1009</f>
        <v>1.1440638297872341</v>
      </c>
      <c r="P1009" s="6">
        <f t="shared" si="75"/>
        <v>234.80786026200875</v>
      </c>
      <c r="Q1009" t="str">
        <f t="shared" si="76"/>
        <v>publishing</v>
      </c>
      <c r="R1009" t="str">
        <f t="shared" si="77"/>
        <v>nonfiction</v>
      </c>
      <c r="S1009" s="10">
        <f t="shared" si="78"/>
        <v>41945.821134259255</v>
      </c>
      <c r="T1009" s="10">
        <f t="shared" si="79"/>
        <v>41976.818749999999</v>
      </c>
    </row>
    <row r="1010" spans="1:20" ht="45" x14ac:dyDescent="0.25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>
        <v>1444888868</v>
      </c>
      <c r="K1010" t="b">
        <v>0</v>
      </c>
      <c r="L1010">
        <v>133</v>
      </c>
      <c r="M1010" t="b">
        <v>1</v>
      </c>
      <c r="N1010" t="s">
        <v>8269</v>
      </c>
      <c r="O1010" s="5">
        <f>E1010/D1010</f>
        <v>1.1439999999999999</v>
      </c>
      <c r="P1010" s="6">
        <f t="shared" si="75"/>
        <v>103.21804511278195</v>
      </c>
      <c r="Q1010" t="str">
        <f t="shared" si="76"/>
        <v>film &amp; video</v>
      </c>
      <c r="R1010" t="str">
        <f t="shared" si="77"/>
        <v>documentary</v>
      </c>
      <c r="S1010" s="10">
        <f t="shared" si="78"/>
        <v>42292.042453703696</v>
      </c>
      <c r="T1010" s="10">
        <f t="shared" si="79"/>
        <v>42322.084027777775</v>
      </c>
    </row>
    <row r="1011" spans="1:20" ht="75" x14ac:dyDescent="0.25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>
        <v>1387390555</v>
      </c>
      <c r="K1011" t="b">
        <v>0</v>
      </c>
      <c r="L1011">
        <v>33</v>
      </c>
      <c r="M1011" t="b">
        <v>1</v>
      </c>
      <c r="N1011" t="s">
        <v>8279</v>
      </c>
      <c r="O1011" s="5">
        <f>E1011/D1011</f>
        <v>1.1439999999999999</v>
      </c>
      <c r="P1011" s="6">
        <f t="shared" si="75"/>
        <v>104</v>
      </c>
      <c r="Q1011" t="str">
        <f t="shared" si="76"/>
        <v>music</v>
      </c>
      <c r="R1011" t="str">
        <f t="shared" si="77"/>
        <v>indie rock</v>
      </c>
      <c r="S1011" s="10">
        <f t="shared" si="78"/>
        <v>41626.552719907406</v>
      </c>
      <c r="T1011" s="10">
        <f t="shared" si="79"/>
        <v>41654.606249999997</v>
      </c>
    </row>
    <row r="1012" spans="1:20" ht="60" x14ac:dyDescent="0.25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>
        <v>1380650177</v>
      </c>
      <c r="K1012" t="b">
        <v>0</v>
      </c>
      <c r="L1012">
        <v>123</v>
      </c>
      <c r="M1012" t="b">
        <v>1</v>
      </c>
      <c r="N1012" t="s">
        <v>8280</v>
      </c>
      <c r="O1012" s="5">
        <f>E1012/D1012</f>
        <v>1.1438333333333333</v>
      </c>
      <c r="P1012" s="6">
        <f t="shared" si="75"/>
        <v>55.796747967479675</v>
      </c>
      <c r="Q1012" t="str">
        <f t="shared" si="76"/>
        <v>music</v>
      </c>
      <c r="R1012" t="str">
        <f t="shared" si="77"/>
        <v>electronic music</v>
      </c>
      <c r="S1012" s="10">
        <f t="shared" si="78"/>
        <v>41548.539085648146</v>
      </c>
      <c r="T1012" s="10">
        <f t="shared" si="79"/>
        <v>41581.833333333328</v>
      </c>
    </row>
    <row r="1013" spans="1:20" ht="45" x14ac:dyDescent="0.25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>
        <v>1417593483</v>
      </c>
      <c r="K1013" t="b">
        <v>0</v>
      </c>
      <c r="L1013">
        <v>26</v>
      </c>
      <c r="M1013" t="b">
        <v>1</v>
      </c>
      <c r="N1013" t="s">
        <v>8271</v>
      </c>
      <c r="O1013" s="5">
        <f>E1013/D1013</f>
        <v>1.1435</v>
      </c>
      <c r="P1013" s="6">
        <f t="shared" si="75"/>
        <v>87.961538461538467</v>
      </c>
      <c r="Q1013" t="str">
        <f t="shared" si="76"/>
        <v>theater</v>
      </c>
      <c r="R1013" t="str">
        <f t="shared" si="77"/>
        <v>plays</v>
      </c>
      <c r="S1013" s="10">
        <f t="shared" si="78"/>
        <v>41976.12364583333</v>
      </c>
      <c r="T1013" s="10">
        <f t="shared" si="79"/>
        <v>42004.083333333336</v>
      </c>
    </row>
    <row r="1014" spans="1:20" ht="60" x14ac:dyDescent="0.25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>
        <v>1456885659</v>
      </c>
      <c r="K1014" t="b">
        <v>0</v>
      </c>
      <c r="L1014">
        <v>63</v>
      </c>
      <c r="M1014" t="b">
        <v>1</v>
      </c>
      <c r="N1014" t="s">
        <v>8271</v>
      </c>
      <c r="O1014" s="5">
        <f>E1014/D1014</f>
        <v>1.1427586206896552</v>
      </c>
      <c r="P1014" s="6">
        <f t="shared" si="75"/>
        <v>105.2063492063492</v>
      </c>
      <c r="Q1014" t="str">
        <f t="shared" si="76"/>
        <v>theater</v>
      </c>
      <c r="R1014" t="str">
        <f t="shared" si="77"/>
        <v>plays</v>
      </c>
      <c r="S1014" s="10">
        <f t="shared" si="78"/>
        <v>42430.894201388888</v>
      </c>
      <c r="T1014" s="10">
        <f t="shared" si="79"/>
        <v>42460.852534722224</v>
      </c>
    </row>
    <row r="1015" spans="1:20" ht="30" x14ac:dyDescent="0.25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>
        <v>1305219744</v>
      </c>
      <c r="K1015" t="b">
        <v>1</v>
      </c>
      <c r="L1015">
        <v>202</v>
      </c>
      <c r="M1015" t="b">
        <v>1</v>
      </c>
      <c r="N1015" t="s">
        <v>8269</v>
      </c>
      <c r="O1015" s="5">
        <f>E1015/D1015</f>
        <v>1.142725</v>
      </c>
      <c r="P1015" s="6">
        <f t="shared" si="75"/>
        <v>101.8269801980198</v>
      </c>
      <c r="Q1015" t="str">
        <f t="shared" si="76"/>
        <v>film &amp; video</v>
      </c>
      <c r="R1015" t="str">
        <f t="shared" si="77"/>
        <v>documentary</v>
      </c>
      <c r="S1015" s="10">
        <f t="shared" si="78"/>
        <v>40675.501666666663</v>
      </c>
      <c r="T1015" s="10">
        <f t="shared" si="79"/>
        <v>40694.999305555553</v>
      </c>
    </row>
    <row r="1016" spans="1:20" ht="45" x14ac:dyDescent="0.25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>
        <v>1444867450</v>
      </c>
      <c r="K1016" t="b">
        <v>0</v>
      </c>
      <c r="L1016">
        <v>90</v>
      </c>
      <c r="M1016" t="b">
        <v>1</v>
      </c>
      <c r="N1016" t="s">
        <v>8276</v>
      </c>
      <c r="O1016" s="5">
        <f>E1016/D1016</f>
        <v>1.1426000000000001</v>
      </c>
      <c r="P1016" s="6">
        <f t="shared" si="75"/>
        <v>63.477777777777774</v>
      </c>
      <c r="Q1016" t="str">
        <f t="shared" si="76"/>
        <v>music</v>
      </c>
      <c r="R1016" t="str">
        <f t="shared" si="77"/>
        <v>rock</v>
      </c>
      <c r="S1016" s="10">
        <f t="shared" si="78"/>
        <v>42291.794560185182</v>
      </c>
      <c r="T1016" s="10">
        <f t="shared" si="79"/>
        <v>42321.836226851847</v>
      </c>
    </row>
    <row r="1017" spans="1:20" ht="60" x14ac:dyDescent="0.25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>
        <v>1463422499</v>
      </c>
      <c r="K1017" t="b">
        <v>0</v>
      </c>
      <c r="L1017">
        <v>44</v>
      </c>
      <c r="M1017" t="b">
        <v>1</v>
      </c>
      <c r="N1017" t="s">
        <v>8271</v>
      </c>
      <c r="O1017" s="5">
        <f>E1017/D1017</f>
        <v>1.1424000000000001</v>
      </c>
      <c r="P1017" s="6">
        <f t="shared" si="75"/>
        <v>64.909090909090907</v>
      </c>
      <c r="Q1017" t="str">
        <f t="shared" si="76"/>
        <v>theater</v>
      </c>
      <c r="R1017" t="str">
        <f t="shared" si="77"/>
        <v>plays</v>
      </c>
      <c r="S1017" s="10">
        <f t="shared" si="78"/>
        <v>42506.552071759252</v>
      </c>
      <c r="T1017" s="10">
        <f t="shared" si="79"/>
        <v>42536.552071759252</v>
      </c>
    </row>
    <row r="1018" spans="1:20" ht="60" x14ac:dyDescent="0.25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>
        <v>1355855139</v>
      </c>
      <c r="K1018" t="b">
        <v>0</v>
      </c>
      <c r="L1018">
        <v>1062</v>
      </c>
      <c r="M1018" t="b">
        <v>1</v>
      </c>
      <c r="N1018" t="s">
        <v>8269</v>
      </c>
      <c r="O1018" s="5">
        <f>E1018/D1018</f>
        <v>1.1416866666666667</v>
      </c>
      <c r="P1018" s="6">
        <f t="shared" si="75"/>
        <v>161.25517890772127</v>
      </c>
      <c r="Q1018" t="str">
        <f t="shared" si="76"/>
        <v>film &amp; video</v>
      </c>
      <c r="R1018" t="str">
        <f t="shared" si="77"/>
        <v>documentary</v>
      </c>
      <c r="S1018" s="10">
        <f t="shared" si="78"/>
        <v>41261.559479166666</v>
      </c>
      <c r="T1018" s="10">
        <f t="shared" si="79"/>
        <v>41306.559479166666</v>
      </c>
    </row>
    <row r="1019" spans="1:20" ht="60" x14ac:dyDescent="0.25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>
        <v>1380726226</v>
      </c>
      <c r="K1019" t="b">
        <v>0</v>
      </c>
      <c r="L1019">
        <v>17</v>
      </c>
      <c r="M1019" t="b">
        <v>1</v>
      </c>
      <c r="N1019" t="s">
        <v>8276</v>
      </c>
      <c r="O1019" s="5">
        <f>E1019/D1019</f>
        <v>1.1416666666666666</v>
      </c>
      <c r="P1019" s="6">
        <f t="shared" si="75"/>
        <v>80.588235294117652</v>
      </c>
      <c r="Q1019" t="str">
        <f t="shared" si="76"/>
        <v>music</v>
      </c>
      <c r="R1019" t="str">
        <f t="shared" si="77"/>
        <v>rock</v>
      </c>
      <c r="S1019" s="10">
        <f t="shared" si="78"/>
        <v>41549.419282407405</v>
      </c>
      <c r="T1019" s="10">
        <f t="shared" si="79"/>
        <v>41579.419282407405</v>
      </c>
    </row>
    <row r="1020" spans="1:20" ht="45" x14ac:dyDescent="0.25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>
        <v>1365699071</v>
      </c>
      <c r="K1020" t="b">
        <v>1</v>
      </c>
      <c r="L1020">
        <v>62</v>
      </c>
      <c r="M1020" t="b">
        <v>1</v>
      </c>
      <c r="N1020" t="s">
        <v>8271</v>
      </c>
      <c r="O1020" s="5">
        <f>E1020/D1020</f>
        <v>1.1416238095238094</v>
      </c>
      <c r="P1020" s="6">
        <f t="shared" si="75"/>
        <v>77.335806451612896</v>
      </c>
      <c r="Q1020" t="str">
        <f t="shared" si="76"/>
        <v>theater</v>
      </c>
      <c r="R1020" t="str">
        <f t="shared" si="77"/>
        <v>plays</v>
      </c>
      <c r="S1020" s="10">
        <f t="shared" si="78"/>
        <v>41375.49387731481</v>
      </c>
      <c r="T1020" s="10">
        <f t="shared" si="79"/>
        <v>41400.49387731481</v>
      </c>
    </row>
    <row r="1021" spans="1:20" ht="45" x14ac:dyDescent="0.25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>
        <v>1319850796</v>
      </c>
      <c r="K1021" t="b">
        <v>0</v>
      </c>
      <c r="L1021">
        <v>136</v>
      </c>
      <c r="M1021" t="b">
        <v>1</v>
      </c>
      <c r="N1021" t="s">
        <v>8276</v>
      </c>
      <c r="O1021" s="5">
        <f>E1021/D1021</f>
        <v>1.1412500000000001</v>
      </c>
      <c r="P1021" s="6">
        <f t="shared" si="75"/>
        <v>67.132352941176464</v>
      </c>
      <c r="Q1021" t="str">
        <f t="shared" si="76"/>
        <v>music</v>
      </c>
      <c r="R1021" t="str">
        <f t="shared" si="77"/>
        <v>rock</v>
      </c>
      <c r="S1021" s="10">
        <f t="shared" si="78"/>
        <v>40844.842546296291</v>
      </c>
      <c r="T1021" s="10">
        <f t="shared" si="79"/>
        <v>40889.884212962963</v>
      </c>
    </row>
    <row r="1022" spans="1:20" ht="60" x14ac:dyDescent="0.25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>
        <v>1479276838</v>
      </c>
      <c r="K1022" t="b">
        <v>0</v>
      </c>
      <c r="L1022">
        <v>89</v>
      </c>
      <c r="M1022" t="b">
        <v>1</v>
      </c>
      <c r="N1022" t="s">
        <v>8285</v>
      </c>
      <c r="O1022" s="5">
        <f>E1022/D1022</f>
        <v>1.1401428571428571</v>
      </c>
      <c r="P1022" s="6">
        <f t="shared" si="75"/>
        <v>89.674157303370791</v>
      </c>
      <c r="Q1022" t="str">
        <f t="shared" si="76"/>
        <v>photography</v>
      </c>
      <c r="R1022" t="str">
        <f t="shared" si="77"/>
        <v>photobooks</v>
      </c>
      <c r="S1022" s="10">
        <f t="shared" si="78"/>
        <v>42690.051365740735</v>
      </c>
      <c r="T1022" s="10">
        <f t="shared" si="79"/>
        <v>42725.874999999993</v>
      </c>
    </row>
    <row r="1023" spans="1:20" ht="45" x14ac:dyDescent="0.25">
      <c r="A1023">
        <v>526</v>
      </c>
      <c r="B1023" s="3" t="s">
        <v>527</v>
      </c>
      <c r="C1023" s="3" t="s">
        <v>4636</v>
      </c>
      <c r="D1023">
        <v>1500</v>
      </c>
      <c r="E1023">
        <v>1710</v>
      </c>
      <c r="F1023" t="s">
        <v>8219</v>
      </c>
      <c r="G1023" t="s">
        <v>8225</v>
      </c>
      <c r="H1023" t="s">
        <v>8247</v>
      </c>
      <c r="I1023">
        <v>1438966800</v>
      </c>
      <c r="J1023">
        <v>1436278344</v>
      </c>
      <c r="K1023" t="b">
        <v>0</v>
      </c>
      <c r="L1023">
        <v>23</v>
      </c>
      <c r="M1023" t="b">
        <v>1</v>
      </c>
      <c r="N1023" t="s">
        <v>8271</v>
      </c>
      <c r="O1023" s="5">
        <f>E1023/D1023</f>
        <v>1.1399999999999999</v>
      </c>
      <c r="P1023" s="6">
        <f t="shared" si="75"/>
        <v>74.347826086956516</v>
      </c>
      <c r="Q1023" t="str">
        <f t="shared" si="76"/>
        <v>theater</v>
      </c>
      <c r="R1023" t="str">
        <f t="shared" si="77"/>
        <v>plays</v>
      </c>
      <c r="S1023" s="10">
        <f t="shared" si="78"/>
        <v>42192.383611111109</v>
      </c>
      <c r="T1023" s="10">
        <f t="shared" si="79"/>
        <v>42223.499999999993</v>
      </c>
    </row>
    <row r="1024" spans="1:20" ht="60" x14ac:dyDescent="0.25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>
        <v>1479449366</v>
      </c>
      <c r="K1024" t="b">
        <v>0</v>
      </c>
      <c r="L1024">
        <v>62</v>
      </c>
      <c r="M1024" t="b">
        <v>1</v>
      </c>
      <c r="N1024" t="s">
        <v>8301</v>
      </c>
      <c r="O1024" s="5">
        <f>E1024/D1024</f>
        <v>1.1399999999999999</v>
      </c>
      <c r="P1024" s="6">
        <f t="shared" si="75"/>
        <v>36.774193548387096</v>
      </c>
      <c r="Q1024" t="str">
        <f t="shared" si="76"/>
        <v>technology</v>
      </c>
      <c r="R1024" t="str">
        <f t="shared" si="77"/>
        <v>space exploration</v>
      </c>
      <c r="S1024" s="10">
        <f t="shared" si="78"/>
        <v>42692.048217592594</v>
      </c>
      <c r="T1024" s="10">
        <f t="shared" si="79"/>
        <v>42706.048217592594</v>
      </c>
    </row>
    <row r="1025" spans="1:20" ht="30" x14ac:dyDescent="0.25">
      <c r="A1025">
        <v>3158</v>
      </c>
      <c r="B1025" s="3" t="s">
        <v>3158</v>
      </c>
      <c r="C1025" s="3" t="s">
        <v>7268</v>
      </c>
      <c r="D1025">
        <v>5000</v>
      </c>
      <c r="E1025">
        <v>5700</v>
      </c>
      <c r="F1025" t="s">
        <v>8219</v>
      </c>
      <c r="G1025" t="s">
        <v>8224</v>
      </c>
      <c r="H1025" t="s">
        <v>8246</v>
      </c>
      <c r="I1025">
        <v>1374523752</v>
      </c>
      <c r="J1025">
        <v>1371931752</v>
      </c>
      <c r="K1025" t="b">
        <v>1</v>
      </c>
      <c r="L1025">
        <v>69</v>
      </c>
      <c r="M1025" t="b">
        <v>1</v>
      </c>
      <c r="N1025" t="s">
        <v>8271</v>
      </c>
      <c r="O1025" s="5">
        <f>E1025/D1025</f>
        <v>1.1399999999999999</v>
      </c>
      <c r="P1025" s="6">
        <f t="shared" si="75"/>
        <v>82.608695652173907</v>
      </c>
      <c r="Q1025" t="str">
        <f t="shared" si="76"/>
        <v>theater</v>
      </c>
      <c r="R1025" t="str">
        <f t="shared" si="77"/>
        <v>plays</v>
      </c>
      <c r="S1025" s="10">
        <f t="shared" si="78"/>
        <v>41447.631388888891</v>
      </c>
      <c r="T1025" s="10">
        <f t="shared" si="79"/>
        <v>41477.631388888891</v>
      </c>
    </row>
    <row r="1026" spans="1:20" ht="60" x14ac:dyDescent="0.25">
      <c r="A1026">
        <v>3291</v>
      </c>
      <c r="B1026" s="3" t="s">
        <v>3291</v>
      </c>
      <c r="C1026" s="3" t="s">
        <v>7401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>
        <v>1442462340</v>
      </c>
      <c r="J1026">
        <v>1439743900</v>
      </c>
      <c r="K1026" t="b">
        <v>0</v>
      </c>
      <c r="L1026">
        <v>14</v>
      </c>
      <c r="M1026" t="b">
        <v>1</v>
      </c>
      <c r="N1026" t="s">
        <v>8271</v>
      </c>
      <c r="O1026" s="5">
        <f>E1026/D1026</f>
        <v>1.1399999999999999</v>
      </c>
      <c r="P1026" s="6">
        <f t="shared" si="75"/>
        <v>40.714285714285715</v>
      </c>
      <c r="Q1026" t="str">
        <f t="shared" si="76"/>
        <v>theater</v>
      </c>
      <c r="R1026" t="str">
        <f t="shared" si="77"/>
        <v>plays</v>
      </c>
      <c r="S1026" s="10">
        <f t="shared" si="78"/>
        <v>42232.494212962956</v>
      </c>
      <c r="T1026" s="10">
        <f t="shared" si="79"/>
        <v>42263.957638888889</v>
      </c>
    </row>
    <row r="1027" spans="1:20" ht="30" x14ac:dyDescent="0.25">
      <c r="A1027">
        <v>3711</v>
      </c>
      <c r="B1027" s="3" t="s">
        <v>3708</v>
      </c>
      <c r="C1027" s="3" t="s">
        <v>7821</v>
      </c>
      <c r="D1027">
        <v>500</v>
      </c>
      <c r="E1027">
        <v>570</v>
      </c>
      <c r="F1027" t="s">
        <v>8219</v>
      </c>
      <c r="G1027" t="s">
        <v>8224</v>
      </c>
      <c r="H1027" t="s">
        <v>8246</v>
      </c>
      <c r="I1027">
        <v>1402848000</v>
      </c>
      <c r="J1027">
        <v>1400606573</v>
      </c>
      <c r="K1027" t="b">
        <v>0</v>
      </c>
      <c r="L1027">
        <v>21</v>
      </c>
      <c r="M1027" t="b">
        <v>1</v>
      </c>
      <c r="N1027" t="s">
        <v>8271</v>
      </c>
      <c r="O1027" s="5">
        <f>E1027/D1027</f>
        <v>1.1399999999999999</v>
      </c>
      <c r="P1027" s="6">
        <f t="shared" ref="P1027:P1090" si="80">IF(L1027&lt;&gt;0,E1027/L1027,0)</f>
        <v>27.142857142857142</v>
      </c>
      <c r="Q1027" t="str">
        <f t="shared" ref="Q1027:Q1090" si="81">LEFT(N1027,FIND("/",N1027)-1)</f>
        <v>theater</v>
      </c>
      <c r="R1027" t="str">
        <f t="shared" ref="R1027:R1090" si="82">RIGHT(N1027,LEN(N1027)-FIND("/",N1027))</f>
        <v>plays</v>
      </c>
      <c r="S1027" s="10">
        <f t="shared" ref="S1027:S1090" si="83">(J1027/86400)+25569+(-5/24)</f>
        <v>41779.5158912037</v>
      </c>
      <c r="T1027" s="10">
        <f t="shared" ref="T1027:T1090" si="84">(I1027/86400)+25569+(-5/24)</f>
        <v>41805.458333333328</v>
      </c>
    </row>
    <row r="1028" spans="1:20" ht="45" x14ac:dyDescent="0.25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>
        <v>1423284292</v>
      </c>
      <c r="K1028" t="b">
        <v>0</v>
      </c>
      <c r="L1028">
        <v>71</v>
      </c>
      <c r="M1028" t="b">
        <v>1</v>
      </c>
      <c r="N1028" t="s">
        <v>8271</v>
      </c>
      <c r="O1028" s="5">
        <f>E1028/D1028</f>
        <v>1.1392</v>
      </c>
      <c r="P1028" s="6">
        <f t="shared" si="80"/>
        <v>80.225352112676063</v>
      </c>
      <c r="Q1028" t="str">
        <f t="shared" si="81"/>
        <v>theater</v>
      </c>
      <c r="R1028" t="str">
        <f t="shared" si="82"/>
        <v>plays</v>
      </c>
      <c r="S1028" s="10">
        <f t="shared" si="83"/>
        <v>42041.989490740736</v>
      </c>
      <c r="T1028" s="10">
        <f t="shared" si="84"/>
        <v>42071.947824074072</v>
      </c>
    </row>
    <row r="1029" spans="1:20" ht="45" x14ac:dyDescent="0.25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>
        <v>1421900022</v>
      </c>
      <c r="K1029" t="b">
        <v>0</v>
      </c>
      <c r="L1029">
        <v>27</v>
      </c>
      <c r="M1029" t="b">
        <v>1</v>
      </c>
      <c r="N1029" t="s">
        <v>8271</v>
      </c>
      <c r="O1029" s="5">
        <f>E1029/D1029</f>
        <v>1.1388888888888888</v>
      </c>
      <c r="P1029" s="6">
        <f t="shared" si="80"/>
        <v>37.962962962962962</v>
      </c>
      <c r="Q1029" t="str">
        <f t="shared" si="81"/>
        <v>theater</v>
      </c>
      <c r="R1029" t="str">
        <f t="shared" si="82"/>
        <v>plays</v>
      </c>
      <c r="S1029" s="10">
        <f t="shared" si="83"/>
        <v>42025.967847222222</v>
      </c>
      <c r="T1029" s="10">
        <f t="shared" si="84"/>
        <v>42063.999305555553</v>
      </c>
    </row>
    <row r="1030" spans="1:20" ht="45" x14ac:dyDescent="0.25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>
        <v>1475013710</v>
      </c>
      <c r="K1030" t="b">
        <v>0</v>
      </c>
      <c r="L1030">
        <v>158</v>
      </c>
      <c r="M1030" t="b">
        <v>1</v>
      </c>
      <c r="N1030" t="s">
        <v>8276</v>
      </c>
      <c r="O1030" s="5">
        <f>E1030/D1030</f>
        <v>1.1385000000000001</v>
      </c>
      <c r="P1030" s="6">
        <f t="shared" si="80"/>
        <v>72.056962025316452</v>
      </c>
      <c r="Q1030" t="str">
        <f t="shared" si="81"/>
        <v>music</v>
      </c>
      <c r="R1030" t="str">
        <f t="shared" si="82"/>
        <v>rock</v>
      </c>
      <c r="S1030" s="10">
        <f t="shared" si="83"/>
        <v>42640.709606481476</v>
      </c>
      <c r="T1030" s="10">
        <f t="shared" si="84"/>
        <v>42670.679861111108</v>
      </c>
    </row>
    <row r="1031" spans="1:20" ht="30" x14ac:dyDescent="0.25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>
        <v>1478000502</v>
      </c>
      <c r="K1031" t="b">
        <v>0</v>
      </c>
      <c r="L1031">
        <v>234</v>
      </c>
      <c r="M1031" t="b">
        <v>1</v>
      </c>
      <c r="N1031" t="s">
        <v>8297</v>
      </c>
      <c r="O1031" s="5">
        <f>E1031/D1031</f>
        <v>1.1383571428571428</v>
      </c>
      <c r="P1031" s="6">
        <f t="shared" si="80"/>
        <v>68.106837606837601</v>
      </c>
      <c r="Q1031" t="str">
        <f t="shared" si="81"/>
        <v>games</v>
      </c>
      <c r="R1031" t="str">
        <f t="shared" si="82"/>
        <v>tabletop games</v>
      </c>
      <c r="S1031" s="10">
        <f t="shared" si="83"/>
        <v>42675.278958333329</v>
      </c>
      <c r="T1031" s="10">
        <f t="shared" si="84"/>
        <v>42706.083333333336</v>
      </c>
    </row>
    <row r="1032" spans="1:20" ht="45" x14ac:dyDescent="0.25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>
        <v>1415398197</v>
      </c>
      <c r="K1032" t="b">
        <v>1</v>
      </c>
      <c r="L1032">
        <v>158</v>
      </c>
      <c r="M1032" t="b">
        <v>1</v>
      </c>
      <c r="N1032" t="s">
        <v>8269</v>
      </c>
      <c r="O1032" s="5">
        <f>E1032/D1032</f>
        <v>1.1377333333333333</v>
      </c>
      <c r="P1032" s="6">
        <f t="shared" si="80"/>
        <v>108.01265822784811</v>
      </c>
      <c r="Q1032" t="str">
        <f t="shared" si="81"/>
        <v>film &amp; video</v>
      </c>
      <c r="R1032" t="str">
        <f t="shared" si="82"/>
        <v>documentary</v>
      </c>
      <c r="S1032" s="10">
        <f t="shared" si="83"/>
        <v>41950.715243055551</v>
      </c>
      <c r="T1032" s="10">
        <f t="shared" si="84"/>
        <v>41983.999305555553</v>
      </c>
    </row>
    <row r="1033" spans="1:20" ht="60" x14ac:dyDescent="0.25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>
        <v>1265269559</v>
      </c>
      <c r="K1033" t="b">
        <v>1</v>
      </c>
      <c r="L1033">
        <v>84</v>
      </c>
      <c r="M1033" t="b">
        <v>1</v>
      </c>
      <c r="N1033" t="s">
        <v>8269</v>
      </c>
      <c r="O1033" s="5">
        <f>E1033/D1033</f>
        <v>1.1375714285714287</v>
      </c>
      <c r="P1033" s="6">
        <f t="shared" si="80"/>
        <v>47.398809523809526</v>
      </c>
      <c r="Q1033" t="str">
        <f t="shared" si="81"/>
        <v>film &amp; video</v>
      </c>
      <c r="R1033" t="str">
        <f t="shared" si="82"/>
        <v>documentary</v>
      </c>
      <c r="S1033" s="10">
        <f t="shared" si="83"/>
        <v>40213.115266203698</v>
      </c>
      <c r="T1033" s="10">
        <f t="shared" si="84"/>
        <v>40253.087500000001</v>
      </c>
    </row>
    <row r="1034" spans="1:20" ht="45" x14ac:dyDescent="0.25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>
        <v>1330711203</v>
      </c>
      <c r="K1034" t="b">
        <v>0</v>
      </c>
      <c r="L1034">
        <v>19</v>
      </c>
      <c r="M1034" t="b">
        <v>1</v>
      </c>
      <c r="N1034" t="s">
        <v>8279</v>
      </c>
      <c r="O1034" s="5">
        <f>E1034/D1034</f>
        <v>1.1372727272727272</v>
      </c>
      <c r="P1034" s="6">
        <f t="shared" si="80"/>
        <v>65.84210526315789</v>
      </c>
      <c r="Q1034" t="str">
        <f t="shared" si="81"/>
        <v>music</v>
      </c>
      <c r="R1034" t="str">
        <f t="shared" si="82"/>
        <v>indie rock</v>
      </c>
      <c r="S1034" s="10">
        <f t="shared" si="83"/>
        <v>40970.541701388887</v>
      </c>
      <c r="T1034" s="10">
        <f t="shared" si="84"/>
        <v>41030.500034722216</v>
      </c>
    </row>
    <row r="1035" spans="1:20" ht="45" x14ac:dyDescent="0.25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>
        <v>1390853620</v>
      </c>
      <c r="K1035" t="b">
        <v>1</v>
      </c>
      <c r="L1035">
        <v>74</v>
      </c>
      <c r="M1035" t="b">
        <v>1</v>
      </c>
      <c r="N1035" t="s">
        <v>8276</v>
      </c>
      <c r="O1035" s="5">
        <f>E1035/D1035</f>
        <v>1.1366666666666667</v>
      </c>
      <c r="P1035" s="6">
        <f t="shared" si="80"/>
        <v>50.689189189189186</v>
      </c>
      <c r="Q1035" t="str">
        <f t="shared" si="81"/>
        <v>music</v>
      </c>
      <c r="R1035" t="str">
        <f t="shared" si="82"/>
        <v>rock</v>
      </c>
      <c r="S1035" s="10">
        <f t="shared" si="83"/>
        <v>41666.63449074074</v>
      </c>
      <c r="T1035" s="10">
        <f t="shared" si="84"/>
        <v>41696.63449074074</v>
      </c>
    </row>
    <row r="1036" spans="1:20" ht="60" x14ac:dyDescent="0.25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>
        <v>1295000329</v>
      </c>
      <c r="K1036" t="b">
        <v>0</v>
      </c>
      <c r="L1036">
        <v>47</v>
      </c>
      <c r="M1036" t="b">
        <v>1</v>
      </c>
      <c r="N1036" t="s">
        <v>8279</v>
      </c>
      <c r="O1036" s="5">
        <f>E1036/D1036</f>
        <v>1.1366666666666667</v>
      </c>
      <c r="P1036" s="6">
        <f t="shared" si="80"/>
        <v>29.021276595744681</v>
      </c>
      <c r="Q1036" t="str">
        <f t="shared" si="81"/>
        <v>music</v>
      </c>
      <c r="R1036" t="str">
        <f t="shared" si="82"/>
        <v>indie rock</v>
      </c>
      <c r="S1036" s="10">
        <f t="shared" si="83"/>
        <v>40557.221400462957</v>
      </c>
      <c r="T1036" s="10">
        <f t="shared" si="84"/>
        <v>40582.221400462957</v>
      </c>
    </row>
    <row r="1037" spans="1:20" ht="60" x14ac:dyDescent="0.25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>
        <v>1298289355</v>
      </c>
      <c r="K1037" t="b">
        <v>0</v>
      </c>
      <c r="L1037">
        <v>57</v>
      </c>
      <c r="M1037" t="b">
        <v>1</v>
      </c>
      <c r="N1037" t="s">
        <v>8266</v>
      </c>
      <c r="O1037" s="5">
        <f>E1037/D1037</f>
        <v>1.1365714285714286</v>
      </c>
      <c r="P1037" s="6">
        <f t="shared" si="80"/>
        <v>69.78947368421052</v>
      </c>
      <c r="Q1037" t="str">
        <f t="shared" si="81"/>
        <v>film &amp; video</v>
      </c>
      <c r="R1037" t="str">
        <f t="shared" si="82"/>
        <v>shorts</v>
      </c>
      <c r="S1037" s="10">
        <f t="shared" si="83"/>
        <v>40595.288831018515</v>
      </c>
      <c r="T1037" s="10">
        <f t="shared" si="84"/>
        <v>40641.247164351851</v>
      </c>
    </row>
    <row r="1038" spans="1:20" ht="45" x14ac:dyDescent="0.25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>
        <v>1469871148</v>
      </c>
      <c r="K1038" t="b">
        <v>0</v>
      </c>
      <c r="L1038">
        <v>80</v>
      </c>
      <c r="M1038" t="b">
        <v>1</v>
      </c>
      <c r="N1038" t="s">
        <v>8271</v>
      </c>
      <c r="O1038" s="5">
        <f>E1038/D1038</f>
        <v>1.1365000000000001</v>
      </c>
      <c r="P1038" s="6">
        <f t="shared" si="80"/>
        <v>56.825000000000003</v>
      </c>
      <c r="Q1038" t="str">
        <f t="shared" si="81"/>
        <v>theater</v>
      </c>
      <c r="R1038" t="str">
        <f t="shared" si="82"/>
        <v>plays</v>
      </c>
      <c r="S1038" s="10">
        <f t="shared" si="83"/>
        <v>42581.189212962963</v>
      </c>
      <c r="T1038" s="10">
        <f t="shared" si="84"/>
        <v>42638.749999999993</v>
      </c>
    </row>
    <row r="1039" spans="1:20" ht="45" x14ac:dyDescent="0.25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>
        <v>1454298186</v>
      </c>
      <c r="K1039" t="b">
        <v>0</v>
      </c>
      <c r="L1039">
        <v>104</v>
      </c>
      <c r="M1039" t="b">
        <v>1</v>
      </c>
      <c r="N1039" t="s">
        <v>8276</v>
      </c>
      <c r="O1039" s="5">
        <f>E1039/D1039</f>
        <v>1.1364000000000001</v>
      </c>
      <c r="P1039" s="6">
        <f t="shared" si="80"/>
        <v>27.317307692307693</v>
      </c>
      <c r="Q1039" t="str">
        <f t="shared" si="81"/>
        <v>music</v>
      </c>
      <c r="R1039" t="str">
        <f t="shared" si="82"/>
        <v>rock</v>
      </c>
      <c r="S1039" s="10">
        <f t="shared" si="83"/>
        <v>42400.946597222217</v>
      </c>
      <c r="T1039" s="10">
        <f t="shared" si="84"/>
        <v>42431.946597222217</v>
      </c>
    </row>
    <row r="1040" spans="1:20" ht="60" x14ac:dyDescent="0.25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>
        <v>1439833412</v>
      </c>
      <c r="K1040" t="b">
        <v>0</v>
      </c>
      <c r="L1040">
        <v>128</v>
      </c>
      <c r="M1040" t="b">
        <v>1</v>
      </c>
      <c r="N1040" t="s">
        <v>8271</v>
      </c>
      <c r="O1040" s="5">
        <f>E1040/D1040</f>
        <v>1.1363000000000001</v>
      </c>
      <c r="P1040" s="6">
        <f t="shared" si="80"/>
        <v>88.7734375</v>
      </c>
      <c r="Q1040" t="str">
        <f t="shared" si="81"/>
        <v>theater</v>
      </c>
      <c r="R1040" t="str">
        <f t="shared" si="82"/>
        <v>plays</v>
      </c>
      <c r="S1040" s="10">
        <f t="shared" si="83"/>
        <v>42233.530231481483</v>
      </c>
      <c r="T1040" s="10">
        <f t="shared" si="84"/>
        <v>42263.530231481483</v>
      </c>
    </row>
    <row r="1041" spans="1:20" ht="45" x14ac:dyDescent="0.25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>
        <v>1412233497</v>
      </c>
      <c r="K1041" t="b">
        <v>0</v>
      </c>
      <c r="L1041">
        <v>114</v>
      </c>
      <c r="M1041" t="b">
        <v>1</v>
      </c>
      <c r="N1041" t="s">
        <v>8271</v>
      </c>
      <c r="O1041" s="5">
        <f>E1041/D1041</f>
        <v>1.13625</v>
      </c>
      <c r="P1041" s="6">
        <f t="shared" si="80"/>
        <v>39.868421052631582</v>
      </c>
      <c r="Q1041" t="str">
        <f t="shared" si="81"/>
        <v>theater</v>
      </c>
      <c r="R1041" t="str">
        <f t="shared" si="82"/>
        <v>plays</v>
      </c>
      <c r="S1041" s="10">
        <f t="shared" si="83"/>
        <v>41914.086770833332</v>
      </c>
      <c r="T1041" s="10">
        <f t="shared" si="84"/>
        <v>41948.327777777777</v>
      </c>
    </row>
    <row r="1042" spans="1:20" ht="60" x14ac:dyDescent="0.25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>
        <v>1396441810</v>
      </c>
      <c r="K1042" t="b">
        <v>0</v>
      </c>
      <c r="L1042">
        <v>621</v>
      </c>
      <c r="M1042" t="b">
        <v>1</v>
      </c>
      <c r="N1042" t="s">
        <v>8295</v>
      </c>
      <c r="O1042" s="5">
        <f>E1042/D1042</f>
        <v>1.1359142857142857</v>
      </c>
      <c r="P1042" s="6">
        <f t="shared" si="80"/>
        <v>64.020933977455712</v>
      </c>
      <c r="Q1042" t="str">
        <f t="shared" si="81"/>
        <v>technology</v>
      </c>
      <c r="R1042" t="str">
        <f t="shared" si="82"/>
        <v>hardware</v>
      </c>
      <c r="S1042" s="10">
        <f t="shared" si="83"/>
        <v>41731.312615740739</v>
      </c>
      <c r="T1042" s="10">
        <f t="shared" si="84"/>
        <v>41761.312615740739</v>
      </c>
    </row>
    <row r="1043" spans="1:20" ht="60" x14ac:dyDescent="0.25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>
        <v>1421960934</v>
      </c>
      <c r="K1043" t="b">
        <v>0</v>
      </c>
      <c r="L1043">
        <v>30</v>
      </c>
      <c r="M1043" t="b">
        <v>1</v>
      </c>
      <c r="N1043" t="s">
        <v>8271</v>
      </c>
      <c r="O1043" s="5">
        <f>E1043/D1043</f>
        <v>1.1356666666666666</v>
      </c>
      <c r="P1043" s="6">
        <f t="shared" si="80"/>
        <v>113.56666666666666</v>
      </c>
      <c r="Q1043" t="str">
        <f t="shared" si="81"/>
        <v>theater</v>
      </c>
      <c r="R1043" t="str">
        <f t="shared" si="82"/>
        <v>plays</v>
      </c>
      <c r="S1043" s="10">
        <f t="shared" si="83"/>
        <v>42026.672847222224</v>
      </c>
      <c r="T1043" s="10">
        <f t="shared" si="84"/>
        <v>42085.884722222218</v>
      </c>
    </row>
    <row r="1044" spans="1:20" ht="45" x14ac:dyDescent="0.25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>
        <v>1386194013</v>
      </c>
      <c r="K1044" t="b">
        <v>0</v>
      </c>
      <c r="L1044">
        <v>64</v>
      </c>
      <c r="M1044" t="b">
        <v>1</v>
      </c>
      <c r="N1044" t="s">
        <v>8266</v>
      </c>
      <c r="O1044" s="5">
        <f>E1044/D1044</f>
        <v>1.1351849999999999</v>
      </c>
      <c r="P1044" s="6">
        <f t="shared" si="80"/>
        <v>35.474531249999998</v>
      </c>
      <c r="Q1044" t="str">
        <f t="shared" si="81"/>
        <v>film &amp; video</v>
      </c>
      <c r="R1044" t="str">
        <f t="shared" si="82"/>
        <v>shorts</v>
      </c>
      <c r="S1044" s="10">
        <f t="shared" si="83"/>
        <v>41612.703854166662</v>
      </c>
      <c r="T1044" s="10">
        <f t="shared" si="84"/>
        <v>41635.999305555553</v>
      </c>
    </row>
    <row r="1045" spans="1:20" ht="45" x14ac:dyDescent="0.25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>
        <v>1321357790</v>
      </c>
      <c r="K1045" t="b">
        <v>1</v>
      </c>
      <c r="L1045">
        <v>202</v>
      </c>
      <c r="M1045" t="b">
        <v>1</v>
      </c>
      <c r="N1045" t="s">
        <v>8269</v>
      </c>
      <c r="O1045" s="5">
        <f>E1045/D1045</f>
        <v>1.1346153846153846</v>
      </c>
      <c r="P1045" s="6">
        <f t="shared" si="80"/>
        <v>73.019801980198025</v>
      </c>
      <c r="Q1045" t="str">
        <f t="shared" si="81"/>
        <v>film &amp; video</v>
      </c>
      <c r="R1045" t="str">
        <f t="shared" si="82"/>
        <v>documentary</v>
      </c>
      <c r="S1045" s="10">
        <f t="shared" si="83"/>
        <v>40862.28460648148</v>
      </c>
      <c r="T1045" s="10">
        <f t="shared" si="84"/>
        <v>40897.28460648148</v>
      </c>
    </row>
    <row r="1046" spans="1:20" ht="60" x14ac:dyDescent="0.25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t="s">
        <v>8271</v>
      </c>
      <c r="O1046" s="5">
        <f>E1046/D1046</f>
        <v>1.1346000000000001</v>
      </c>
      <c r="P1046" s="6">
        <f t="shared" si="80"/>
        <v>83.42647058823529</v>
      </c>
      <c r="Q1046" t="str">
        <f t="shared" si="81"/>
        <v>theater</v>
      </c>
      <c r="R1046" t="str">
        <f t="shared" si="82"/>
        <v>plays</v>
      </c>
      <c r="S1046" s="10">
        <f t="shared" si="83"/>
        <v>41865.817013888889</v>
      </c>
      <c r="T1046" s="10">
        <f t="shared" si="84"/>
        <v>41883.457638888889</v>
      </c>
    </row>
    <row r="1047" spans="1:20" ht="60" x14ac:dyDescent="0.25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>
        <v>1404153482</v>
      </c>
      <c r="K1047" t="b">
        <v>0</v>
      </c>
      <c r="L1047">
        <v>107</v>
      </c>
      <c r="M1047" t="b">
        <v>1</v>
      </c>
      <c r="N1047" t="s">
        <v>8305</v>
      </c>
      <c r="O1047" s="5">
        <f>E1047/D1047</f>
        <v>1.1345714285714286</v>
      </c>
      <c r="P1047" s="6">
        <f t="shared" si="80"/>
        <v>74.224299065420567</v>
      </c>
      <c r="Q1047" t="str">
        <f t="shared" si="81"/>
        <v>theater</v>
      </c>
      <c r="R1047" t="str">
        <f t="shared" si="82"/>
        <v>musical</v>
      </c>
      <c r="S1047" s="10">
        <f t="shared" si="83"/>
        <v>41820.568078703705</v>
      </c>
      <c r="T1047" s="10">
        <f t="shared" si="84"/>
        <v>41850.568078703705</v>
      </c>
    </row>
    <row r="1048" spans="1:20" ht="45" x14ac:dyDescent="0.25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>
        <v>1421025159</v>
      </c>
      <c r="K1048" t="b">
        <v>0</v>
      </c>
      <c r="L1048">
        <v>53</v>
      </c>
      <c r="M1048" t="b">
        <v>1</v>
      </c>
      <c r="N1048" t="s">
        <v>8271</v>
      </c>
      <c r="O1048" s="5">
        <f>E1048/D1048</f>
        <v>1.1342219999999998</v>
      </c>
      <c r="P1048" s="6">
        <f t="shared" si="80"/>
        <v>107.00207547169811</v>
      </c>
      <c r="Q1048" t="str">
        <f t="shared" si="81"/>
        <v>theater</v>
      </c>
      <c r="R1048" t="str">
        <f t="shared" si="82"/>
        <v>plays</v>
      </c>
      <c r="S1048" s="10">
        <f t="shared" si="83"/>
        <v>42015.842118055552</v>
      </c>
      <c r="T1048" s="10">
        <f t="shared" si="84"/>
        <v>42046.499999999993</v>
      </c>
    </row>
    <row r="1049" spans="1:20" ht="60" x14ac:dyDescent="0.25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>
        <v>1459265045</v>
      </c>
      <c r="K1049" t="b">
        <v>0</v>
      </c>
      <c r="L1049">
        <v>63</v>
      </c>
      <c r="M1049" t="b">
        <v>1</v>
      </c>
      <c r="N1049" t="s">
        <v>8271</v>
      </c>
      <c r="O1049" s="5">
        <f>E1049/D1049</f>
        <v>1.1339285714285714</v>
      </c>
      <c r="P1049" s="6">
        <f t="shared" si="80"/>
        <v>50.396825396825399</v>
      </c>
      <c r="Q1049" t="str">
        <f t="shared" si="81"/>
        <v>theater</v>
      </c>
      <c r="R1049" t="str">
        <f t="shared" si="82"/>
        <v>plays</v>
      </c>
      <c r="S1049" s="10">
        <f t="shared" si="83"/>
        <v>42458.433391203704</v>
      </c>
      <c r="T1049" s="10">
        <f t="shared" si="84"/>
        <v>42488.433391203704</v>
      </c>
    </row>
    <row r="1050" spans="1:20" ht="60" x14ac:dyDescent="0.25">
      <c r="A1050">
        <v>2083</v>
      </c>
      <c r="B1050" s="3" t="s">
        <v>2084</v>
      </c>
      <c r="C1050" s="3" t="s">
        <v>6193</v>
      </c>
      <c r="D1050">
        <v>750</v>
      </c>
      <c r="E1050">
        <v>850</v>
      </c>
      <c r="F1050" t="s">
        <v>8219</v>
      </c>
      <c r="G1050" t="s">
        <v>8224</v>
      </c>
      <c r="H1050" t="s">
        <v>8246</v>
      </c>
      <c r="I1050">
        <v>1338830395</v>
      </c>
      <c r="J1050">
        <v>1336238395</v>
      </c>
      <c r="K1050" t="b">
        <v>0</v>
      </c>
      <c r="L1050">
        <v>25</v>
      </c>
      <c r="M1050" t="b">
        <v>1</v>
      </c>
      <c r="N1050" t="s">
        <v>8279</v>
      </c>
      <c r="O1050" s="5">
        <f>E1050/D1050</f>
        <v>1.1333333333333333</v>
      </c>
      <c r="P1050" s="6">
        <f t="shared" si="80"/>
        <v>34</v>
      </c>
      <c r="Q1050" t="str">
        <f t="shared" si="81"/>
        <v>music</v>
      </c>
      <c r="R1050" t="str">
        <f t="shared" si="82"/>
        <v>indie rock</v>
      </c>
      <c r="S1050" s="10">
        <f t="shared" si="83"/>
        <v>41034.513831018514</v>
      </c>
      <c r="T1050" s="10">
        <f t="shared" si="84"/>
        <v>41064.513831018514</v>
      </c>
    </row>
    <row r="1051" spans="1:20" ht="45" x14ac:dyDescent="0.25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t="s">
        <v>8219</v>
      </c>
      <c r="G1051" t="s">
        <v>8224</v>
      </c>
      <c r="H1051" t="s">
        <v>8246</v>
      </c>
      <c r="I1051">
        <v>1340476375</v>
      </c>
      <c r="J1051">
        <v>1337884375</v>
      </c>
      <c r="K1051" t="b">
        <v>0</v>
      </c>
      <c r="L1051">
        <v>29</v>
      </c>
      <c r="M1051" t="b">
        <v>1</v>
      </c>
      <c r="N1051" t="s">
        <v>8279</v>
      </c>
      <c r="O1051" s="5">
        <f>E1051/D1051</f>
        <v>1.1333333333333333</v>
      </c>
      <c r="P1051" s="6">
        <f t="shared" si="80"/>
        <v>23.448275862068964</v>
      </c>
      <c r="Q1051" t="str">
        <f t="shared" si="81"/>
        <v>music</v>
      </c>
      <c r="R1051" t="str">
        <f t="shared" si="82"/>
        <v>indie rock</v>
      </c>
      <c r="S1051" s="10">
        <f t="shared" si="83"/>
        <v>41053.564525462956</v>
      </c>
      <c r="T1051" s="10">
        <f t="shared" si="84"/>
        <v>41083.564525462956</v>
      </c>
    </row>
    <row r="1052" spans="1:20" ht="45" x14ac:dyDescent="0.25">
      <c r="A1052">
        <v>3475</v>
      </c>
      <c r="B1052" s="3" t="s">
        <v>3474</v>
      </c>
      <c r="C1052" s="3" t="s">
        <v>7585</v>
      </c>
      <c r="D1052">
        <v>300</v>
      </c>
      <c r="E1052">
        <v>340</v>
      </c>
      <c r="F1052" t="s">
        <v>8219</v>
      </c>
      <c r="G1052" t="s">
        <v>8225</v>
      </c>
      <c r="H1052" t="s">
        <v>8247</v>
      </c>
      <c r="I1052">
        <v>1414972800</v>
      </c>
      <c r="J1052">
        <v>1412629704</v>
      </c>
      <c r="K1052" t="b">
        <v>0</v>
      </c>
      <c r="L1052">
        <v>17</v>
      </c>
      <c r="M1052" t="b">
        <v>1</v>
      </c>
      <c r="N1052" t="s">
        <v>8271</v>
      </c>
      <c r="O1052" s="5">
        <f>E1052/D1052</f>
        <v>1.1333333333333333</v>
      </c>
      <c r="P1052" s="6">
        <f t="shared" si="80"/>
        <v>20</v>
      </c>
      <c r="Q1052" t="str">
        <f t="shared" si="81"/>
        <v>theater</v>
      </c>
      <c r="R1052" t="str">
        <f t="shared" si="82"/>
        <v>plays</v>
      </c>
      <c r="S1052" s="10">
        <f t="shared" si="83"/>
        <v>41918.672499999993</v>
      </c>
      <c r="T1052" s="10">
        <f t="shared" si="84"/>
        <v>41945.791666666664</v>
      </c>
    </row>
    <row r="1053" spans="1:20" ht="45" x14ac:dyDescent="0.25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>
        <v>1424368298</v>
      </c>
      <c r="K1053" t="b">
        <v>0</v>
      </c>
      <c r="L1053">
        <v>83</v>
      </c>
      <c r="M1053" t="b">
        <v>1</v>
      </c>
      <c r="N1053" t="s">
        <v>8271</v>
      </c>
      <c r="O1053" s="5">
        <f>E1053/D1053</f>
        <v>1.133</v>
      </c>
      <c r="P1053" s="6">
        <f t="shared" si="80"/>
        <v>68.253012048192772</v>
      </c>
      <c r="Q1053" t="str">
        <f t="shared" si="81"/>
        <v>theater</v>
      </c>
      <c r="R1053" t="str">
        <f t="shared" si="82"/>
        <v>plays</v>
      </c>
      <c r="S1053" s="10">
        <f t="shared" si="83"/>
        <v>42054.535856481474</v>
      </c>
      <c r="T1053" s="10">
        <f t="shared" si="84"/>
        <v>42099.958333333336</v>
      </c>
    </row>
    <row r="1054" spans="1:20" ht="60" x14ac:dyDescent="0.25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>
        <v>1323920114</v>
      </c>
      <c r="K1054" t="b">
        <v>0</v>
      </c>
      <c r="L1054">
        <v>44</v>
      </c>
      <c r="M1054" t="b">
        <v>1</v>
      </c>
      <c r="N1054" t="s">
        <v>8279</v>
      </c>
      <c r="O1054" s="5">
        <f>E1054/D1054</f>
        <v>1.1325000000000001</v>
      </c>
      <c r="P1054" s="6">
        <f t="shared" si="80"/>
        <v>51.477272727272727</v>
      </c>
      <c r="Q1054" t="str">
        <f t="shared" si="81"/>
        <v>music</v>
      </c>
      <c r="R1054" t="str">
        <f t="shared" si="82"/>
        <v>indie rock</v>
      </c>
      <c r="S1054" s="10">
        <f t="shared" si="83"/>
        <v>40891.941134259258</v>
      </c>
      <c r="T1054" s="10">
        <f t="shared" si="84"/>
        <v>40951.941134259258</v>
      </c>
    </row>
    <row r="1055" spans="1:20" ht="60" x14ac:dyDescent="0.25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>
        <v>1412737080</v>
      </c>
      <c r="K1055" t="b">
        <v>0</v>
      </c>
      <c r="L1055">
        <v>557</v>
      </c>
      <c r="M1055" t="b">
        <v>1</v>
      </c>
      <c r="N1055" t="s">
        <v>8303</v>
      </c>
      <c r="O1055" s="5">
        <f>E1055/D1055</f>
        <v>1.13104</v>
      </c>
      <c r="P1055" s="6">
        <f t="shared" si="80"/>
        <v>50.764811490125673</v>
      </c>
      <c r="Q1055" t="str">
        <f t="shared" si="81"/>
        <v>theater</v>
      </c>
      <c r="R1055" t="str">
        <f t="shared" si="82"/>
        <v>spaces</v>
      </c>
      <c r="S1055" s="10">
        <f t="shared" si="83"/>
        <v>41919.915277777771</v>
      </c>
      <c r="T1055" s="10">
        <f t="shared" si="84"/>
        <v>41948</v>
      </c>
    </row>
    <row r="1056" spans="1:20" ht="45" x14ac:dyDescent="0.25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>
        <v>1309310236</v>
      </c>
      <c r="K1056" t="b">
        <v>0</v>
      </c>
      <c r="L1056">
        <v>39</v>
      </c>
      <c r="M1056" t="b">
        <v>1</v>
      </c>
      <c r="N1056" t="s">
        <v>8266</v>
      </c>
      <c r="O1056" s="5">
        <f>E1056/D1056</f>
        <v>1.1303159999999999</v>
      </c>
      <c r="P1056" s="6">
        <f t="shared" si="80"/>
        <v>144.91230769230768</v>
      </c>
      <c r="Q1056" t="str">
        <f t="shared" si="81"/>
        <v>film &amp; video</v>
      </c>
      <c r="R1056" t="str">
        <f t="shared" si="82"/>
        <v>shorts</v>
      </c>
      <c r="S1056" s="10">
        <f t="shared" si="83"/>
        <v>40722.845324074071</v>
      </c>
      <c r="T1056" s="10">
        <f t="shared" si="84"/>
        <v>40752.845324074071</v>
      </c>
    </row>
    <row r="1057" spans="1:20" ht="45" x14ac:dyDescent="0.25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>
        <v>1359029661</v>
      </c>
      <c r="K1057" t="b">
        <v>0</v>
      </c>
      <c r="L1057">
        <v>185</v>
      </c>
      <c r="M1057" t="b">
        <v>1</v>
      </c>
      <c r="N1057" t="s">
        <v>8300</v>
      </c>
      <c r="O1057" s="5">
        <f>E1057/D1057</f>
        <v>1.130176111111111</v>
      </c>
      <c r="P1057" s="6">
        <f t="shared" si="80"/>
        <v>109.96308108108107</v>
      </c>
      <c r="Q1057" t="str">
        <f t="shared" si="81"/>
        <v>music</v>
      </c>
      <c r="R1057" t="str">
        <f t="shared" si="82"/>
        <v>classical music</v>
      </c>
      <c r="S1057" s="10">
        <f t="shared" si="83"/>
        <v>41298.301631944443</v>
      </c>
      <c r="T1057" s="10">
        <f t="shared" si="84"/>
        <v>41328.999305555553</v>
      </c>
    </row>
    <row r="1058" spans="1:20" ht="60" x14ac:dyDescent="0.25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>
        <v>1442420377</v>
      </c>
      <c r="K1058" t="b">
        <v>1</v>
      </c>
      <c r="L1058">
        <v>555</v>
      </c>
      <c r="M1058" t="b">
        <v>1</v>
      </c>
      <c r="N1058" t="s">
        <v>8269</v>
      </c>
      <c r="O1058" s="5">
        <f>E1058/D1058</f>
        <v>1.13015</v>
      </c>
      <c r="P1058" s="6">
        <f t="shared" si="80"/>
        <v>203.63063063063063</v>
      </c>
      <c r="Q1058" t="str">
        <f t="shared" si="81"/>
        <v>film &amp; video</v>
      </c>
      <c r="R1058" t="str">
        <f t="shared" si="82"/>
        <v>documentary</v>
      </c>
      <c r="S1058" s="10">
        <f t="shared" si="83"/>
        <v>42263.471956018511</v>
      </c>
      <c r="T1058" s="10">
        <f t="shared" si="84"/>
        <v>42305.124999999993</v>
      </c>
    </row>
    <row r="1059" spans="1:20" ht="45" x14ac:dyDescent="0.25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>
        <v>1313010163</v>
      </c>
      <c r="K1059" t="b">
        <v>1</v>
      </c>
      <c r="L1059">
        <v>162</v>
      </c>
      <c r="M1059" t="b">
        <v>1</v>
      </c>
      <c r="N1059" t="s">
        <v>8295</v>
      </c>
      <c r="O1059" s="5">
        <f>E1059/D1059</f>
        <v>1.1300013888888889</v>
      </c>
      <c r="P1059" s="6">
        <f t="shared" si="80"/>
        <v>50.222283950617282</v>
      </c>
      <c r="Q1059" t="str">
        <f t="shared" si="81"/>
        <v>technology</v>
      </c>
      <c r="R1059" t="str">
        <f t="shared" si="82"/>
        <v>hardware</v>
      </c>
      <c r="S1059" s="10">
        <f t="shared" si="83"/>
        <v>40765.668553240735</v>
      </c>
      <c r="T1059" s="10">
        <f t="shared" si="84"/>
        <v>40795.668553240735</v>
      </c>
    </row>
    <row r="1060" spans="1:20" ht="30" x14ac:dyDescent="0.25">
      <c r="A1060">
        <v>1620</v>
      </c>
      <c r="B1060" s="3" t="s">
        <v>1621</v>
      </c>
      <c r="C1060" s="3" t="s">
        <v>5730</v>
      </c>
      <c r="D1060">
        <v>1000</v>
      </c>
      <c r="E1060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>
        <v>1361002140</v>
      </c>
      <c r="K1060" t="b">
        <v>0</v>
      </c>
      <c r="L1060">
        <v>17</v>
      </c>
      <c r="M1060" t="b">
        <v>1</v>
      </c>
      <c r="N1060" t="s">
        <v>8276</v>
      </c>
      <c r="O1060" s="5">
        <f>E1060/D1060</f>
        <v>1.1299999999999999</v>
      </c>
      <c r="P1060" s="6">
        <f t="shared" si="80"/>
        <v>66.470588235294116</v>
      </c>
      <c r="Q1060" t="str">
        <f t="shared" si="81"/>
        <v>music</v>
      </c>
      <c r="R1060" t="str">
        <f t="shared" si="82"/>
        <v>rock</v>
      </c>
      <c r="S1060" s="10">
        <f t="shared" si="83"/>
        <v>41321.131249999999</v>
      </c>
      <c r="T1060" s="10">
        <f t="shared" si="84"/>
        <v>41328.131249999999</v>
      </c>
    </row>
    <row r="1061" spans="1:20" ht="60" x14ac:dyDescent="0.25">
      <c r="A1061">
        <v>3619</v>
      </c>
      <c r="B1061" s="3" t="s">
        <v>3617</v>
      </c>
      <c r="C1061" s="3" t="s">
        <v>7729</v>
      </c>
      <c r="D1061">
        <v>1000</v>
      </c>
      <c r="E1061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>
        <v>1476760226</v>
      </c>
      <c r="K1061" t="b">
        <v>0</v>
      </c>
      <c r="L1061">
        <v>17</v>
      </c>
      <c r="M1061" t="b">
        <v>1</v>
      </c>
      <c r="N1061" t="s">
        <v>8271</v>
      </c>
      <c r="O1061" s="5">
        <f>E1061/D1061</f>
        <v>1.1299999999999999</v>
      </c>
      <c r="P1061" s="6">
        <f t="shared" si="80"/>
        <v>66.470588235294116</v>
      </c>
      <c r="Q1061" t="str">
        <f t="shared" si="81"/>
        <v>theater</v>
      </c>
      <c r="R1061" t="str">
        <f t="shared" si="82"/>
        <v>plays</v>
      </c>
      <c r="S1061" s="10">
        <f t="shared" si="83"/>
        <v>42660.923912037033</v>
      </c>
      <c r="T1061" s="10">
        <f t="shared" si="84"/>
        <v>42693.708333333336</v>
      </c>
    </row>
    <row r="1062" spans="1:20" ht="60" x14ac:dyDescent="0.25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t="s">
        <v>8219</v>
      </c>
      <c r="G1062" t="s">
        <v>8225</v>
      </c>
      <c r="H1062" t="s">
        <v>8247</v>
      </c>
      <c r="I1062">
        <v>1476651600</v>
      </c>
      <c r="J1062">
        <v>1473189335</v>
      </c>
      <c r="K1062" t="b">
        <v>0</v>
      </c>
      <c r="L1062">
        <v>15</v>
      </c>
      <c r="M1062" t="b">
        <v>1</v>
      </c>
      <c r="N1062" t="s">
        <v>8305</v>
      </c>
      <c r="O1062" s="5">
        <f>E1062/D1062</f>
        <v>1.1299999999999999</v>
      </c>
      <c r="P1062" s="6">
        <f t="shared" si="80"/>
        <v>37.666666666666664</v>
      </c>
      <c r="Q1062" t="str">
        <f t="shared" si="81"/>
        <v>theater</v>
      </c>
      <c r="R1062" t="str">
        <f t="shared" si="82"/>
        <v>musical</v>
      </c>
      <c r="S1062" s="10">
        <f t="shared" si="83"/>
        <v>42619.594155092585</v>
      </c>
      <c r="T1062" s="10">
        <f t="shared" si="84"/>
        <v>42659.666666666664</v>
      </c>
    </row>
    <row r="1063" spans="1:20" ht="45" x14ac:dyDescent="0.25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8300</v>
      </c>
      <c r="O1063" s="5">
        <f>E1063/D1063</f>
        <v>1.1294999999999999</v>
      </c>
      <c r="P1063" s="6">
        <f t="shared" si="80"/>
        <v>136.90909090909091</v>
      </c>
      <c r="Q1063" t="str">
        <f t="shared" si="81"/>
        <v>music</v>
      </c>
      <c r="R1063" t="str">
        <f t="shared" si="82"/>
        <v>classical music</v>
      </c>
      <c r="S1063" s="10">
        <f t="shared" si="83"/>
        <v>41952.882800925923</v>
      </c>
      <c r="T1063" s="10">
        <f t="shared" si="84"/>
        <v>41980.999305555553</v>
      </c>
    </row>
    <row r="1064" spans="1:20" ht="45" x14ac:dyDescent="0.25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>
        <v>1336232730</v>
      </c>
      <c r="K1064" t="b">
        <v>0</v>
      </c>
      <c r="L1064">
        <v>49</v>
      </c>
      <c r="M1064" t="b">
        <v>1</v>
      </c>
      <c r="N1064" t="s">
        <v>8292</v>
      </c>
      <c r="O1064" s="5">
        <f>E1064/D1064</f>
        <v>1.1294117647058823</v>
      </c>
      <c r="P1064" s="6">
        <f t="shared" si="80"/>
        <v>39.183673469387756</v>
      </c>
      <c r="Q1064" t="str">
        <f t="shared" si="81"/>
        <v>music</v>
      </c>
      <c r="R1064" t="str">
        <f t="shared" si="82"/>
        <v>pop</v>
      </c>
      <c r="S1064" s="10">
        <f t="shared" si="83"/>
        <v>41034.448263888888</v>
      </c>
      <c r="T1064" s="10">
        <f t="shared" si="84"/>
        <v>41064.448263888888</v>
      </c>
    </row>
    <row r="1065" spans="1:20" ht="60" x14ac:dyDescent="0.25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>
        <v>1450784495</v>
      </c>
      <c r="K1065" t="b">
        <v>0</v>
      </c>
      <c r="L1065">
        <v>29</v>
      </c>
      <c r="M1065" t="b">
        <v>1</v>
      </c>
      <c r="N1065" t="s">
        <v>8266</v>
      </c>
      <c r="O1065" s="5">
        <f>E1065/D1065</f>
        <v>1.1293199999999999</v>
      </c>
      <c r="P1065" s="6">
        <f t="shared" si="80"/>
        <v>19.471034482758618</v>
      </c>
      <c r="Q1065" t="str">
        <f t="shared" si="81"/>
        <v>film &amp; video</v>
      </c>
      <c r="R1065" t="str">
        <f t="shared" si="82"/>
        <v>shorts</v>
      </c>
      <c r="S1065" s="10">
        <f t="shared" si="83"/>
        <v>42360.278877314813</v>
      </c>
      <c r="T1065" s="10">
        <f t="shared" si="84"/>
        <v>42390.278877314813</v>
      </c>
    </row>
    <row r="1066" spans="1:20" ht="45" x14ac:dyDescent="0.25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>
        <v>1486625606</v>
      </c>
      <c r="K1066" t="b">
        <v>1</v>
      </c>
      <c r="L1066">
        <v>1151</v>
      </c>
      <c r="M1066" t="b">
        <v>1</v>
      </c>
      <c r="N1066" t="s">
        <v>8269</v>
      </c>
      <c r="O1066" s="5">
        <f>E1066/D1066</f>
        <v>1.1292973333333334</v>
      </c>
      <c r="P1066" s="6">
        <f t="shared" si="80"/>
        <v>147.17167680278018</v>
      </c>
      <c r="Q1066" t="str">
        <f t="shared" si="81"/>
        <v>film &amp; video</v>
      </c>
      <c r="R1066" t="str">
        <f t="shared" si="82"/>
        <v>documentary</v>
      </c>
      <c r="S1066" s="10">
        <f t="shared" si="83"/>
        <v>42775.106550925928</v>
      </c>
      <c r="T1066" s="10">
        <f t="shared" si="84"/>
        <v>42808.747916666667</v>
      </c>
    </row>
    <row r="1067" spans="1:20" ht="60" x14ac:dyDescent="0.25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>
        <v>1330722058</v>
      </c>
      <c r="K1067" t="b">
        <v>1</v>
      </c>
      <c r="L1067">
        <v>123</v>
      </c>
      <c r="M1067" t="b">
        <v>1</v>
      </c>
      <c r="N1067" t="s">
        <v>8271</v>
      </c>
      <c r="O1067" s="5">
        <f>E1067/D1067</f>
        <v>1.1292857142857142</v>
      </c>
      <c r="P1067" s="6">
        <f t="shared" si="80"/>
        <v>64.268292682926827</v>
      </c>
      <c r="Q1067" t="str">
        <f t="shared" si="81"/>
        <v>theater</v>
      </c>
      <c r="R1067" t="str">
        <f t="shared" si="82"/>
        <v>plays</v>
      </c>
      <c r="S1067" s="10">
        <f t="shared" si="83"/>
        <v>40970.667337962957</v>
      </c>
      <c r="T1067" s="10">
        <f t="shared" si="84"/>
        <v>41000.625671296293</v>
      </c>
    </row>
    <row r="1068" spans="1:20" ht="60" x14ac:dyDescent="0.25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>
        <v>1275603020</v>
      </c>
      <c r="K1068" t="b">
        <v>1</v>
      </c>
      <c r="L1068">
        <v>235</v>
      </c>
      <c r="M1068" t="b">
        <v>1</v>
      </c>
      <c r="N1068" t="s">
        <v>8269</v>
      </c>
      <c r="O1068" s="5">
        <f>E1068/D1068</f>
        <v>1.1292</v>
      </c>
      <c r="P1068" s="6">
        <f t="shared" si="80"/>
        <v>48.051063829787232</v>
      </c>
      <c r="Q1068" t="str">
        <f t="shared" si="81"/>
        <v>film &amp; video</v>
      </c>
      <c r="R1068" t="str">
        <f t="shared" si="82"/>
        <v>documentary</v>
      </c>
      <c r="S1068" s="10">
        <f t="shared" si="83"/>
        <v>40332.715509259258</v>
      </c>
      <c r="T1068" s="10">
        <f t="shared" si="84"/>
        <v>40412.527777777774</v>
      </c>
    </row>
    <row r="1069" spans="1:20" ht="60" x14ac:dyDescent="0.25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>
        <v>1333207808</v>
      </c>
      <c r="K1069" t="b">
        <v>0</v>
      </c>
      <c r="L1069">
        <v>95</v>
      </c>
      <c r="M1069" t="b">
        <v>1</v>
      </c>
      <c r="N1069" t="s">
        <v>8279</v>
      </c>
      <c r="O1069" s="5">
        <f>E1069/D1069</f>
        <v>1.1291099999999998</v>
      </c>
      <c r="P1069" s="6">
        <f t="shared" si="80"/>
        <v>47.541473684210523</v>
      </c>
      <c r="Q1069" t="str">
        <f t="shared" si="81"/>
        <v>music</v>
      </c>
      <c r="R1069" t="str">
        <f t="shared" si="82"/>
        <v>indie rock</v>
      </c>
      <c r="S1069" s="10">
        <f t="shared" si="83"/>
        <v>40999.437592592592</v>
      </c>
      <c r="T1069" s="10">
        <f t="shared" si="84"/>
        <v>41029.437592592592</v>
      </c>
    </row>
    <row r="1070" spans="1:20" ht="45" x14ac:dyDescent="0.25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>
        <v>1424296822</v>
      </c>
      <c r="K1070" t="b">
        <v>0</v>
      </c>
      <c r="L1070">
        <v>57</v>
      </c>
      <c r="M1070" t="b">
        <v>1</v>
      </c>
      <c r="N1070" t="s">
        <v>8271</v>
      </c>
      <c r="O1070" s="5">
        <f>E1070/D1070</f>
        <v>1.1285000000000001</v>
      </c>
      <c r="P1070" s="6">
        <f t="shared" si="80"/>
        <v>39.596491228070178</v>
      </c>
      <c r="Q1070" t="str">
        <f t="shared" si="81"/>
        <v>theater</v>
      </c>
      <c r="R1070" t="str">
        <f t="shared" si="82"/>
        <v>plays</v>
      </c>
      <c r="S1070" s="10">
        <f t="shared" si="83"/>
        <v>42053.708587962959</v>
      </c>
      <c r="T1070" s="10">
        <f t="shared" si="84"/>
        <v>42079.666666666664</v>
      </c>
    </row>
    <row r="1071" spans="1:20" ht="60" x14ac:dyDescent="0.25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>
        <v>1461370956</v>
      </c>
      <c r="K1071" t="b">
        <v>0</v>
      </c>
      <c r="L1071">
        <v>69</v>
      </c>
      <c r="M1071" t="b">
        <v>1</v>
      </c>
      <c r="N1071" t="s">
        <v>8271</v>
      </c>
      <c r="O1071" s="5">
        <f>E1071/D1071</f>
        <v>1.1283333333333334</v>
      </c>
      <c r="P1071" s="6">
        <f t="shared" si="80"/>
        <v>49.05797101449275</v>
      </c>
      <c r="Q1071" t="str">
        <f t="shared" si="81"/>
        <v>theater</v>
      </c>
      <c r="R1071" t="str">
        <f t="shared" si="82"/>
        <v>plays</v>
      </c>
      <c r="S1071" s="10">
        <f t="shared" si="83"/>
        <v>42482.80736111111</v>
      </c>
      <c r="T1071" s="10">
        <f t="shared" si="84"/>
        <v>42489.082638888889</v>
      </c>
    </row>
    <row r="1072" spans="1:20" ht="60" x14ac:dyDescent="0.25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>
        <v>1413493724</v>
      </c>
      <c r="K1072" t="b">
        <v>0</v>
      </c>
      <c r="L1072">
        <v>277</v>
      </c>
      <c r="M1072" t="b">
        <v>1</v>
      </c>
      <c r="N1072" t="s">
        <v>8303</v>
      </c>
      <c r="O1072" s="5">
        <f>E1072/D1072</f>
        <v>1.12815</v>
      </c>
      <c r="P1072" s="6">
        <f t="shared" si="80"/>
        <v>162.90974729241879</v>
      </c>
      <c r="Q1072" t="str">
        <f t="shared" si="81"/>
        <v>theater</v>
      </c>
      <c r="R1072" t="str">
        <f t="shared" si="82"/>
        <v>spaces</v>
      </c>
      <c r="S1072" s="10">
        <f t="shared" si="83"/>
        <v>41928.672731481478</v>
      </c>
      <c r="T1072" s="10">
        <f t="shared" si="84"/>
        <v>41958.714398148142</v>
      </c>
    </row>
    <row r="1073" spans="1:20" ht="60" x14ac:dyDescent="0.25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>
        <v>1387281600</v>
      </c>
      <c r="J1073">
        <v>1384811721</v>
      </c>
      <c r="K1073" t="b">
        <v>0</v>
      </c>
      <c r="L1073">
        <v>45</v>
      </c>
      <c r="M1073" t="b">
        <v>1</v>
      </c>
      <c r="N1073" t="s">
        <v>8292</v>
      </c>
      <c r="O1073" s="5">
        <f>E1073/D1073</f>
        <v>1.1279999999999999</v>
      </c>
      <c r="P1073" s="6">
        <f t="shared" si="80"/>
        <v>12.533333333333333</v>
      </c>
      <c r="Q1073" t="str">
        <f t="shared" si="81"/>
        <v>music</v>
      </c>
      <c r="R1073" t="str">
        <f t="shared" si="82"/>
        <v>pop</v>
      </c>
      <c r="S1073" s="10">
        <f t="shared" si="83"/>
        <v>41596.705104166664</v>
      </c>
      <c r="T1073" s="10">
        <f t="shared" si="84"/>
        <v>41625.291666666664</v>
      </c>
    </row>
    <row r="1074" spans="1:20" ht="45" x14ac:dyDescent="0.25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>
        <v>1309986338</v>
      </c>
      <c r="K1074" t="b">
        <v>0</v>
      </c>
      <c r="L1074">
        <v>56</v>
      </c>
      <c r="M1074" t="b">
        <v>1</v>
      </c>
      <c r="N1074" t="s">
        <v>8279</v>
      </c>
      <c r="O1074" s="5">
        <f>E1074/D1074</f>
        <v>1.127715</v>
      </c>
      <c r="P1074" s="6">
        <f t="shared" si="80"/>
        <v>80.551071428571419</v>
      </c>
      <c r="Q1074" t="str">
        <f t="shared" si="81"/>
        <v>music</v>
      </c>
      <c r="R1074" t="str">
        <f t="shared" si="82"/>
        <v>indie rock</v>
      </c>
      <c r="S1074" s="10">
        <f t="shared" si="83"/>
        <v>40730.670578703699</v>
      </c>
      <c r="T1074" s="10">
        <f t="shared" si="84"/>
        <v>40760.670578703699</v>
      </c>
    </row>
    <row r="1075" spans="1:20" ht="45" x14ac:dyDescent="0.25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>
        <v>1473850434</v>
      </c>
      <c r="K1075" t="b">
        <v>0</v>
      </c>
      <c r="L1075">
        <v>34</v>
      </c>
      <c r="M1075" t="b">
        <v>1</v>
      </c>
      <c r="N1075" t="s">
        <v>8271</v>
      </c>
      <c r="O1075" s="5">
        <f>E1075/D1075</f>
        <v>1.1276666666666666</v>
      </c>
      <c r="P1075" s="6">
        <f t="shared" si="80"/>
        <v>99.5</v>
      </c>
      <c r="Q1075" t="str">
        <f t="shared" si="81"/>
        <v>theater</v>
      </c>
      <c r="R1075" t="str">
        <f t="shared" si="82"/>
        <v>plays</v>
      </c>
      <c r="S1075" s="10">
        <f t="shared" si="83"/>
        <v>42627.245763888888</v>
      </c>
      <c r="T1075" s="10">
        <f t="shared" si="84"/>
        <v>42648.245763888888</v>
      </c>
    </row>
    <row r="1076" spans="1:20" ht="60" x14ac:dyDescent="0.25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>
        <v>1398352531</v>
      </c>
      <c r="K1076" t="b">
        <v>0</v>
      </c>
      <c r="L1076">
        <v>72</v>
      </c>
      <c r="M1076" t="b">
        <v>1</v>
      </c>
      <c r="N1076" t="s">
        <v>8271</v>
      </c>
      <c r="O1076" s="5">
        <f>E1076/D1076</f>
        <v>1.127</v>
      </c>
      <c r="P1076" s="6">
        <f t="shared" si="80"/>
        <v>78.263888888888886</v>
      </c>
      <c r="Q1076" t="str">
        <f t="shared" si="81"/>
        <v>theater</v>
      </c>
      <c r="R1076" t="str">
        <f t="shared" si="82"/>
        <v>plays</v>
      </c>
      <c r="S1076" s="10">
        <f t="shared" si="83"/>
        <v>41753.427442129629</v>
      </c>
      <c r="T1076" s="10">
        <f t="shared" si="84"/>
        <v>41783.666666666664</v>
      </c>
    </row>
    <row r="1077" spans="1:20" ht="60" x14ac:dyDescent="0.25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>
        <v>1445267347</v>
      </c>
      <c r="K1077" t="b">
        <v>0</v>
      </c>
      <c r="L1077">
        <v>84</v>
      </c>
      <c r="M1077" t="b">
        <v>1</v>
      </c>
      <c r="N1077" t="s">
        <v>8297</v>
      </c>
      <c r="O1077" s="5">
        <f>E1077/D1077</f>
        <v>1.1268750000000001</v>
      </c>
      <c r="P1077" s="6">
        <f t="shared" si="80"/>
        <v>107.32142857142857</v>
      </c>
      <c r="Q1077" t="str">
        <f t="shared" si="81"/>
        <v>games</v>
      </c>
      <c r="R1077" t="str">
        <f t="shared" si="82"/>
        <v>tabletop games</v>
      </c>
      <c r="S1077" s="10">
        <f t="shared" si="83"/>
        <v>42296.422997685186</v>
      </c>
      <c r="T1077" s="10">
        <f t="shared" si="84"/>
        <v>42326.46466435185</v>
      </c>
    </row>
    <row r="1078" spans="1:20" ht="60" x14ac:dyDescent="0.25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>
        <v>1257538029</v>
      </c>
      <c r="K1078" t="b">
        <v>1</v>
      </c>
      <c r="L1078">
        <v>51</v>
      </c>
      <c r="M1078" t="b">
        <v>1</v>
      </c>
      <c r="N1078" t="s">
        <v>8269</v>
      </c>
      <c r="O1078" s="5">
        <f>E1078/D1078</f>
        <v>1.1268</v>
      </c>
      <c r="P1078" s="6">
        <f t="shared" si="80"/>
        <v>110.47058823529412</v>
      </c>
      <c r="Q1078" t="str">
        <f t="shared" si="81"/>
        <v>film &amp; video</v>
      </c>
      <c r="R1078" t="str">
        <f t="shared" si="82"/>
        <v>documentary</v>
      </c>
      <c r="S1078" s="10">
        <f t="shared" si="83"/>
        <v>40123.629965277774</v>
      </c>
      <c r="T1078" s="10">
        <f t="shared" si="84"/>
        <v>40211.124305555553</v>
      </c>
    </row>
    <row r="1079" spans="1:20" ht="60" x14ac:dyDescent="0.25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>
        <v>1415292304</v>
      </c>
      <c r="K1079" t="b">
        <v>1</v>
      </c>
      <c r="L1079">
        <v>376</v>
      </c>
      <c r="M1079" t="b">
        <v>1</v>
      </c>
      <c r="N1079" t="s">
        <v>8269</v>
      </c>
      <c r="O1079" s="5">
        <f>E1079/D1079</f>
        <v>1.1263736263736264</v>
      </c>
      <c r="P1079" s="6">
        <f t="shared" si="80"/>
        <v>109.04255319148936</v>
      </c>
      <c r="Q1079" t="str">
        <f t="shared" si="81"/>
        <v>film &amp; video</v>
      </c>
      <c r="R1079" t="str">
        <f t="shared" si="82"/>
        <v>documentary</v>
      </c>
      <c r="S1079" s="10">
        <f t="shared" si="83"/>
        <v>41949.489629629628</v>
      </c>
      <c r="T1079" s="10">
        <f t="shared" si="84"/>
        <v>41994.489629629628</v>
      </c>
    </row>
    <row r="1080" spans="1:20" ht="75" x14ac:dyDescent="0.25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>
        <v>1475326255</v>
      </c>
      <c r="K1080" t="b">
        <v>0</v>
      </c>
      <c r="L1080">
        <v>1260</v>
      </c>
      <c r="M1080" t="b">
        <v>1</v>
      </c>
      <c r="N1080" t="s">
        <v>8303</v>
      </c>
      <c r="O1080" s="5">
        <f>E1080/D1080</f>
        <v>1.1253599999999999</v>
      </c>
      <c r="P1080" s="6">
        <f t="shared" si="80"/>
        <v>89.314285714285717</v>
      </c>
      <c r="Q1080" t="str">
        <f t="shared" si="81"/>
        <v>theater</v>
      </c>
      <c r="R1080" t="str">
        <f t="shared" si="82"/>
        <v>spaces</v>
      </c>
      <c r="S1080" s="10">
        <f t="shared" si="83"/>
        <v>42644.327025462961</v>
      </c>
      <c r="T1080" s="10">
        <f t="shared" si="84"/>
        <v>42674.957638888889</v>
      </c>
    </row>
    <row r="1081" spans="1:20" ht="60" x14ac:dyDescent="0.25">
      <c r="A1081">
        <v>3325</v>
      </c>
      <c r="B1081" s="3" t="s">
        <v>3325</v>
      </c>
      <c r="C1081" s="3" t="s">
        <v>7435</v>
      </c>
      <c r="D1081">
        <v>400</v>
      </c>
      <c r="E1081">
        <v>450</v>
      </c>
      <c r="F1081" t="s">
        <v>8219</v>
      </c>
      <c r="G1081" t="s">
        <v>8225</v>
      </c>
      <c r="H1081" t="s">
        <v>8247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8271</v>
      </c>
      <c r="O1081" s="5">
        <f>E1081/D1081</f>
        <v>1.125</v>
      </c>
      <c r="P1081" s="6">
        <f t="shared" si="80"/>
        <v>30</v>
      </c>
      <c r="Q1081" t="str">
        <f t="shared" si="81"/>
        <v>theater</v>
      </c>
      <c r="R1081" t="str">
        <f t="shared" si="82"/>
        <v>plays</v>
      </c>
      <c r="S1081" s="10">
        <f t="shared" si="83"/>
        <v>42064.577280092592</v>
      </c>
      <c r="T1081" s="10">
        <f t="shared" si="84"/>
        <v>42099.535613425927</v>
      </c>
    </row>
    <row r="1082" spans="1:20" ht="45" x14ac:dyDescent="0.25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t="s">
        <v>8219</v>
      </c>
      <c r="G1082" t="s">
        <v>8224</v>
      </c>
      <c r="H1082" t="s">
        <v>8246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8271</v>
      </c>
      <c r="O1082" s="5">
        <f>E1082/D1082</f>
        <v>1.125</v>
      </c>
      <c r="P1082" s="6">
        <f t="shared" si="80"/>
        <v>64.285714285714292</v>
      </c>
      <c r="Q1082" t="str">
        <f t="shared" si="81"/>
        <v>theater</v>
      </c>
      <c r="R1082" t="str">
        <f t="shared" si="82"/>
        <v>plays</v>
      </c>
      <c r="S1082" s="10">
        <f t="shared" si="83"/>
        <v>42553.718194444438</v>
      </c>
      <c r="T1082" s="10">
        <f t="shared" si="84"/>
        <v>42584.964583333327</v>
      </c>
    </row>
    <row r="1083" spans="1:20" ht="60" x14ac:dyDescent="0.25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>
        <v>1413766384</v>
      </c>
      <c r="K1083" t="b">
        <v>0</v>
      </c>
      <c r="L1083">
        <v>48</v>
      </c>
      <c r="M1083" t="b">
        <v>1</v>
      </c>
      <c r="N1083" t="s">
        <v>8273</v>
      </c>
      <c r="O1083" s="5">
        <f>E1083/D1083</f>
        <v>1.1240000000000001</v>
      </c>
      <c r="P1083" s="6">
        <f t="shared" si="80"/>
        <v>35.125</v>
      </c>
      <c r="Q1083" t="str">
        <f t="shared" si="81"/>
        <v>technology</v>
      </c>
      <c r="R1083" t="str">
        <f t="shared" si="82"/>
        <v>wearables</v>
      </c>
      <c r="S1083" s="10">
        <f t="shared" si="83"/>
        <v>41931.828518518516</v>
      </c>
      <c r="T1083" s="10">
        <f t="shared" si="84"/>
        <v>41991.870185185187</v>
      </c>
    </row>
    <row r="1084" spans="1:20" ht="45" x14ac:dyDescent="0.25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>
        <v>1354790790</v>
      </c>
      <c r="K1084" t="b">
        <v>0</v>
      </c>
      <c r="L1084">
        <v>211</v>
      </c>
      <c r="M1084" t="b">
        <v>1</v>
      </c>
      <c r="N1084" t="s">
        <v>8280</v>
      </c>
      <c r="O1084" s="5">
        <f>E1084/D1084</f>
        <v>1.1236044444444444</v>
      </c>
      <c r="P1084" s="6">
        <f t="shared" si="80"/>
        <v>23.963127962085309</v>
      </c>
      <c r="Q1084" t="str">
        <f t="shared" si="81"/>
        <v>music</v>
      </c>
      <c r="R1084" t="str">
        <f t="shared" si="82"/>
        <v>electronic music</v>
      </c>
      <c r="S1084" s="10">
        <f t="shared" si="83"/>
        <v>41249.240624999999</v>
      </c>
      <c r="T1084" s="10">
        <f t="shared" si="84"/>
        <v>41281.125</v>
      </c>
    </row>
    <row r="1085" spans="1:20" ht="60" x14ac:dyDescent="0.25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>
        <v>1433160898</v>
      </c>
      <c r="K1085" t="b">
        <v>1</v>
      </c>
      <c r="L1085">
        <v>79</v>
      </c>
      <c r="M1085" t="b">
        <v>1</v>
      </c>
      <c r="N1085" t="s">
        <v>8271</v>
      </c>
      <c r="O1085" s="5">
        <f>E1085/D1085</f>
        <v>1.1232142857142857</v>
      </c>
      <c r="P1085" s="6">
        <f t="shared" si="80"/>
        <v>39.810126582278478</v>
      </c>
      <c r="Q1085" t="str">
        <f t="shared" si="81"/>
        <v>theater</v>
      </c>
      <c r="R1085" t="str">
        <f t="shared" si="82"/>
        <v>plays</v>
      </c>
      <c r="S1085" s="10">
        <f t="shared" si="83"/>
        <v>42156.302060185182</v>
      </c>
      <c r="T1085" s="10">
        <f t="shared" si="84"/>
        <v>42186.302060185182</v>
      </c>
    </row>
    <row r="1086" spans="1:20" ht="45" x14ac:dyDescent="0.25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>
        <v>1397661347</v>
      </c>
      <c r="K1086" t="b">
        <v>0</v>
      </c>
      <c r="L1086">
        <v>62</v>
      </c>
      <c r="M1086" t="b">
        <v>1</v>
      </c>
      <c r="N1086" t="s">
        <v>8269</v>
      </c>
      <c r="O1086" s="5">
        <f>E1086/D1086</f>
        <v>1.1230249999999999</v>
      </c>
      <c r="P1086" s="6">
        <f t="shared" si="80"/>
        <v>181.13306451612902</v>
      </c>
      <c r="Q1086" t="str">
        <f t="shared" si="81"/>
        <v>film &amp; video</v>
      </c>
      <c r="R1086" t="str">
        <f t="shared" si="82"/>
        <v>documentary</v>
      </c>
      <c r="S1086" s="10">
        <f t="shared" si="83"/>
        <v>41745.427627314813</v>
      </c>
      <c r="T1086" s="10">
        <f t="shared" si="84"/>
        <v>41775.9375</v>
      </c>
    </row>
    <row r="1087" spans="1:20" ht="45" x14ac:dyDescent="0.25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>
        <v>1410937483</v>
      </c>
      <c r="K1087" t="b">
        <v>1</v>
      </c>
      <c r="L1087">
        <v>263</v>
      </c>
      <c r="M1087" t="b">
        <v>1</v>
      </c>
      <c r="N1087" t="s">
        <v>8303</v>
      </c>
      <c r="O1087" s="5">
        <f>E1087/D1087</f>
        <v>1.1229714285714285</v>
      </c>
      <c r="P1087" s="6">
        <f t="shared" si="80"/>
        <v>149.44486692015209</v>
      </c>
      <c r="Q1087" t="str">
        <f t="shared" si="81"/>
        <v>theater</v>
      </c>
      <c r="R1087" t="str">
        <f t="shared" si="82"/>
        <v>spaces</v>
      </c>
      <c r="S1087" s="10">
        <f t="shared" si="83"/>
        <v>41899.086608796293</v>
      </c>
      <c r="T1087" s="10">
        <f t="shared" si="84"/>
        <v>41928.082638888889</v>
      </c>
    </row>
    <row r="1088" spans="1:20" ht="60" x14ac:dyDescent="0.25">
      <c r="A1088">
        <v>1474</v>
      </c>
      <c r="B1088" s="3" t="s">
        <v>1475</v>
      </c>
      <c r="C1088" s="3" t="s">
        <v>5584</v>
      </c>
      <c r="D1088">
        <v>3000</v>
      </c>
      <c r="E1088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>
        <v>1376501292</v>
      </c>
      <c r="K1088" t="b">
        <v>1</v>
      </c>
      <c r="L1088">
        <v>76</v>
      </c>
      <c r="M1088" t="b">
        <v>1</v>
      </c>
      <c r="N1088" t="s">
        <v>8288</v>
      </c>
      <c r="O1088" s="5">
        <f>E1088/D1088</f>
        <v>1.1226666666666667</v>
      </c>
      <c r="P1088" s="6">
        <f t="shared" si="80"/>
        <v>44.315789473684212</v>
      </c>
      <c r="Q1088" t="str">
        <f t="shared" si="81"/>
        <v>publishing</v>
      </c>
      <c r="R1088" t="str">
        <f t="shared" si="82"/>
        <v>radio &amp; podcasts</v>
      </c>
      <c r="S1088" s="10">
        <f t="shared" si="83"/>
        <v>41500.519583333335</v>
      </c>
      <c r="T1088" s="10">
        <f t="shared" si="84"/>
        <v>41530.519583333335</v>
      </c>
    </row>
    <row r="1089" spans="1:20" ht="60" x14ac:dyDescent="0.25">
      <c r="A1089">
        <v>2162</v>
      </c>
      <c r="B1089" s="3" t="s">
        <v>2163</v>
      </c>
      <c r="C1089" s="3" t="s">
        <v>6272</v>
      </c>
      <c r="D1089">
        <v>4500</v>
      </c>
      <c r="E1089">
        <v>5052</v>
      </c>
      <c r="F1089" t="s">
        <v>8219</v>
      </c>
      <c r="G1089" t="s">
        <v>8224</v>
      </c>
      <c r="H1089" t="s">
        <v>8246</v>
      </c>
      <c r="I1089">
        <v>1406226191</v>
      </c>
      <c r="J1089">
        <v>1403547791</v>
      </c>
      <c r="K1089" t="b">
        <v>0</v>
      </c>
      <c r="L1089">
        <v>58</v>
      </c>
      <c r="M1089" t="b">
        <v>1</v>
      </c>
      <c r="N1089" t="s">
        <v>8276</v>
      </c>
      <c r="O1089" s="5">
        <f>E1089/D1089</f>
        <v>1.1226666666666667</v>
      </c>
      <c r="P1089" s="6">
        <f t="shared" si="80"/>
        <v>87.103448275862064</v>
      </c>
      <c r="Q1089" t="str">
        <f t="shared" si="81"/>
        <v>music</v>
      </c>
      <c r="R1089" t="str">
        <f t="shared" si="82"/>
        <v>rock</v>
      </c>
      <c r="S1089" s="10">
        <f t="shared" si="83"/>
        <v>41813.557766203703</v>
      </c>
      <c r="T1089" s="10">
        <f t="shared" si="84"/>
        <v>41844.557766203703</v>
      </c>
    </row>
    <row r="1090" spans="1:20" ht="45" x14ac:dyDescent="0.25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>
        <v>1401414944</v>
      </c>
      <c r="K1090" t="b">
        <v>1</v>
      </c>
      <c r="L1090">
        <v>71</v>
      </c>
      <c r="M1090" t="b">
        <v>1</v>
      </c>
      <c r="N1090" t="s">
        <v>8271</v>
      </c>
      <c r="O1090" s="5">
        <f>E1090/D1090</f>
        <v>1.1225000000000001</v>
      </c>
      <c r="P1090" s="6">
        <f t="shared" si="80"/>
        <v>31.619718309859156</v>
      </c>
      <c r="Q1090" t="str">
        <f t="shared" si="81"/>
        <v>theater</v>
      </c>
      <c r="R1090" t="str">
        <f t="shared" si="82"/>
        <v>plays</v>
      </c>
      <c r="S1090" s="10">
        <f t="shared" si="83"/>
        <v>41788.872037037036</v>
      </c>
      <c r="T1090" s="10">
        <f t="shared" si="84"/>
        <v>41821.958333333328</v>
      </c>
    </row>
    <row r="1091" spans="1:20" ht="45" x14ac:dyDescent="0.25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>
        <v>1444220588</v>
      </c>
      <c r="K1091" t="b">
        <v>1</v>
      </c>
      <c r="L1091">
        <v>68</v>
      </c>
      <c r="M1091" t="b">
        <v>1</v>
      </c>
      <c r="N1091" t="s">
        <v>8271</v>
      </c>
      <c r="O1091" s="5">
        <f>E1091/D1091</f>
        <v>1.121664</v>
      </c>
      <c r="P1091" s="6">
        <f t="shared" ref="P1091:P1154" si="85">IF(L1091&lt;&gt;0,E1091/L1091,0)</f>
        <v>41.237647058823526</v>
      </c>
      <c r="Q1091" t="str">
        <f t="shared" ref="Q1091:Q1154" si="86">LEFT(N1091,FIND("/",N1091)-1)</f>
        <v>theater</v>
      </c>
      <c r="R1091" t="str">
        <f t="shared" ref="R1091:R1154" si="87">RIGHT(N1091,LEN(N1091)-FIND("/",N1091))</f>
        <v>plays</v>
      </c>
      <c r="S1091" s="10">
        <f t="shared" ref="S1091:S1154" si="88">(J1091/86400)+25569+(-5/24)</f>
        <v>42284.30773148148</v>
      </c>
      <c r="T1091" s="10">
        <f t="shared" ref="T1091:T1154" si="89">(I1091/86400)+25569+(-5/24)</f>
        <v>42307.666666666664</v>
      </c>
    </row>
    <row r="1092" spans="1:20" ht="45" x14ac:dyDescent="0.25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>
        <v>1476159309</v>
      </c>
      <c r="K1092" t="b">
        <v>0</v>
      </c>
      <c r="L1092">
        <v>191</v>
      </c>
      <c r="M1092" t="b">
        <v>1</v>
      </c>
      <c r="N1092" t="s">
        <v>8285</v>
      </c>
      <c r="O1092" s="5">
        <f>E1092/D1092</f>
        <v>1.1210606060606061</v>
      </c>
      <c r="P1092" s="6">
        <f t="shared" si="85"/>
        <v>116.21465968586388</v>
      </c>
      <c r="Q1092" t="str">
        <f t="shared" si="86"/>
        <v>photography</v>
      </c>
      <c r="R1092" t="str">
        <f t="shared" si="87"/>
        <v>photobooks</v>
      </c>
      <c r="S1092" s="10">
        <f t="shared" si="88"/>
        <v>42653.968854166662</v>
      </c>
      <c r="T1092" s="10">
        <f t="shared" si="89"/>
        <v>42684.010520833333</v>
      </c>
    </row>
    <row r="1093" spans="1:20" ht="60" x14ac:dyDescent="0.25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>
        <v>1417977947</v>
      </c>
      <c r="K1093" t="b">
        <v>0</v>
      </c>
      <c r="L1093">
        <v>383</v>
      </c>
      <c r="M1093" t="b">
        <v>1</v>
      </c>
      <c r="N1093" t="s">
        <v>8269</v>
      </c>
      <c r="O1093" s="5">
        <f>E1093/D1093</f>
        <v>1.1210500000000001</v>
      </c>
      <c r="P1093" s="6">
        <f t="shared" si="85"/>
        <v>58.540469973890339</v>
      </c>
      <c r="Q1093" t="str">
        <f t="shared" si="86"/>
        <v>film &amp; video</v>
      </c>
      <c r="R1093" t="str">
        <f t="shared" si="87"/>
        <v>documentary</v>
      </c>
      <c r="S1093" s="10">
        <f t="shared" si="88"/>
        <v>41980.573460648149</v>
      </c>
      <c r="T1093" s="10">
        <f t="shared" si="89"/>
        <v>42010.573460648149</v>
      </c>
    </row>
    <row r="1094" spans="1:20" x14ac:dyDescent="0.25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>
        <v>1485556626</v>
      </c>
      <c r="K1094" t="b">
        <v>0</v>
      </c>
      <c r="L1094">
        <v>81</v>
      </c>
      <c r="M1094" t="b">
        <v>1</v>
      </c>
      <c r="N1094" t="s">
        <v>8271</v>
      </c>
      <c r="O1094" s="5">
        <f>E1094/D1094</f>
        <v>1.1210242048409682</v>
      </c>
      <c r="P1094" s="6">
        <f t="shared" si="85"/>
        <v>69.18518518518519</v>
      </c>
      <c r="Q1094" t="str">
        <f t="shared" si="86"/>
        <v>theater</v>
      </c>
      <c r="R1094" t="str">
        <f t="shared" si="87"/>
        <v>plays</v>
      </c>
      <c r="S1094" s="10">
        <f t="shared" si="88"/>
        <v>42762.734097222223</v>
      </c>
      <c r="T1094" s="10">
        <f t="shared" si="89"/>
        <v>42793.999999999993</v>
      </c>
    </row>
    <row r="1095" spans="1:20" ht="45" x14ac:dyDescent="0.25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>
        <v>1435645490</v>
      </c>
      <c r="K1095" t="b">
        <v>0</v>
      </c>
      <c r="L1095">
        <v>76</v>
      </c>
      <c r="M1095" t="b">
        <v>1</v>
      </c>
      <c r="N1095" t="s">
        <v>8271</v>
      </c>
      <c r="O1095" s="5">
        <f>E1095/D1095</f>
        <v>1.121</v>
      </c>
      <c r="P1095" s="6">
        <f t="shared" si="85"/>
        <v>44.25</v>
      </c>
      <c r="Q1095" t="str">
        <f t="shared" si="86"/>
        <v>theater</v>
      </c>
      <c r="R1095" t="str">
        <f t="shared" si="87"/>
        <v>plays</v>
      </c>
      <c r="S1095" s="10">
        <f t="shared" si="88"/>
        <v>42185.058912037035</v>
      </c>
      <c r="T1095" s="10">
        <f t="shared" si="89"/>
        <v>42221.249999999993</v>
      </c>
    </row>
    <row r="1096" spans="1:20" ht="45" x14ac:dyDescent="0.25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>
        <v>1430751869</v>
      </c>
      <c r="K1096" t="b">
        <v>0</v>
      </c>
      <c r="L1096">
        <v>50</v>
      </c>
      <c r="M1096" t="b">
        <v>1</v>
      </c>
      <c r="N1096" t="s">
        <v>8301</v>
      </c>
      <c r="O1096" s="5">
        <f>E1096/D1096</f>
        <v>1.1200000000000001</v>
      </c>
      <c r="P1096" s="6">
        <f t="shared" si="85"/>
        <v>56</v>
      </c>
      <c r="Q1096" t="str">
        <f t="shared" si="86"/>
        <v>technology</v>
      </c>
      <c r="R1096" t="str">
        <f t="shared" si="87"/>
        <v>space exploration</v>
      </c>
      <c r="S1096" s="10">
        <f t="shared" si="88"/>
        <v>42128.41978009259</v>
      </c>
      <c r="T1096" s="10">
        <f t="shared" si="89"/>
        <v>42158.41978009259</v>
      </c>
    </row>
    <row r="1097" spans="1:20" ht="30" x14ac:dyDescent="0.25">
      <c r="A1097">
        <v>3397</v>
      </c>
      <c r="B1097" s="3" t="s">
        <v>3396</v>
      </c>
      <c r="C1097" s="3" t="s">
        <v>7507</v>
      </c>
      <c r="D1097">
        <v>250</v>
      </c>
      <c r="E1097">
        <v>280</v>
      </c>
      <c r="F1097" t="s">
        <v>8219</v>
      </c>
      <c r="G1097" t="s">
        <v>8225</v>
      </c>
      <c r="H1097" t="s">
        <v>8247</v>
      </c>
      <c r="I1097">
        <v>1455832800</v>
      </c>
      <c r="J1097">
        <v>1452338929</v>
      </c>
      <c r="K1097" t="b">
        <v>0</v>
      </c>
      <c r="L1097">
        <v>24</v>
      </c>
      <c r="M1097" t="b">
        <v>1</v>
      </c>
      <c r="N1097" t="s">
        <v>8271</v>
      </c>
      <c r="O1097" s="5">
        <f>E1097/D1097</f>
        <v>1.1200000000000001</v>
      </c>
      <c r="P1097" s="6">
        <f t="shared" si="85"/>
        <v>11.666666666666666</v>
      </c>
      <c r="Q1097" t="str">
        <f t="shared" si="86"/>
        <v>theater</v>
      </c>
      <c r="R1097" t="str">
        <f t="shared" si="87"/>
        <v>plays</v>
      </c>
      <c r="S1097" s="10">
        <f t="shared" si="88"/>
        <v>42378.270011574066</v>
      </c>
      <c r="T1097" s="10">
        <f t="shared" si="89"/>
        <v>42418.708333333336</v>
      </c>
    </row>
    <row r="1098" spans="1:20" ht="60" x14ac:dyDescent="0.25">
      <c r="A1098">
        <v>3435</v>
      </c>
      <c r="B1098" s="3" t="s">
        <v>3434</v>
      </c>
      <c r="C1098" s="3" t="s">
        <v>7545</v>
      </c>
      <c r="D1098">
        <v>1000</v>
      </c>
      <c r="E1098">
        <v>1120</v>
      </c>
      <c r="F1098" t="s">
        <v>8219</v>
      </c>
      <c r="G1098" t="s">
        <v>8224</v>
      </c>
      <c r="H1098" t="s">
        <v>8246</v>
      </c>
      <c r="I1098">
        <v>1470538800</v>
      </c>
      <c r="J1098">
        <v>1469112493</v>
      </c>
      <c r="K1098" t="b">
        <v>0</v>
      </c>
      <c r="L1098">
        <v>19</v>
      </c>
      <c r="M1098" t="b">
        <v>1</v>
      </c>
      <c r="N1098" t="s">
        <v>8271</v>
      </c>
      <c r="O1098" s="5">
        <f>E1098/D1098</f>
        <v>1.1200000000000001</v>
      </c>
      <c r="P1098" s="6">
        <f t="shared" si="85"/>
        <v>58.94736842105263</v>
      </c>
      <c r="Q1098" t="str">
        <f t="shared" si="86"/>
        <v>theater</v>
      </c>
      <c r="R1098" t="str">
        <f t="shared" si="87"/>
        <v>plays</v>
      </c>
      <c r="S1098" s="10">
        <f t="shared" si="88"/>
        <v>42572.408483796295</v>
      </c>
      <c r="T1098" s="10">
        <f t="shared" si="89"/>
        <v>42588.916666666664</v>
      </c>
    </row>
    <row r="1099" spans="1:20" ht="45" x14ac:dyDescent="0.25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>
        <v>1441919468</v>
      </c>
      <c r="K1099" t="b">
        <v>0</v>
      </c>
      <c r="L1099">
        <v>35</v>
      </c>
      <c r="M1099" t="b">
        <v>0</v>
      </c>
      <c r="N1099" t="s">
        <v>8273</v>
      </c>
      <c r="O1099" s="5">
        <f>E1099/D1099</f>
        <v>1.1199130434782609</v>
      </c>
      <c r="P1099" s="6">
        <f t="shared" si="85"/>
        <v>367.97142857142859</v>
      </c>
      <c r="Q1099" t="str">
        <f t="shared" si="86"/>
        <v>technology</v>
      </c>
      <c r="R1099" t="str">
        <f t="shared" si="87"/>
        <v>wearables</v>
      </c>
      <c r="S1099" s="10">
        <f t="shared" si="88"/>
        <v>42257.674398148149</v>
      </c>
      <c r="T1099" s="10">
        <f t="shared" si="89"/>
        <v>42292.674398148149</v>
      </c>
    </row>
    <row r="1100" spans="1:20" ht="60" x14ac:dyDescent="0.25">
      <c r="A1100">
        <v>3681</v>
      </c>
      <c r="B1100" s="3" t="s">
        <v>3678</v>
      </c>
      <c r="C1100" s="3" t="s">
        <v>7791</v>
      </c>
      <c r="D1100">
        <v>1000</v>
      </c>
      <c r="E1100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>
        <v>1452008290</v>
      </c>
      <c r="K1100" t="b">
        <v>0</v>
      </c>
      <c r="L1100">
        <v>18</v>
      </c>
      <c r="M1100" t="b">
        <v>1</v>
      </c>
      <c r="N1100" t="s">
        <v>8271</v>
      </c>
      <c r="O1100" s="5">
        <f>E1100/D1100</f>
        <v>1.119</v>
      </c>
      <c r="P1100" s="6">
        <f t="shared" si="85"/>
        <v>62.166666666666664</v>
      </c>
      <c r="Q1100" t="str">
        <f t="shared" si="86"/>
        <v>theater</v>
      </c>
      <c r="R1100" t="str">
        <f t="shared" si="87"/>
        <v>plays</v>
      </c>
      <c r="S1100" s="10">
        <f t="shared" si="88"/>
        <v>42374.443171296291</v>
      </c>
      <c r="T1100" s="10">
        <f t="shared" si="89"/>
        <v>42384.443171296291</v>
      </c>
    </row>
    <row r="1101" spans="1:20" ht="60" x14ac:dyDescent="0.25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>
        <v>1455737882</v>
      </c>
      <c r="K1101" t="b">
        <v>0</v>
      </c>
      <c r="L1101">
        <v>50</v>
      </c>
      <c r="M1101" t="b">
        <v>1</v>
      </c>
      <c r="N1101" t="s">
        <v>8269</v>
      </c>
      <c r="O1101" s="5">
        <f>E1101/D1101</f>
        <v>1.118936170212766</v>
      </c>
      <c r="P1101" s="6">
        <f t="shared" si="85"/>
        <v>105.18</v>
      </c>
      <c r="Q1101" t="str">
        <f t="shared" si="86"/>
        <v>film &amp; video</v>
      </c>
      <c r="R1101" t="str">
        <f t="shared" si="87"/>
        <v>documentary</v>
      </c>
      <c r="S1101" s="10">
        <f t="shared" si="88"/>
        <v>42417.60974537037</v>
      </c>
      <c r="T1101" s="10">
        <f t="shared" si="89"/>
        <v>42477.568078703705</v>
      </c>
    </row>
    <row r="1102" spans="1:20" ht="30" x14ac:dyDescent="0.25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>
        <v>1481838481</v>
      </c>
      <c r="K1102" t="b">
        <v>0</v>
      </c>
      <c r="L1102">
        <v>82</v>
      </c>
      <c r="M1102" t="b">
        <v>1</v>
      </c>
      <c r="N1102" t="s">
        <v>8276</v>
      </c>
      <c r="O1102" s="5">
        <f>E1102/D1102</f>
        <v>1.1188571428571428</v>
      </c>
      <c r="P1102" s="6">
        <f t="shared" si="85"/>
        <v>47.756097560975611</v>
      </c>
      <c r="Q1102" t="str">
        <f t="shared" si="86"/>
        <v>music</v>
      </c>
      <c r="R1102" t="str">
        <f t="shared" si="87"/>
        <v>rock</v>
      </c>
      <c r="S1102" s="10">
        <f t="shared" si="88"/>
        <v>42719.700011574074</v>
      </c>
      <c r="T1102" s="10">
        <f t="shared" si="89"/>
        <v>42749.700011574074</v>
      </c>
    </row>
    <row r="1103" spans="1:20" ht="60" x14ac:dyDescent="0.25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>
        <v>1363381432</v>
      </c>
      <c r="K1103" t="b">
        <v>1</v>
      </c>
      <c r="L1103">
        <v>146</v>
      </c>
      <c r="M1103" t="b">
        <v>1</v>
      </c>
      <c r="N1103" t="s">
        <v>8269</v>
      </c>
      <c r="O1103" s="5">
        <f>E1103/D1103</f>
        <v>1.1187499999999999</v>
      </c>
      <c r="P1103" s="6">
        <f t="shared" si="85"/>
        <v>61.301369863013697</v>
      </c>
      <c r="Q1103" t="str">
        <f t="shared" si="86"/>
        <v>film &amp; video</v>
      </c>
      <c r="R1103" t="str">
        <f t="shared" si="87"/>
        <v>documentary</v>
      </c>
      <c r="S1103" s="10">
        <f t="shared" si="88"/>
        <v>41348.669351851851</v>
      </c>
      <c r="T1103" s="10">
        <f t="shared" si="89"/>
        <v>41378.669351851851</v>
      </c>
    </row>
    <row r="1104" spans="1:20" ht="60" x14ac:dyDescent="0.25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>
        <v>1445263204</v>
      </c>
      <c r="K1104" t="b">
        <v>1</v>
      </c>
      <c r="L1104">
        <v>206</v>
      </c>
      <c r="M1104" t="b">
        <v>1</v>
      </c>
      <c r="N1104" t="s">
        <v>8285</v>
      </c>
      <c r="O1104" s="5">
        <f>E1104/D1104</f>
        <v>1.1179285714285714</v>
      </c>
      <c r="P1104" s="6">
        <f t="shared" si="85"/>
        <v>75.975728155339809</v>
      </c>
      <c r="Q1104" t="str">
        <f t="shared" si="86"/>
        <v>photography</v>
      </c>
      <c r="R1104" t="str">
        <f t="shared" si="87"/>
        <v>photobooks</v>
      </c>
      <c r="S1104" s="10">
        <f t="shared" si="88"/>
        <v>42296.375046296293</v>
      </c>
      <c r="T1104" s="10">
        <f t="shared" si="89"/>
        <v>42326.416712962957</v>
      </c>
    </row>
    <row r="1105" spans="1:20" ht="60" x14ac:dyDescent="0.25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>
        <v>1330094566</v>
      </c>
      <c r="K1105" t="b">
        <v>0</v>
      </c>
      <c r="L1105">
        <v>184</v>
      </c>
      <c r="M1105" t="b">
        <v>1</v>
      </c>
      <c r="N1105" t="s">
        <v>8276</v>
      </c>
      <c r="O1105" s="5">
        <f>E1105/D1105</f>
        <v>1.1178571428571429</v>
      </c>
      <c r="P1105" s="6">
        <f t="shared" si="85"/>
        <v>85.054347826086953</v>
      </c>
      <c r="Q1105" t="str">
        <f t="shared" si="86"/>
        <v>music</v>
      </c>
      <c r="R1105" t="str">
        <f t="shared" si="87"/>
        <v>rock</v>
      </c>
      <c r="S1105" s="10">
        <f t="shared" si="88"/>
        <v>40963.404699074068</v>
      </c>
      <c r="T1105" s="10">
        <f t="shared" si="89"/>
        <v>41005.999305555553</v>
      </c>
    </row>
    <row r="1106" spans="1:20" ht="60" x14ac:dyDescent="0.25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>
        <v>1451655808</v>
      </c>
      <c r="K1106" t="b">
        <v>0</v>
      </c>
      <c r="L1106">
        <v>83</v>
      </c>
      <c r="M1106" t="b">
        <v>1</v>
      </c>
      <c r="N1106" t="s">
        <v>8269</v>
      </c>
      <c r="O1106" s="5">
        <f>E1106/D1106</f>
        <v>1.1176666666666666</v>
      </c>
      <c r="P1106" s="6">
        <f t="shared" si="85"/>
        <v>40.397590361445786</v>
      </c>
      <c r="Q1106" t="str">
        <f t="shared" si="86"/>
        <v>film &amp; video</v>
      </c>
      <c r="R1106" t="str">
        <f t="shared" si="87"/>
        <v>documentary</v>
      </c>
      <c r="S1106" s="10">
        <f t="shared" si="88"/>
        <v>42370.363518518519</v>
      </c>
      <c r="T1106" s="10">
        <f t="shared" si="89"/>
        <v>42394.786111111105</v>
      </c>
    </row>
    <row r="1107" spans="1:20" ht="45" x14ac:dyDescent="0.25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>
        <v>1423501507</v>
      </c>
      <c r="K1107" t="b">
        <v>0</v>
      </c>
      <c r="L1107">
        <v>141</v>
      </c>
      <c r="M1107" t="b">
        <v>1</v>
      </c>
      <c r="N1107" t="s">
        <v>8280</v>
      </c>
      <c r="O1107" s="5">
        <f>E1107/D1107</f>
        <v>1.1175999999999999</v>
      </c>
      <c r="P1107" s="6">
        <f t="shared" si="85"/>
        <v>79.262411347517727</v>
      </c>
      <c r="Q1107" t="str">
        <f t="shared" si="86"/>
        <v>music</v>
      </c>
      <c r="R1107" t="str">
        <f t="shared" si="87"/>
        <v>electronic music</v>
      </c>
      <c r="S1107" s="10">
        <f t="shared" si="88"/>
        <v>42044.503553240742</v>
      </c>
      <c r="T1107" s="10">
        <f t="shared" si="89"/>
        <v>42098.707638888889</v>
      </c>
    </row>
    <row r="1108" spans="1:20" ht="45" x14ac:dyDescent="0.25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>
        <v>1413518233</v>
      </c>
      <c r="K1108" t="b">
        <v>0</v>
      </c>
      <c r="L1108">
        <v>150</v>
      </c>
      <c r="M1108" t="b">
        <v>1</v>
      </c>
      <c r="N1108" t="s">
        <v>8265</v>
      </c>
      <c r="O1108" s="5">
        <f>E1108/D1108</f>
        <v>1.1172500000000001</v>
      </c>
      <c r="P1108" s="6">
        <f t="shared" si="85"/>
        <v>148.96666666666667</v>
      </c>
      <c r="Q1108" t="str">
        <f t="shared" si="86"/>
        <v>film &amp; video</v>
      </c>
      <c r="R1108" t="str">
        <f t="shared" si="87"/>
        <v>television</v>
      </c>
      <c r="S1108" s="10">
        <f t="shared" si="88"/>
        <v>41928.956400462957</v>
      </c>
      <c r="T1108" s="10">
        <f t="shared" si="89"/>
        <v>41958.998067129629</v>
      </c>
    </row>
    <row r="1109" spans="1:20" ht="45" x14ac:dyDescent="0.25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t="s">
        <v>8300</v>
      </c>
      <c r="O1109" s="5">
        <f>E1109/D1109</f>
        <v>1.1171428571428572</v>
      </c>
      <c r="P1109" s="6">
        <f t="shared" si="85"/>
        <v>60.153846153846153</v>
      </c>
      <c r="Q1109" t="str">
        <f t="shared" si="86"/>
        <v>music</v>
      </c>
      <c r="R1109" t="str">
        <f t="shared" si="87"/>
        <v>classical music</v>
      </c>
      <c r="S1109" s="10">
        <f t="shared" si="88"/>
        <v>41524.650219907409</v>
      </c>
      <c r="T1109" s="10">
        <f t="shared" si="89"/>
        <v>41552</v>
      </c>
    </row>
    <row r="1110" spans="1:20" ht="60" x14ac:dyDescent="0.25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>
        <v>1464979620</v>
      </c>
      <c r="K1110" t="b">
        <v>0</v>
      </c>
      <c r="L1110">
        <v>30</v>
      </c>
      <c r="M1110" t="b">
        <v>1</v>
      </c>
      <c r="N1110" t="s">
        <v>8271</v>
      </c>
      <c r="O1110" s="5">
        <f>E1110/D1110</f>
        <v>1.1171428571428572</v>
      </c>
      <c r="P1110" s="6">
        <f t="shared" si="85"/>
        <v>65.166666666666671</v>
      </c>
      <c r="Q1110" t="str">
        <f t="shared" si="86"/>
        <v>theater</v>
      </c>
      <c r="R1110" t="str">
        <f t="shared" si="87"/>
        <v>plays</v>
      </c>
      <c r="S1110" s="10">
        <f t="shared" si="88"/>
        <v>42524.574305555558</v>
      </c>
      <c r="T1110" s="10">
        <f t="shared" si="89"/>
        <v>42544.574305555558</v>
      </c>
    </row>
    <row r="1111" spans="1:20" ht="60" x14ac:dyDescent="0.25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>
        <v>1474884417</v>
      </c>
      <c r="K1111" t="b">
        <v>0</v>
      </c>
      <c r="L1111">
        <v>105</v>
      </c>
      <c r="M1111" t="b">
        <v>1</v>
      </c>
      <c r="N1111" t="s">
        <v>8274</v>
      </c>
      <c r="O1111" s="5">
        <f>E1111/D1111</f>
        <v>1.117</v>
      </c>
      <c r="P1111" s="6">
        <f t="shared" si="85"/>
        <v>53.19047619047619</v>
      </c>
      <c r="Q1111" t="str">
        <f t="shared" si="86"/>
        <v>publishing</v>
      </c>
      <c r="R1111" t="str">
        <f t="shared" si="87"/>
        <v>nonfiction</v>
      </c>
      <c r="S1111" s="10">
        <f t="shared" si="88"/>
        <v>42639.213159722225</v>
      </c>
      <c r="T1111" s="10">
        <f t="shared" si="89"/>
        <v>42659.249999999993</v>
      </c>
    </row>
    <row r="1112" spans="1:20" ht="45" x14ac:dyDescent="0.25">
      <c r="A1112">
        <v>1358</v>
      </c>
      <c r="B1112" s="3" t="s">
        <v>1359</v>
      </c>
      <c r="C1112" s="3" t="s">
        <v>5468</v>
      </c>
      <c r="D1112">
        <v>3000</v>
      </c>
      <c r="E1112">
        <v>3350</v>
      </c>
      <c r="F1112" t="s">
        <v>8219</v>
      </c>
      <c r="G1112" t="s">
        <v>8224</v>
      </c>
      <c r="H1112" t="s">
        <v>8246</v>
      </c>
      <c r="I1112">
        <v>1309009323</v>
      </c>
      <c r="J1112">
        <v>1306417323</v>
      </c>
      <c r="K1112" t="b">
        <v>0</v>
      </c>
      <c r="L1112">
        <v>49</v>
      </c>
      <c r="M1112" t="b">
        <v>1</v>
      </c>
      <c r="N1112" t="s">
        <v>8274</v>
      </c>
      <c r="O1112" s="5">
        <f>E1112/D1112</f>
        <v>1.1166666666666667</v>
      </c>
      <c r="P1112" s="6">
        <f t="shared" si="85"/>
        <v>68.367346938775512</v>
      </c>
      <c r="Q1112" t="str">
        <f t="shared" si="86"/>
        <v>publishing</v>
      </c>
      <c r="R1112" t="str">
        <f t="shared" si="87"/>
        <v>nonfiction</v>
      </c>
      <c r="S1112" s="10">
        <f t="shared" si="88"/>
        <v>40689.362534722219</v>
      </c>
      <c r="T1112" s="10">
        <f t="shared" si="89"/>
        <v>40719.362534722219</v>
      </c>
    </row>
    <row r="1113" spans="1:20" ht="45" x14ac:dyDescent="0.25">
      <c r="A1113">
        <v>1677</v>
      </c>
      <c r="B1113" s="3" t="s">
        <v>1678</v>
      </c>
      <c r="C1113" s="3" t="s">
        <v>5787</v>
      </c>
      <c r="D1113">
        <v>6000</v>
      </c>
      <c r="E1113">
        <v>6700</v>
      </c>
      <c r="F1113" t="s">
        <v>8219</v>
      </c>
      <c r="G1113" t="s">
        <v>8227</v>
      </c>
      <c r="H1113" t="s">
        <v>8249</v>
      </c>
      <c r="I1113">
        <v>1460786340</v>
      </c>
      <c r="J1113">
        <v>1455615976</v>
      </c>
      <c r="K1113" t="b">
        <v>0</v>
      </c>
      <c r="L1113">
        <v>42</v>
      </c>
      <c r="M1113" t="b">
        <v>1</v>
      </c>
      <c r="N1113" t="s">
        <v>8292</v>
      </c>
      <c r="O1113" s="5">
        <f>E1113/D1113</f>
        <v>1.1166666666666667</v>
      </c>
      <c r="P1113" s="6">
        <f t="shared" si="85"/>
        <v>159.52380952380952</v>
      </c>
      <c r="Q1113" t="str">
        <f t="shared" si="86"/>
        <v>music</v>
      </c>
      <c r="R1113" t="str">
        <f t="shared" si="87"/>
        <v>pop</v>
      </c>
      <c r="S1113" s="10">
        <f t="shared" si="88"/>
        <v>42416.198796296296</v>
      </c>
      <c r="T1113" s="10">
        <f t="shared" si="89"/>
        <v>42476.040972222218</v>
      </c>
    </row>
    <row r="1114" spans="1:20" ht="30" x14ac:dyDescent="0.25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>
        <v>1430912876</v>
      </c>
      <c r="K1114" t="b">
        <v>0</v>
      </c>
      <c r="L1114">
        <v>151</v>
      </c>
      <c r="M1114" t="b">
        <v>1</v>
      </c>
      <c r="N1114" t="s">
        <v>8276</v>
      </c>
      <c r="O1114" s="5">
        <f>E1114/D1114</f>
        <v>1.1160000000000001</v>
      </c>
      <c r="P1114" s="6">
        <f t="shared" si="85"/>
        <v>73.907284768211923</v>
      </c>
      <c r="Q1114" t="str">
        <f t="shared" si="86"/>
        <v>music</v>
      </c>
      <c r="R1114" t="str">
        <f t="shared" si="87"/>
        <v>rock</v>
      </c>
      <c r="S1114" s="10">
        <f t="shared" si="88"/>
        <v>42130.283287037033</v>
      </c>
      <c r="T1114" s="10">
        <f t="shared" si="89"/>
        <v>42160.283287037033</v>
      </c>
    </row>
    <row r="1115" spans="1:20" ht="60" x14ac:dyDescent="0.25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>
        <v>1444910009</v>
      </c>
      <c r="K1115" t="b">
        <v>1</v>
      </c>
      <c r="L1115">
        <v>379</v>
      </c>
      <c r="M1115" t="b">
        <v>1</v>
      </c>
      <c r="N1115" t="s">
        <v>8269</v>
      </c>
      <c r="O1115" s="5">
        <f>E1115/D1115</f>
        <v>1.1159049999999999</v>
      </c>
      <c r="P1115" s="6">
        <f t="shared" si="85"/>
        <v>117.77361477572559</v>
      </c>
      <c r="Q1115" t="str">
        <f t="shared" si="86"/>
        <v>film &amp; video</v>
      </c>
      <c r="R1115" t="str">
        <f t="shared" si="87"/>
        <v>documentary</v>
      </c>
      <c r="S1115" s="10">
        <f t="shared" si="88"/>
        <v>42292.287141203698</v>
      </c>
      <c r="T1115" s="10">
        <f t="shared" si="89"/>
        <v>42322.32880787037</v>
      </c>
    </row>
    <row r="1116" spans="1:20" ht="45" x14ac:dyDescent="0.25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>
        <v>1306955120</v>
      </c>
      <c r="K1116" t="b">
        <v>0</v>
      </c>
      <c r="L1116">
        <v>51</v>
      </c>
      <c r="M1116" t="b">
        <v>1</v>
      </c>
      <c r="N1116" t="s">
        <v>8276</v>
      </c>
      <c r="O1116" s="5">
        <f>E1116/D1116</f>
        <v>1.1152149999999998</v>
      </c>
      <c r="P1116" s="6">
        <f t="shared" si="85"/>
        <v>43.733921568627444</v>
      </c>
      <c r="Q1116" t="str">
        <f t="shared" si="86"/>
        <v>music</v>
      </c>
      <c r="R1116" t="str">
        <f t="shared" si="87"/>
        <v>rock</v>
      </c>
      <c r="S1116" s="10">
        <f t="shared" si="88"/>
        <v>40695.587037037032</v>
      </c>
      <c r="T1116" s="10">
        <f t="shared" si="89"/>
        <v>40725.587037037032</v>
      </c>
    </row>
    <row r="1117" spans="1:20" ht="60" x14ac:dyDescent="0.25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>
        <v>1406958354</v>
      </c>
      <c r="K1117" t="b">
        <v>0</v>
      </c>
      <c r="L1117">
        <v>31</v>
      </c>
      <c r="M1117" t="b">
        <v>1</v>
      </c>
      <c r="N1117" t="s">
        <v>8271</v>
      </c>
      <c r="O1117" s="5">
        <f>E1117/D1117</f>
        <v>1.1142857142857143</v>
      </c>
      <c r="P1117" s="6">
        <f t="shared" si="85"/>
        <v>125.80645161290323</v>
      </c>
      <c r="Q1117" t="str">
        <f t="shared" si="86"/>
        <v>theater</v>
      </c>
      <c r="R1117" t="str">
        <f t="shared" si="87"/>
        <v>plays</v>
      </c>
      <c r="S1117" s="10">
        <f t="shared" si="88"/>
        <v>41853.031874999993</v>
      </c>
      <c r="T1117" s="10">
        <f t="shared" si="89"/>
        <v>41875.999305555553</v>
      </c>
    </row>
    <row r="1118" spans="1:20" ht="60" x14ac:dyDescent="0.25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>
        <v>1329442510</v>
      </c>
      <c r="K1118" t="b">
        <v>0</v>
      </c>
      <c r="L1118">
        <v>72</v>
      </c>
      <c r="M1118" t="b">
        <v>1</v>
      </c>
      <c r="N1118" t="s">
        <v>8280</v>
      </c>
      <c r="O1118" s="5">
        <f>E1118/D1118</f>
        <v>1.11425</v>
      </c>
      <c r="P1118" s="6">
        <f t="shared" si="85"/>
        <v>61.902777777777779</v>
      </c>
      <c r="Q1118" t="str">
        <f t="shared" si="86"/>
        <v>music</v>
      </c>
      <c r="R1118" t="str">
        <f t="shared" si="87"/>
        <v>electronic music</v>
      </c>
      <c r="S1118" s="10">
        <f t="shared" si="88"/>
        <v>40955.857754629629</v>
      </c>
      <c r="T1118" s="10">
        <f t="shared" si="89"/>
        <v>41013.525000000001</v>
      </c>
    </row>
    <row r="1119" spans="1:20" ht="60" x14ac:dyDescent="0.25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>
        <v>1478431488</v>
      </c>
      <c r="K1119" t="b">
        <v>0</v>
      </c>
      <c r="L1119">
        <v>103</v>
      </c>
      <c r="M1119" t="b">
        <v>1</v>
      </c>
      <c r="N1119" t="s">
        <v>8285</v>
      </c>
      <c r="O1119" s="5">
        <f>E1119/D1119</f>
        <v>1.1140954545454547</v>
      </c>
      <c r="P1119" s="6">
        <f t="shared" si="85"/>
        <v>23.796213592233013</v>
      </c>
      <c r="Q1119" t="str">
        <f t="shared" si="86"/>
        <v>photography</v>
      </c>
      <c r="R1119" t="str">
        <f t="shared" si="87"/>
        <v>photobooks</v>
      </c>
      <c r="S1119" s="10">
        <f t="shared" si="88"/>
        <v>42680.267222222225</v>
      </c>
      <c r="T1119" s="10">
        <f t="shared" si="89"/>
        <v>42707.791666666664</v>
      </c>
    </row>
    <row r="1120" spans="1:20" ht="60" x14ac:dyDescent="0.25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8269</v>
      </c>
      <c r="O1120" s="5">
        <f>E1120/D1120</f>
        <v>1.1140000000000001</v>
      </c>
      <c r="P1120" s="6">
        <f t="shared" si="85"/>
        <v>50.18018018018018</v>
      </c>
      <c r="Q1120" t="str">
        <f t="shared" si="86"/>
        <v>film &amp; video</v>
      </c>
      <c r="R1120" t="str">
        <f t="shared" si="87"/>
        <v>documentary</v>
      </c>
      <c r="S1120" s="10">
        <f t="shared" si="88"/>
        <v>40808.944189814814</v>
      </c>
      <c r="T1120" s="10">
        <f t="shared" si="89"/>
        <v>40853.985856481479</v>
      </c>
    </row>
    <row r="1121" spans="1:20" ht="45" x14ac:dyDescent="0.25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>
        <v>1403635904</v>
      </c>
      <c r="K1121" t="b">
        <v>1</v>
      </c>
      <c r="L1121">
        <v>43</v>
      </c>
      <c r="M1121" t="b">
        <v>1</v>
      </c>
      <c r="N1121" t="s">
        <v>8285</v>
      </c>
      <c r="O1121" s="5">
        <f>E1121/D1121</f>
        <v>1.1140000000000001</v>
      </c>
      <c r="P1121" s="6">
        <f t="shared" si="85"/>
        <v>38.860465116279073</v>
      </c>
      <c r="Q1121" t="str">
        <f t="shared" si="86"/>
        <v>photography</v>
      </c>
      <c r="R1121" t="str">
        <f t="shared" si="87"/>
        <v>photobooks</v>
      </c>
      <c r="S1121" s="10">
        <f t="shared" si="88"/>
        <v>41814.577592592592</v>
      </c>
      <c r="T1121" s="10">
        <f t="shared" si="89"/>
        <v>41844.577592592592</v>
      </c>
    </row>
    <row r="1122" spans="1:20" x14ac:dyDescent="0.25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>
        <v>1357684801</v>
      </c>
      <c r="K1122" t="b">
        <v>1</v>
      </c>
      <c r="L1122">
        <v>576</v>
      </c>
      <c r="M1122" t="b">
        <v>1</v>
      </c>
      <c r="N1122" t="s">
        <v>8269</v>
      </c>
      <c r="O1122" s="5">
        <f>E1122/D1122</f>
        <v>1.1131818181818183</v>
      </c>
      <c r="P1122" s="6">
        <f t="shared" si="85"/>
        <v>42.517361111111114</v>
      </c>
      <c r="Q1122" t="str">
        <f t="shared" si="86"/>
        <v>film &amp; video</v>
      </c>
      <c r="R1122" t="str">
        <f t="shared" si="87"/>
        <v>documentary</v>
      </c>
      <c r="S1122" s="10">
        <f t="shared" si="88"/>
        <v>41282.736122685186</v>
      </c>
      <c r="T1122" s="10">
        <f t="shared" si="89"/>
        <v>41312.736122685186</v>
      </c>
    </row>
    <row r="1123" spans="1:20" ht="60" x14ac:dyDescent="0.25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>
        <v>1319467604</v>
      </c>
      <c r="K1123" t="b">
        <v>1</v>
      </c>
      <c r="L1123">
        <v>369</v>
      </c>
      <c r="M1123" t="b">
        <v>1</v>
      </c>
      <c r="N1123" t="s">
        <v>8288</v>
      </c>
      <c r="O1123" s="5">
        <f>E1123/D1123</f>
        <v>1.1131</v>
      </c>
      <c r="P1123" s="6">
        <f t="shared" si="85"/>
        <v>90.495934959349597</v>
      </c>
      <c r="Q1123" t="str">
        <f t="shared" si="86"/>
        <v>publishing</v>
      </c>
      <c r="R1123" t="str">
        <f t="shared" si="87"/>
        <v>radio &amp; podcasts</v>
      </c>
      <c r="S1123" s="10">
        <f t="shared" si="88"/>
        <v>40840.407453703701</v>
      </c>
      <c r="T1123" s="10">
        <f t="shared" si="89"/>
        <v>40899.916666666664</v>
      </c>
    </row>
    <row r="1124" spans="1:20" ht="60" x14ac:dyDescent="0.25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>
        <v>1321385820</v>
      </c>
      <c r="J1124">
        <v>1318539484</v>
      </c>
      <c r="K1124" t="b">
        <v>0</v>
      </c>
      <c r="L1124">
        <v>25</v>
      </c>
      <c r="M1124" t="b">
        <v>1</v>
      </c>
      <c r="N1124" t="s">
        <v>8300</v>
      </c>
      <c r="O1124" s="5">
        <f>E1124/D1124</f>
        <v>1.1125</v>
      </c>
      <c r="P1124" s="6">
        <f t="shared" si="85"/>
        <v>35.6</v>
      </c>
      <c r="Q1124" t="str">
        <f t="shared" si="86"/>
        <v>music</v>
      </c>
      <c r="R1124" t="str">
        <f t="shared" si="87"/>
        <v>classical music</v>
      </c>
      <c r="S1124" s="10">
        <f t="shared" si="88"/>
        <v>40829.665324074071</v>
      </c>
      <c r="T1124" s="10">
        <f t="shared" si="89"/>
        <v>40862.609027777777</v>
      </c>
    </row>
    <row r="1125" spans="1:20" ht="45" x14ac:dyDescent="0.25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>
        <v>1439551200</v>
      </c>
      <c r="K1125" t="b">
        <v>1</v>
      </c>
      <c r="L1125">
        <v>193</v>
      </c>
      <c r="M1125" t="b">
        <v>1</v>
      </c>
      <c r="N1125" t="s">
        <v>8271</v>
      </c>
      <c r="O1125" s="5">
        <f>E1125/D1125</f>
        <v>1.1122000000000001</v>
      </c>
      <c r="P1125" s="6">
        <f t="shared" si="85"/>
        <v>57.626943005181346</v>
      </c>
      <c r="Q1125" t="str">
        <f t="shared" si="86"/>
        <v>theater</v>
      </c>
      <c r="R1125" t="str">
        <f t="shared" si="87"/>
        <v>plays</v>
      </c>
      <c r="S1125" s="10">
        <f t="shared" si="88"/>
        <v>42230.263888888883</v>
      </c>
      <c r="T1125" s="10">
        <f t="shared" si="89"/>
        <v>42258.957638888889</v>
      </c>
    </row>
    <row r="1126" spans="1:20" ht="60" x14ac:dyDescent="0.25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>
        <v>1452614847</v>
      </c>
      <c r="K1126" t="b">
        <v>0</v>
      </c>
      <c r="L1126">
        <v>35</v>
      </c>
      <c r="M1126" t="b">
        <v>1</v>
      </c>
      <c r="N1126" t="s">
        <v>8271</v>
      </c>
      <c r="O1126" s="5">
        <f>E1126/D1126</f>
        <v>1.1120000000000001</v>
      </c>
      <c r="P1126" s="6">
        <f t="shared" si="85"/>
        <v>47.657142857142858</v>
      </c>
      <c r="Q1126" t="str">
        <f t="shared" si="86"/>
        <v>theater</v>
      </c>
      <c r="R1126" t="str">
        <f t="shared" si="87"/>
        <v>plays</v>
      </c>
      <c r="S1126" s="10">
        <f t="shared" si="88"/>
        <v>42381.463506944441</v>
      </c>
      <c r="T1126" s="10">
        <f t="shared" si="89"/>
        <v>42411.749305555553</v>
      </c>
    </row>
    <row r="1127" spans="1:20" ht="60" x14ac:dyDescent="0.25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>
        <v>1447614732</v>
      </c>
      <c r="K1127" t="b">
        <v>0</v>
      </c>
      <c r="L1127">
        <v>8</v>
      </c>
      <c r="M1127" t="b">
        <v>1</v>
      </c>
      <c r="N1127" t="s">
        <v>8279</v>
      </c>
      <c r="O1127" s="5">
        <f>E1127/D1127</f>
        <v>1.1116666666666666</v>
      </c>
      <c r="P1127" s="6">
        <f t="shared" si="85"/>
        <v>416.875</v>
      </c>
      <c r="Q1127" t="str">
        <f t="shared" si="86"/>
        <v>music</v>
      </c>
      <c r="R1127" t="str">
        <f t="shared" si="87"/>
        <v>indie rock</v>
      </c>
      <c r="S1127" s="10">
        <f t="shared" si="88"/>
        <v>42323.591805555552</v>
      </c>
      <c r="T1127" s="10">
        <f t="shared" si="89"/>
        <v>42341.687499999993</v>
      </c>
    </row>
    <row r="1128" spans="1:20" ht="45" x14ac:dyDescent="0.25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>
        <v>1400263525</v>
      </c>
      <c r="K1128" t="b">
        <v>1</v>
      </c>
      <c r="L1128">
        <v>72</v>
      </c>
      <c r="M1128" t="b">
        <v>1</v>
      </c>
      <c r="N1128" t="s">
        <v>8271</v>
      </c>
      <c r="O1128" s="5">
        <f>E1128/D1128</f>
        <v>1.1115384615384616</v>
      </c>
      <c r="P1128" s="6">
        <f t="shared" si="85"/>
        <v>200.69444444444446</v>
      </c>
      <c r="Q1128" t="str">
        <f t="shared" si="86"/>
        <v>theater</v>
      </c>
      <c r="R1128" t="str">
        <f t="shared" si="87"/>
        <v>plays</v>
      </c>
      <c r="S1128" s="10">
        <f t="shared" si="88"/>
        <v>41775.545428240737</v>
      </c>
      <c r="T1128" s="10">
        <f t="shared" si="89"/>
        <v>41805.545428240737</v>
      </c>
    </row>
    <row r="1129" spans="1:20" ht="60" x14ac:dyDescent="0.25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>
        <v>1269928430</v>
      </c>
      <c r="K1129" t="b">
        <v>1</v>
      </c>
      <c r="L1129">
        <v>58</v>
      </c>
      <c r="M1129" t="b">
        <v>1</v>
      </c>
      <c r="N1129" t="s">
        <v>8269</v>
      </c>
      <c r="O1129" s="5">
        <f>E1129/D1129</f>
        <v>1.111</v>
      </c>
      <c r="P1129" s="6">
        <f t="shared" si="85"/>
        <v>95.775862068965523</v>
      </c>
      <c r="Q1129" t="str">
        <f t="shared" si="86"/>
        <v>film &amp; video</v>
      </c>
      <c r="R1129" t="str">
        <f t="shared" si="87"/>
        <v>documentary</v>
      </c>
      <c r="S1129" s="10">
        <f t="shared" si="88"/>
        <v>40267.03738425926</v>
      </c>
      <c r="T1129" s="10">
        <f t="shared" si="89"/>
        <v>40308.636111111111</v>
      </c>
    </row>
    <row r="1130" spans="1:20" ht="45" x14ac:dyDescent="0.25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>
        <v>1441143397</v>
      </c>
      <c r="K1130" t="b">
        <v>0</v>
      </c>
      <c r="L1130">
        <v>43</v>
      </c>
      <c r="M1130" t="b">
        <v>1</v>
      </c>
      <c r="N1130" t="s">
        <v>8279</v>
      </c>
      <c r="O1130" s="5">
        <f>E1130/D1130</f>
        <v>1.111</v>
      </c>
      <c r="P1130" s="6">
        <f t="shared" si="85"/>
        <v>51.674418604651166</v>
      </c>
      <c r="Q1130" t="str">
        <f t="shared" si="86"/>
        <v>music</v>
      </c>
      <c r="R1130" t="str">
        <f t="shared" si="87"/>
        <v>indie rock</v>
      </c>
      <c r="S1130" s="10">
        <f t="shared" si="88"/>
        <v>42248.692094907405</v>
      </c>
      <c r="T1130" s="10">
        <f t="shared" si="89"/>
        <v>42277.603472222218</v>
      </c>
    </row>
    <row r="1131" spans="1:20" ht="30" x14ac:dyDescent="0.25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>
        <v>1346806909</v>
      </c>
      <c r="K1131" t="b">
        <v>0</v>
      </c>
      <c r="L1131">
        <v>97</v>
      </c>
      <c r="M1131" t="b">
        <v>1</v>
      </c>
      <c r="N1131" t="s">
        <v>8274</v>
      </c>
      <c r="O1131" s="5">
        <f>E1131/D1131</f>
        <v>1.1108135252761968</v>
      </c>
      <c r="P1131" s="6">
        <f t="shared" si="85"/>
        <v>34.206185567010309</v>
      </c>
      <c r="Q1131" t="str">
        <f t="shared" si="86"/>
        <v>publishing</v>
      </c>
      <c r="R1131" t="str">
        <f t="shared" si="87"/>
        <v>nonfiction</v>
      </c>
      <c r="S1131" s="10">
        <f t="shared" si="88"/>
        <v>41156.834594907406</v>
      </c>
      <c r="T1131" s="10">
        <f t="shared" si="89"/>
        <v>41174.957638888889</v>
      </c>
    </row>
    <row r="1132" spans="1:20" ht="60" x14ac:dyDescent="0.25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>
        <v>1414108906</v>
      </c>
      <c r="K1132" t="b">
        <v>0</v>
      </c>
      <c r="L1132">
        <v>354</v>
      </c>
      <c r="M1132" t="b">
        <v>1</v>
      </c>
      <c r="N1132" t="s">
        <v>8269</v>
      </c>
      <c r="O1132" s="5">
        <f>E1132/D1132</f>
        <v>1.1107699999999998</v>
      </c>
      <c r="P1132" s="6">
        <f t="shared" si="85"/>
        <v>109.82189265536722</v>
      </c>
      <c r="Q1132" t="str">
        <f t="shared" si="86"/>
        <v>film &amp; video</v>
      </c>
      <c r="R1132" t="str">
        <f t="shared" si="87"/>
        <v>documentary</v>
      </c>
      <c r="S1132" s="10">
        <f t="shared" si="88"/>
        <v>41935.792893518512</v>
      </c>
      <c r="T1132" s="10">
        <f t="shared" si="89"/>
        <v>41965.834560185183</v>
      </c>
    </row>
    <row r="1133" spans="1:20" ht="60" x14ac:dyDescent="0.25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>
        <v>1414605776</v>
      </c>
      <c r="K1133" t="b">
        <v>0</v>
      </c>
      <c r="L1133">
        <v>65</v>
      </c>
      <c r="M1133" t="b">
        <v>1</v>
      </c>
      <c r="N1133" t="s">
        <v>8271</v>
      </c>
      <c r="O1133" s="5">
        <f>E1133/D1133</f>
        <v>1.1107499999999999</v>
      </c>
      <c r="P1133" s="6">
        <f t="shared" si="85"/>
        <v>68.353846153846149</v>
      </c>
      <c r="Q1133" t="str">
        <f t="shared" si="86"/>
        <v>theater</v>
      </c>
      <c r="R1133" t="str">
        <f t="shared" si="87"/>
        <v>plays</v>
      </c>
      <c r="S1133" s="10">
        <f t="shared" si="88"/>
        <v>41941.543703703697</v>
      </c>
      <c r="T1133" s="10">
        <f t="shared" si="89"/>
        <v>41964.499999999993</v>
      </c>
    </row>
    <row r="1134" spans="1:20" ht="45" x14ac:dyDescent="0.25">
      <c r="A1134">
        <v>3568</v>
      </c>
      <c r="B1134" s="3" t="s">
        <v>3567</v>
      </c>
      <c r="C1134" s="3" t="s">
        <v>7678</v>
      </c>
      <c r="D1134">
        <v>1000</v>
      </c>
      <c r="E1134">
        <v>1110</v>
      </c>
      <c r="F1134" t="s">
        <v>8219</v>
      </c>
      <c r="G1134" t="s">
        <v>8224</v>
      </c>
      <c r="H1134" t="s">
        <v>8246</v>
      </c>
      <c r="I1134">
        <v>1410975994</v>
      </c>
      <c r="J1134">
        <v>1408383994</v>
      </c>
      <c r="K1134" t="b">
        <v>0</v>
      </c>
      <c r="L1134">
        <v>19</v>
      </c>
      <c r="M1134" t="b">
        <v>1</v>
      </c>
      <c r="N1134" t="s">
        <v>8271</v>
      </c>
      <c r="O1134" s="5">
        <f>E1134/D1134</f>
        <v>1.1100000000000001</v>
      </c>
      <c r="P1134" s="6">
        <f t="shared" si="85"/>
        <v>58.421052631578945</v>
      </c>
      <c r="Q1134" t="str">
        <f t="shared" si="86"/>
        <v>theater</v>
      </c>
      <c r="R1134" t="str">
        <f t="shared" si="87"/>
        <v>plays</v>
      </c>
      <c r="S1134" s="10">
        <f t="shared" si="88"/>
        <v>41869.532337962963</v>
      </c>
      <c r="T1134" s="10">
        <f t="shared" si="89"/>
        <v>41899.532337962963</v>
      </c>
    </row>
    <row r="1135" spans="1:20" ht="60" x14ac:dyDescent="0.25">
      <c r="A1135">
        <v>3661</v>
      </c>
      <c r="B1135" s="3" t="s">
        <v>3658</v>
      </c>
      <c r="C1135" s="3" t="s">
        <v>7771</v>
      </c>
      <c r="D1135">
        <v>3000</v>
      </c>
      <c r="E1135">
        <v>3330</v>
      </c>
      <c r="F1135" t="s">
        <v>8219</v>
      </c>
      <c r="G1135" t="s">
        <v>8224</v>
      </c>
      <c r="H1135" t="s">
        <v>8246</v>
      </c>
      <c r="I1135">
        <v>1460260800</v>
      </c>
      <c r="J1135">
        <v>1458336672</v>
      </c>
      <c r="K1135" t="b">
        <v>0</v>
      </c>
      <c r="L1135">
        <v>36</v>
      </c>
      <c r="M1135" t="b">
        <v>1</v>
      </c>
      <c r="N1135" t="s">
        <v>8271</v>
      </c>
      <c r="O1135" s="5">
        <f>E1135/D1135</f>
        <v>1.1100000000000001</v>
      </c>
      <c r="P1135" s="6">
        <f t="shared" si="85"/>
        <v>92.5</v>
      </c>
      <c r="Q1135" t="str">
        <f t="shared" si="86"/>
        <v>theater</v>
      </c>
      <c r="R1135" t="str">
        <f t="shared" si="87"/>
        <v>plays</v>
      </c>
      <c r="S1135" s="10">
        <f t="shared" si="88"/>
        <v>42447.688333333332</v>
      </c>
      <c r="T1135" s="10">
        <f t="shared" si="89"/>
        <v>42469.958333333336</v>
      </c>
    </row>
    <row r="1136" spans="1:20" ht="45" x14ac:dyDescent="0.25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>
        <v>1461718475</v>
      </c>
      <c r="K1136" t="b">
        <v>0</v>
      </c>
      <c r="L1136">
        <v>71</v>
      </c>
      <c r="M1136" t="b">
        <v>1</v>
      </c>
      <c r="N1136" t="s">
        <v>8305</v>
      </c>
      <c r="O1136" s="5">
        <f>E1136/D1136</f>
        <v>1.1096666666666666</v>
      </c>
      <c r="P1136" s="6">
        <f t="shared" si="85"/>
        <v>93.774647887323937</v>
      </c>
      <c r="Q1136" t="str">
        <f t="shared" si="86"/>
        <v>theater</v>
      </c>
      <c r="R1136" t="str">
        <f t="shared" si="87"/>
        <v>musical</v>
      </c>
      <c r="S1136" s="10">
        <f t="shared" si="88"/>
        <v>42486.829571759255</v>
      </c>
      <c r="T1136" s="10">
        <f t="shared" si="89"/>
        <v>42516.829571759255</v>
      </c>
    </row>
    <row r="1137" spans="1:20" ht="60" x14ac:dyDescent="0.25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>
        <v>1314765025</v>
      </c>
      <c r="K1137" t="b">
        <v>0</v>
      </c>
      <c r="L1137">
        <v>178</v>
      </c>
      <c r="M1137" t="b">
        <v>1</v>
      </c>
      <c r="N1137" t="s">
        <v>8266</v>
      </c>
      <c r="O1137" s="5">
        <f>E1137/D1137</f>
        <v>1.109423</v>
      </c>
      <c r="P1137" s="6">
        <f t="shared" si="85"/>
        <v>62.327134831460668</v>
      </c>
      <c r="Q1137" t="str">
        <f t="shared" si="86"/>
        <v>film &amp; video</v>
      </c>
      <c r="R1137" t="str">
        <f t="shared" si="87"/>
        <v>shorts</v>
      </c>
      <c r="S1137" s="10">
        <f t="shared" si="88"/>
        <v>40785.979456018518</v>
      </c>
      <c r="T1137" s="10">
        <f t="shared" si="89"/>
        <v>40818.082638888889</v>
      </c>
    </row>
    <row r="1138" spans="1:20" ht="45" x14ac:dyDescent="0.25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>
        <v>1291227054</v>
      </c>
      <c r="K1138" t="b">
        <v>1</v>
      </c>
      <c r="L1138">
        <v>130</v>
      </c>
      <c r="M1138" t="b">
        <v>1</v>
      </c>
      <c r="N1138" t="s">
        <v>8276</v>
      </c>
      <c r="O1138" s="5">
        <f>E1138/D1138</f>
        <v>1.1091186666666666</v>
      </c>
      <c r="P1138" s="6">
        <f t="shared" si="85"/>
        <v>127.97523076923076</v>
      </c>
      <c r="Q1138" t="str">
        <f t="shared" si="86"/>
        <v>music</v>
      </c>
      <c r="R1138" t="str">
        <f t="shared" si="87"/>
        <v>rock</v>
      </c>
      <c r="S1138" s="10">
        <f t="shared" si="88"/>
        <v>40513.54923611111</v>
      </c>
      <c r="T1138" s="10">
        <f t="shared" si="89"/>
        <v>40603.54923611111</v>
      </c>
    </row>
    <row r="1139" spans="1:20" ht="45" x14ac:dyDescent="0.25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>
        <v>1474339696</v>
      </c>
      <c r="K1139" t="b">
        <v>0</v>
      </c>
      <c r="L1139">
        <v>66</v>
      </c>
      <c r="M1139" t="b">
        <v>1</v>
      </c>
      <c r="N1139" t="s">
        <v>8271</v>
      </c>
      <c r="O1139" s="5">
        <f>E1139/D1139</f>
        <v>1.1085714285714285</v>
      </c>
      <c r="P1139" s="6">
        <f t="shared" si="85"/>
        <v>58.787878787878789</v>
      </c>
      <c r="Q1139" t="str">
        <f t="shared" si="86"/>
        <v>theater</v>
      </c>
      <c r="R1139" t="str">
        <f t="shared" si="87"/>
        <v>plays</v>
      </c>
      <c r="S1139" s="10">
        <f t="shared" si="88"/>
        <v>42632.908518518518</v>
      </c>
      <c r="T1139" s="10">
        <f t="shared" si="89"/>
        <v>42662.908518518518</v>
      </c>
    </row>
    <row r="1140" spans="1:20" ht="45" x14ac:dyDescent="0.25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>
        <v>1430060671</v>
      </c>
      <c r="K1140" t="b">
        <v>0</v>
      </c>
      <c r="L1140">
        <v>52</v>
      </c>
      <c r="M1140" t="b">
        <v>1</v>
      </c>
      <c r="N1140" t="s">
        <v>8285</v>
      </c>
      <c r="O1140" s="5">
        <f>E1140/D1140</f>
        <v>1.1083333333333334</v>
      </c>
      <c r="P1140" s="6">
        <f t="shared" si="85"/>
        <v>25.576923076923077</v>
      </c>
      <c r="Q1140" t="str">
        <f t="shared" si="86"/>
        <v>photography</v>
      </c>
      <c r="R1140" t="str">
        <f t="shared" si="87"/>
        <v>photobooks</v>
      </c>
      <c r="S1140" s="10">
        <f t="shared" si="88"/>
        <v>42120.419803240737</v>
      </c>
      <c r="T1140" s="10">
        <f t="shared" si="89"/>
        <v>42165.419803240737</v>
      </c>
    </row>
    <row r="1141" spans="1:20" ht="45" x14ac:dyDescent="0.25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>
        <v>1378306140</v>
      </c>
      <c r="K1141" t="b">
        <v>0</v>
      </c>
      <c r="L1141">
        <v>10</v>
      </c>
      <c r="M1141" t="b">
        <v>1</v>
      </c>
      <c r="N1141" t="s">
        <v>8292</v>
      </c>
      <c r="O1141" s="5">
        <f>E1141/D1141</f>
        <v>1.1080000000000001</v>
      </c>
      <c r="P1141" s="6">
        <f t="shared" si="85"/>
        <v>554</v>
      </c>
      <c r="Q1141" t="str">
        <f t="shared" si="86"/>
        <v>music</v>
      </c>
      <c r="R1141" t="str">
        <f t="shared" si="87"/>
        <v>pop</v>
      </c>
      <c r="S1141" s="10">
        <f t="shared" si="88"/>
        <v>41521.40902777778</v>
      </c>
      <c r="T1141" s="10">
        <f t="shared" si="89"/>
        <v>41535.40902777778</v>
      </c>
    </row>
    <row r="1142" spans="1:20" ht="60" x14ac:dyDescent="0.25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>
        <v>1392171770</v>
      </c>
      <c r="K1142" t="b">
        <v>1</v>
      </c>
      <c r="L1142">
        <v>189</v>
      </c>
      <c r="M1142" t="b">
        <v>1</v>
      </c>
      <c r="N1142" t="s">
        <v>8276</v>
      </c>
      <c r="O1142" s="5">
        <f>E1142/D1142</f>
        <v>1.1077157238734421</v>
      </c>
      <c r="P1142" s="6">
        <f t="shared" si="85"/>
        <v>73.355396825396824</v>
      </c>
      <c r="Q1142" t="str">
        <f t="shared" si="86"/>
        <v>music</v>
      </c>
      <c r="R1142" t="str">
        <f t="shared" si="87"/>
        <v>rock</v>
      </c>
      <c r="S1142" s="10">
        <f t="shared" si="88"/>
        <v>41681.890856481477</v>
      </c>
      <c r="T1142" s="10">
        <f t="shared" si="89"/>
        <v>41721.849189814813</v>
      </c>
    </row>
    <row r="1143" spans="1:20" ht="45" x14ac:dyDescent="0.25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>
        <v>1401201881</v>
      </c>
      <c r="K1143" t="b">
        <v>1</v>
      </c>
      <c r="L1143">
        <v>211</v>
      </c>
      <c r="M1143" t="b">
        <v>1</v>
      </c>
      <c r="N1143" t="s">
        <v>8285</v>
      </c>
      <c r="O1143" s="5">
        <f>E1143/D1143</f>
        <v>1.1076216216216217</v>
      </c>
      <c r="P1143" s="6">
        <f t="shared" si="85"/>
        <v>97.113744075829388</v>
      </c>
      <c r="Q1143" t="str">
        <f t="shared" si="86"/>
        <v>photography</v>
      </c>
      <c r="R1143" t="str">
        <f t="shared" si="87"/>
        <v>photobooks</v>
      </c>
      <c r="S1143" s="10">
        <f t="shared" si="88"/>
        <v>41786.406030092592</v>
      </c>
      <c r="T1143" s="10">
        <f t="shared" si="89"/>
        <v>41817.406030092592</v>
      </c>
    </row>
    <row r="1144" spans="1:20" ht="60" x14ac:dyDescent="0.25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>
        <v>1462806419</v>
      </c>
      <c r="K1144" t="b">
        <v>0</v>
      </c>
      <c r="L1144">
        <v>20</v>
      </c>
      <c r="M1144" t="b">
        <v>1</v>
      </c>
      <c r="N1144" t="s">
        <v>8271</v>
      </c>
      <c r="O1144" s="5">
        <f>E1144/D1144</f>
        <v>1.1074999999999999</v>
      </c>
      <c r="P1144" s="6">
        <f t="shared" si="85"/>
        <v>110.75</v>
      </c>
      <c r="Q1144" t="str">
        <f t="shared" si="86"/>
        <v>theater</v>
      </c>
      <c r="R1144" t="str">
        <f t="shared" si="87"/>
        <v>plays</v>
      </c>
      <c r="S1144" s="10">
        <f t="shared" si="88"/>
        <v>42499.4215162037</v>
      </c>
      <c r="T1144" s="10">
        <f t="shared" si="89"/>
        <v>42522.695833333331</v>
      </c>
    </row>
    <row r="1145" spans="1:20" ht="60" x14ac:dyDescent="0.25">
      <c r="A1145">
        <v>2082</v>
      </c>
      <c r="B1145" s="3" t="s">
        <v>2083</v>
      </c>
      <c r="C1145" s="3" t="s">
        <v>6192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>
        <v>1316919196</v>
      </c>
      <c r="K1145" t="b">
        <v>0</v>
      </c>
      <c r="L1145">
        <v>38</v>
      </c>
      <c r="M1145" t="b">
        <v>1</v>
      </c>
      <c r="N1145" t="s">
        <v>8279</v>
      </c>
      <c r="O1145" s="5">
        <f>E1145/D1145</f>
        <v>1.1073333333333333</v>
      </c>
      <c r="P1145" s="6">
        <f t="shared" si="85"/>
        <v>43.710526315789473</v>
      </c>
      <c r="Q1145" t="str">
        <f t="shared" si="86"/>
        <v>music</v>
      </c>
      <c r="R1145" t="str">
        <f t="shared" si="87"/>
        <v>indie rock</v>
      </c>
      <c r="S1145" s="10">
        <f t="shared" si="88"/>
        <v>40810.911990740737</v>
      </c>
      <c r="T1145" s="10">
        <f t="shared" si="89"/>
        <v>40870.953657407408</v>
      </c>
    </row>
    <row r="1146" spans="1:20" ht="60" x14ac:dyDescent="0.25">
      <c r="A1146">
        <v>3251</v>
      </c>
      <c r="B1146" s="3" t="s">
        <v>3251</v>
      </c>
      <c r="C1146" s="3" t="s">
        <v>7361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>
        <v>1432315966</v>
      </c>
      <c r="K1146" t="b">
        <v>1</v>
      </c>
      <c r="L1146">
        <v>20</v>
      </c>
      <c r="M1146" t="b">
        <v>1</v>
      </c>
      <c r="N1146" t="s">
        <v>8271</v>
      </c>
      <c r="O1146" s="5">
        <f>E1146/D1146</f>
        <v>1.1073333333333333</v>
      </c>
      <c r="P1146" s="6">
        <f t="shared" si="85"/>
        <v>83.05</v>
      </c>
      <c r="Q1146" t="str">
        <f t="shared" si="86"/>
        <v>theater</v>
      </c>
      <c r="R1146" t="str">
        <f t="shared" si="87"/>
        <v>plays</v>
      </c>
      <c r="S1146" s="10">
        <f t="shared" si="88"/>
        <v>42146.52275462963</v>
      </c>
      <c r="T1146" s="10">
        <f t="shared" si="89"/>
        <v>42176.52275462963</v>
      </c>
    </row>
    <row r="1147" spans="1:20" ht="60" x14ac:dyDescent="0.25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>
        <v>1460037432</v>
      </c>
      <c r="K1147" t="b">
        <v>0</v>
      </c>
      <c r="L1147">
        <v>350</v>
      </c>
      <c r="M1147" t="b">
        <v>1</v>
      </c>
      <c r="N1147" t="s">
        <v>8295</v>
      </c>
      <c r="O1147" s="5">
        <f>E1147/D1147</f>
        <v>1.1073146853146854</v>
      </c>
      <c r="P1147" s="6">
        <f t="shared" si="85"/>
        <v>226.20857142857142</v>
      </c>
      <c r="Q1147" t="str">
        <f t="shared" si="86"/>
        <v>technology</v>
      </c>
      <c r="R1147" t="str">
        <f t="shared" si="87"/>
        <v>hardware</v>
      </c>
      <c r="S1147" s="10">
        <f t="shared" si="88"/>
        <v>42467.373055555552</v>
      </c>
      <c r="T1147" s="10">
        <f t="shared" si="89"/>
        <v>42497.373055555552</v>
      </c>
    </row>
    <row r="1148" spans="1:20" ht="60" x14ac:dyDescent="0.25">
      <c r="A1148">
        <v>742</v>
      </c>
      <c r="B1148" s="3" t="s">
        <v>743</v>
      </c>
      <c r="C1148" s="3" t="s">
        <v>4852</v>
      </c>
      <c r="D1148">
        <v>1400</v>
      </c>
      <c r="E1148">
        <v>1550</v>
      </c>
      <c r="F1148" t="s">
        <v>8219</v>
      </c>
      <c r="G1148" t="s">
        <v>8224</v>
      </c>
      <c r="H1148" t="s">
        <v>8246</v>
      </c>
      <c r="I1148">
        <v>1395435712</v>
      </c>
      <c r="J1148">
        <v>1392847312</v>
      </c>
      <c r="K1148" t="b">
        <v>0</v>
      </c>
      <c r="L1148">
        <v>23</v>
      </c>
      <c r="M1148" t="b">
        <v>1</v>
      </c>
      <c r="N1148" t="s">
        <v>8274</v>
      </c>
      <c r="O1148" s="5">
        <f>E1148/D1148</f>
        <v>1.1071428571428572</v>
      </c>
      <c r="P1148" s="6">
        <f t="shared" si="85"/>
        <v>67.391304347826093</v>
      </c>
      <c r="Q1148" t="str">
        <f t="shared" si="86"/>
        <v>publishing</v>
      </c>
      <c r="R1148" t="str">
        <f t="shared" si="87"/>
        <v>nonfiction</v>
      </c>
      <c r="S1148" s="10">
        <f t="shared" si="88"/>
        <v>41689.709629629629</v>
      </c>
      <c r="T1148" s="10">
        <f t="shared" si="89"/>
        <v>41719.667962962958</v>
      </c>
    </row>
    <row r="1149" spans="1:20" ht="60" x14ac:dyDescent="0.25">
      <c r="A1149">
        <v>1281</v>
      </c>
      <c r="B1149" s="3" t="s">
        <v>1282</v>
      </c>
      <c r="C1149" s="3" t="s">
        <v>5391</v>
      </c>
      <c r="D1149">
        <v>7000</v>
      </c>
      <c r="E1149">
        <v>7750</v>
      </c>
      <c r="F1149" t="s">
        <v>8219</v>
      </c>
      <c r="G1149" t="s">
        <v>8224</v>
      </c>
      <c r="H1149" t="s">
        <v>8246</v>
      </c>
      <c r="I1149">
        <v>1375033836</v>
      </c>
      <c r="J1149">
        <v>1373305836</v>
      </c>
      <c r="K1149" t="b">
        <v>1</v>
      </c>
      <c r="L1149">
        <v>74</v>
      </c>
      <c r="M1149" t="b">
        <v>1</v>
      </c>
      <c r="N1149" t="s">
        <v>8276</v>
      </c>
      <c r="O1149" s="5">
        <f>E1149/D1149</f>
        <v>1.1071428571428572</v>
      </c>
      <c r="P1149" s="6">
        <f t="shared" si="85"/>
        <v>104.72972972972973</v>
      </c>
      <c r="Q1149" t="str">
        <f t="shared" si="86"/>
        <v>music</v>
      </c>
      <c r="R1149" t="str">
        <f t="shared" si="87"/>
        <v>rock</v>
      </c>
      <c r="S1149" s="10">
        <f t="shared" si="88"/>
        <v>41463.535138888888</v>
      </c>
      <c r="T1149" s="10">
        <f t="shared" si="89"/>
        <v>41483.535138888888</v>
      </c>
    </row>
    <row r="1150" spans="1:20" ht="60" x14ac:dyDescent="0.25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>
        <v>1340944096</v>
      </c>
      <c r="K1150" t="b">
        <v>0</v>
      </c>
      <c r="L1150">
        <v>115</v>
      </c>
      <c r="M1150" t="b">
        <v>1</v>
      </c>
      <c r="N1150" t="s">
        <v>8279</v>
      </c>
      <c r="O1150" s="5">
        <f>E1150/D1150</f>
        <v>1.1070833333333334</v>
      </c>
      <c r="P1150" s="6">
        <f t="shared" si="85"/>
        <v>28.880434782608695</v>
      </c>
      <c r="Q1150" t="str">
        <f t="shared" si="86"/>
        <v>music</v>
      </c>
      <c r="R1150" t="str">
        <f t="shared" si="87"/>
        <v>indie rock</v>
      </c>
      <c r="S1150" s="10">
        <f t="shared" si="88"/>
        <v>41088.977962962963</v>
      </c>
      <c r="T1150" s="10">
        <f t="shared" si="89"/>
        <v>41108.977962962963</v>
      </c>
    </row>
    <row r="1151" spans="1:20" ht="45" x14ac:dyDescent="0.25">
      <c r="A1151">
        <v>1368</v>
      </c>
      <c r="B1151" s="3" t="s">
        <v>1369</v>
      </c>
      <c r="C1151" s="3" t="s">
        <v>5478</v>
      </c>
      <c r="D1151">
        <v>5000</v>
      </c>
      <c r="E1151">
        <v>5535</v>
      </c>
      <c r="F1151" t="s">
        <v>8219</v>
      </c>
      <c r="G1151" t="s">
        <v>8224</v>
      </c>
      <c r="H1151" t="s">
        <v>8246</v>
      </c>
      <c r="I1151">
        <v>1434342894</v>
      </c>
      <c r="J1151">
        <v>1432269294</v>
      </c>
      <c r="K1151" t="b">
        <v>0</v>
      </c>
      <c r="L1151">
        <v>87</v>
      </c>
      <c r="M1151" t="b">
        <v>1</v>
      </c>
      <c r="N1151" t="s">
        <v>8276</v>
      </c>
      <c r="O1151" s="5">
        <f>E1151/D1151</f>
        <v>1.107</v>
      </c>
      <c r="P1151" s="6">
        <f t="shared" si="85"/>
        <v>63.620689655172413</v>
      </c>
      <c r="Q1151" t="str">
        <f t="shared" si="86"/>
        <v>music</v>
      </c>
      <c r="R1151" t="str">
        <f t="shared" si="87"/>
        <v>rock</v>
      </c>
      <c r="S1151" s="10">
        <f t="shared" si="88"/>
        <v>42145.982569444437</v>
      </c>
      <c r="T1151" s="10">
        <f t="shared" si="89"/>
        <v>42169.982569444437</v>
      </c>
    </row>
    <row r="1152" spans="1:20" ht="60" x14ac:dyDescent="0.25">
      <c r="A1152">
        <v>1939</v>
      </c>
      <c r="B1152" s="3" t="s">
        <v>1940</v>
      </c>
      <c r="C1152" s="3" t="s">
        <v>6049</v>
      </c>
      <c r="D1152">
        <v>10000</v>
      </c>
      <c r="E1152">
        <v>11070</v>
      </c>
      <c r="F1152" t="s">
        <v>8219</v>
      </c>
      <c r="G1152" t="s">
        <v>8224</v>
      </c>
      <c r="H1152" t="s">
        <v>8246</v>
      </c>
      <c r="I1152">
        <v>1362955108</v>
      </c>
      <c r="J1152">
        <v>1360366708</v>
      </c>
      <c r="K1152" t="b">
        <v>0</v>
      </c>
      <c r="L1152">
        <v>96</v>
      </c>
      <c r="M1152" t="b">
        <v>1</v>
      </c>
      <c r="N1152" t="s">
        <v>8279</v>
      </c>
      <c r="O1152" s="5">
        <f>E1152/D1152</f>
        <v>1.107</v>
      </c>
      <c r="P1152" s="6">
        <f t="shared" si="85"/>
        <v>115.3125</v>
      </c>
      <c r="Q1152" t="str">
        <f t="shared" si="86"/>
        <v>music</v>
      </c>
      <c r="R1152" t="str">
        <f t="shared" si="87"/>
        <v>indie rock</v>
      </c>
      <c r="S1152" s="10">
        <f t="shared" si="88"/>
        <v>41313.776712962957</v>
      </c>
      <c r="T1152" s="10">
        <f t="shared" si="89"/>
        <v>41343.735046296293</v>
      </c>
    </row>
    <row r="1153" spans="1:20" ht="60" x14ac:dyDescent="0.25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>
        <v>1359568911</v>
      </c>
      <c r="K1153" t="b">
        <v>0</v>
      </c>
      <c r="L1153">
        <v>136</v>
      </c>
      <c r="M1153" t="b">
        <v>1</v>
      </c>
      <c r="N1153" t="s">
        <v>8300</v>
      </c>
      <c r="O1153" s="5">
        <f>E1153/D1153</f>
        <v>1.1066666666666667</v>
      </c>
      <c r="P1153" s="6">
        <f t="shared" si="85"/>
        <v>61.029411764705884</v>
      </c>
      <c r="Q1153" t="str">
        <f t="shared" si="86"/>
        <v>music</v>
      </c>
      <c r="R1153" t="str">
        <f t="shared" si="87"/>
        <v>classical music</v>
      </c>
      <c r="S1153" s="10">
        <f t="shared" si="88"/>
        <v>41304.542951388888</v>
      </c>
      <c r="T1153" s="10">
        <f t="shared" si="89"/>
        <v>41334.542453703703</v>
      </c>
    </row>
    <row r="1154" spans="1:20" ht="60" x14ac:dyDescent="0.25">
      <c r="A1154">
        <v>2667</v>
      </c>
      <c r="B1154" s="3" t="s">
        <v>2667</v>
      </c>
      <c r="C1154" s="3" t="s">
        <v>6777</v>
      </c>
      <c r="D1154">
        <v>1500</v>
      </c>
      <c r="E1154">
        <v>1660</v>
      </c>
      <c r="F1154" t="s">
        <v>8219</v>
      </c>
      <c r="G1154" t="s">
        <v>8224</v>
      </c>
      <c r="H1154" t="s">
        <v>8246</v>
      </c>
      <c r="I1154">
        <v>1455142416</v>
      </c>
      <c r="J1154">
        <v>1452550416</v>
      </c>
      <c r="K1154" t="b">
        <v>0</v>
      </c>
      <c r="L1154">
        <v>18</v>
      </c>
      <c r="M1154" t="b">
        <v>1</v>
      </c>
      <c r="N1154" t="s">
        <v>8302</v>
      </c>
      <c r="O1154" s="5">
        <f>E1154/D1154</f>
        <v>1.1066666666666667</v>
      </c>
      <c r="P1154" s="6">
        <f t="shared" si="85"/>
        <v>92.222222222222229</v>
      </c>
      <c r="Q1154" t="str">
        <f t="shared" si="86"/>
        <v>technology</v>
      </c>
      <c r="R1154" t="str">
        <f t="shared" si="87"/>
        <v>makerspaces</v>
      </c>
      <c r="S1154" s="10">
        <f t="shared" si="88"/>
        <v>42380.717777777776</v>
      </c>
      <c r="T1154" s="10">
        <f t="shared" si="89"/>
        <v>42410.717777777776</v>
      </c>
    </row>
    <row r="1155" spans="1:20" ht="45" x14ac:dyDescent="0.25">
      <c r="A1155">
        <v>2831</v>
      </c>
      <c r="B1155" s="3" t="s">
        <v>2831</v>
      </c>
      <c r="C1155" s="3" t="s">
        <v>6941</v>
      </c>
      <c r="D1155">
        <v>3000</v>
      </c>
      <c r="E1155">
        <v>3320</v>
      </c>
      <c r="F1155" t="s">
        <v>8219</v>
      </c>
      <c r="G1155" t="s">
        <v>8224</v>
      </c>
      <c r="H1155" t="s">
        <v>8246</v>
      </c>
      <c r="I1155">
        <v>1437076070</v>
      </c>
      <c r="J1155">
        <v>1434484070</v>
      </c>
      <c r="K1155" t="b">
        <v>0</v>
      </c>
      <c r="L1155">
        <v>52</v>
      </c>
      <c r="M1155" t="b">
        <v>1</v>
      </c>
      <c r="N1155" t="s">
        <v>8271</v>
      </c>
      <c r="O1155" s="5">
        <f>E1155/D1155</f>
        <v>1.1066666666666667</v>
      </c>
      <c r="P1155" s="6">
        <f t="shared" ref="P1155:P1218" si="90">IF(L1155&lt;&gt;0,E1155/L1155,0)</f>
        <v>63.846153846153847</v>
      </c>
      <c r="Q1155" t="str">
        <f t="shared" ref="Q1155:Q1218" si="91">LEFT(N1155,FIND("/",N1155)-1)</f>
        <v>theater</v>
      </c>
      <c r="R1155" t="str">
        <f t="shared" ref="R1155:R1218" si="92">RIGHT(N1155,LEN(N1155)-FIND("/",N1155))</f>
        <v>plays</v>
      </c>
      <c r="S1155" s="10">
        <f t="shared" ref="S1155:S1218" si="93">(J1155/86400)+25569+(-5/24)</f>
        <v>42171.616550925923</v>
      </c>
      <c r="T1155" s="10">
        <f t="shared" ref="T1155:T1218" si="94">(I1155/86400)+25569+(-5/24)</f>
        <v>42201.616550925923</v>
      </c>
    </row>
    <row r="1156" spans="1:20" ht="45" x14ac:dyDescent="0.25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>
        <v>1401204143</v>
      </c>
      <c r="K1156" t="b">
        <v>1</v>
      </c>
      <c r="L1156">
        <v>179</v>
      </c>
      <c r="M1156" t="b">
        <v>1</v>
      </c>
      <c r="N1156" t="s">
        <v>8298</v>
      </c>
      <c r="O1156" s="5">
        <f>E1156/D1156</f>
        <v>1.1065833333333333</v>
      </c>
      <c r="P1156" s="6">
        <f t="shared" si="90"/>
        <v>74.184357541899445</v>
      </c>
      <c r="Q1156" t="str">
        <f t="shared" si="91"/>
        <v>food</v>
      </c>
      <c r="R1156" t="str">
        <f t="shared" si="92"/>
        <v>small batch</v>
      </c>
      <c r="S1156" s="10">
        <f t="shared" si="93"/>
        <v>41786.432210648149</v>
      </c>
      <c r="T1156" s="10">
        <f t="shared" si="94"/>
        <v>41816.432210648149</v>
      </c>
    </row>
    <row r="1157" spans="1:20" ht="45" x14ac:dyDescent="0.25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>
        <v>1417469639</v>
      </c>
      <c r="K1157" t="b">
        <v>0</v>
      </c>
      <c r="L1157">
        <v>43</v>
      </c>
      <c r="M1157" t="b">
        <v>1</v>
      </c>
      <c r="N1157" t="s">
        <v>8271</v>
      </c>
      <c r="O1157" s="5">
        <f>E1157/D1157</f>
        <v>1.1063333333333334</v>
      </c>
      <c r="P1157" s="6">
        <f t="shared" si="90"/>
        <v>77.186046511627907</v>
      </c>
      <c r="Q1157" t="str">
        <f t="shared" si="91"/>
        <v>theater</v>
      </c>
      <c r="R1157" t="str">
        <f t="shared" si="92"/>
        <v>plays</v>
      </c>
      <c r="S1157" s="10">
        <f t="shared" si="93"/>
        <v>41974.690266203703</v>
      </c>
      <c r="T1157" s="10">
        <f t="shared" si="94"/>
        <v>42009.643055555549</v>
      </c>
    </row>
    <row r="1158" spans="1:20" ht="60" x14ac:dyDescent="0.25">
      <c r="A1158">
        <v>93</v>
      </c>
      <c r="B1158" s="3" t="s">
        <v>95</v>
      </c>
      <c r="C1158" s="3" t="s">
        <v>4204</v>
      </c>
      <c r="D1158">
        <v>1000</v>
      </c>
      <c r="E1158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>
        <v>1338928537</v>
      </c>
      <c r="K1158" t="b">
        <v>0</v>
      </c>
      <c r="L1158">
        <v>15</v>
      </c>
      <c r="M1158" t="b">
        <v>1</v>
      </c>
      <c r="N1158" t="s">
        <v>8266</v>
      </c>
      <c r="O1158" s="5">
        <f>E1158/D1158</f>
        <v>1.1060000000000001</v>
      </c>
      <c r="P1158" s="6">
        <f t="shared" si="90"/>
        <v>73.733333333333334</v>
      </c>
      <c r="Q1158" t="str">
        <f t="shared" si="91"/>
        <v>film &amp; video</v>
      </c>
      <c r="R1158" t="str">
        <f t="shared" si="92"/>
        <v>shorts</v>
      </c>
      <c r="S1158" s="10">
        <f t="shared" si="93"/>
        <v>41065.649733796294</v>
      </c>
      <c r="T1158" s="10">
        <f t="shared" si="94"/>
        <v>41093.666666666664</v>
      </c>
    </row>
    <row r="1159" spans="1:20" ht="60" x14ac:dyDescent="0.25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>
        <v>1434881005</v>
      </c>
      <c r="K1159" t="b">
        <v>0</v>
      </c>
      <c r="L1159">
        <v>73</v>
      </c>
      <c r="M1159" t="b">
        <v>1</v>
      </c>
      <c r="N1159" t="s">
        <v>8271</v>
      </c>
      <c r="O1159" s="5">
        <f>E1159/D1159</f>
        <v>1.105675</v>
      </c>
      <c r="P1159" s="6">
        <f t="shared" si="90"/>
        <v>151.4623287671233</v>
      </c>
      <c r="Q1159" t="str">
        <f t="shared" si="91"/>
        <v>theater</v>
      </c>
      <c r="R1159" t="str">
        <f t="shared" si="92"/>
        <v>plays</v>
      </c>
      <c r="S1159" s="10">
        <f t="shared" si="93"/>
        <v>42176.210706018515</v>
      </c>
      <c r="T1159" s="10">
        <f t="shared" si="94"/>
        <v>42206.210706018515</v>
      </c>
    </row>
    <row r="1160" spans="1:20" ht="60" x14ac:dyDescent="0.25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>
        <v>1425502953</v>
      </c>
      <c r="K1160" t="b">
        <v>0</v>
      </c>
      <c r="L1160">
        <v>90</v>
      </c>
      <c r="M1160" t="b">
        <v>1</v>
      </c>
      <c r="N1160" t="s">
        <v>8285</v>
      </c>
      <c r="O1160" s="5">
        <f>E1160/D1160</f>
        <v>1.1052941176470588</v>
      </c>
      <c r="P1160" s="6">
        <f t="shared" si="90"/>
        <v>104.38888888888889</v>
      </c>
      <c r="Q1160" t="str">
        <f t="shared" si="91"/>
        <v>photography</v>
      </c>
      <c r="R1160" t="str">
        <f t="shared" si="92"/>
        <v>photobooks</v>
      </c>
      <c r="S1160" s="10">
        <f t="shared" si="93"/>
        <v>42067.668437499997</v>
      </c>
      <c r="T1160" s="10">
        <f t="shared" si="94"/>
        <v>42097.626770833333</v>
      </c>
    </row>
    <row r="1161" spans="1:20" ht="45" x14ac:dyDescent="0.25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>
        <v>1454354487</v>
      </c>
      <c r="K1161" t="b">
        <v>0</v>
      </c>
      <c r="L1161">
        <v>136</v>
      </c>
      <c r="M1161" t="b">
        <v>1</v>
      </c>
      <c r="N1161" t="s">
        <v>8271</v>
      </c>
      <c r="O1161" s="5">
        <f>E1161/D1161</f>
        <v>1.1052</v>
      </c>
      <c r="P1161" s="6">
        <f t="shared" si="90"/>
        <v>40.632352941176471</v>
      </c>
      <c r="Q1161" t="str">
        <f t="shared" si="91"/>
        <v>theater</v>
      </c>
      <c r="R1161" t="str">
        <f t="shared" si="92"/>
        <v>plays</v>
      </c>
      <c r="S1161" s="10">
        <f t="shared" si="93"/>
        <v>42401.598229166666</v>
      </c>
      <c r="T1161" s="10">
        <f t="shared" si="94"/>
        <v>42431.598229166666</v>
      </c>
    </row>
    <row r="1162" spans="1:20" ht="30" x14ac:dyDescent="0.25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>
        <v>1450731048</v>
      </c>
      <c r="K1162" t="b">
        <v>0</v>
      </c>
      <c r="L1162">
        <v>95</v>
      </c>
      <c r="M1162" t="b">
        <v>1</v>
      </c>
      <c r="N1162" t="s">
        <v>8303</v>
      </c>
      <c r="O1162" s="5">
        <f>E1162/D1162</f>
        <v>1.1048192771084338</v>
      </c>
      <c r="P1162" s="6">
        <f t="shared" si="90"/>
        <v>96.526315789473685</v>
      </c>
      <c r="Q1162" t="str">
        <f t="shared" si="91"/>
        <v>theater</v>
      </c>
      <c r="R1162" t="str">
        <f t="shared" si="92"/>
        <v>spaces</v>
      </c>
      <c r="S1162" s="10">
        <f t="shared" si="93"/>
        <v>42359.660277777781</v>
      </c>
      <c r="T1162" s="10">
        <f t="shared" si="94"/>
        <v>42389.660277777781</v>
      </c>
    </row>
    <row r="1163" spans="1:20" ht="45" x14ac:dyDescent="0.25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>
        <v>1378746052</v>
      </c>
      <c r="K1163" t="b">
        <v>0</v>
      </c>
      <c r="L1163">
        <v>351</v>
      </c>
      <c r="M1163" t="b">
        <v>1</v>
      </c>
      <c r="N1163" t="s">
        <v>8269</v>
      </c>
      <c r="O1163" s="5">
        <f>E1163/D1163</f>
        <v>1.10446</v>
      </c>
      <c r="P1163" s="6">
        <f t="shared" si="90"/>
        <v>157.33048433048432</v>
      </c>
      <c r="Q1163" t="str">
        <f t="shared" si="91"/>
        <v>film &amp; video</v>
      </c>
      <c r="R1163" t="str">
        <f t="shared" si="92"/>
        <v>documentary</v>
      </c>
      <c r="S1163" s="10">
        <f t="shared" si="93"/>
        <v>41526.500601851847</v>
      </c>
      <c r="T1163" s="10">
        <f t="shared" si="94"/>
        <v>41557.500601851847</v>
      </c>
    </row>
    <row r="1164" spans="1:20" ht="45" x14ac:dyDescent="0.25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>
        <v>1487082286</v>
      </c>
      <c r="K1164" t="b">
        <v>1</v>
      </c>
      <c r="L1164">
        <v>70</v>
      </c>
      <c r="M1164" t="b">
        <v>1</v>
      </c>
      <c r="N1164" t="s">
        <v>8285</v>
      </c>
      <c r="O1164" s="5">
        <f>E1164/D1164</f>
        <v>1.1044428571428573</v>
      </c>
      <c r="P1164" s="6">
        <f t="shared" si="90"/>
        <v>55.222142857142863</v>
      </c>
      <c r="Q1164" t="str">
        <f t="shared" si="91"/>
        <v>photography</v>
      </c>
      <c r="R1164" t="str">
        <f t="shared" si="92"/>
        <v>photobooks</v>
      </c>
      <c r="S1164" s="10">
        <f t="shared" si="93"/>
        <v>42780.392199074071</v>
      </c>
      <c r="T1164" s="10">
        <f t="shared" si="94"/>
        <v>42808.350532407407</v>
      </c>
    </row>
    <row r="1165" spans="1:20" ht="45" x14ac:dyDescent="0.25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>
        <v>1457109121</v>
      </c>
      <c r="K1165" t="b">
        <v>0</v>
      </c>
      <c r="L1165">
        <v>134</v>
      </c>
      <c r="M1165" t="b">
        <v>1</v>
      </c>
      <c r="N1165" t="s">
        <v>8276</v>
      </c>
      <c r="O1165" s="5">
        <f>E1165/D1165</f>
        <v>1.10406125</v>
      </c>
      <c r="P1165" s="6">
        <f t="shared" si="90"/>
        <v>65.914104477611943</v>
      </c>
      <c r="Q1165" t="str">
        <f t="shared" si="91"/>
        <v>music</v>
      </c>
      <c r="R1165" t="str">
        <f t="shared" si="92"/>
        <v>rock</v>
      </c>
      <c r="S1165" s="10">
        <f t="shared" si="93"/>
        <v>42433.480567129627</v>
      </c>
      <c r="T1165" s="10">
        <f t="shared" si="94"/>
        <v>42489.299305555549</v>
      </c>
    </row>
    <row r="1166" spans="1:20" ht="60" x14ac:dyDescent="0.25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8303</v>
      </c>
      <c r="O1166" s="5">
        <f>E1166/D1166</f>
        <v>1.1040080000000001</v>
      </c>
      <c r="P1166" s="6">
        <f t="shared" si="90"/>
        <v>104.15169811320754</v>
      </c>
      <c r="Q1166" t="str">
        <f t="shared" si="91"/>
        <v>theater</v>
      </c>
      <c r="R1166" t="str">
        <f t="shared" si="92"/>
        <v>spaces</v>
      </c>
      <c r="S1166" s="10">
        <f t="shared" si="93"/>
        <v>42627.098969907405</v>
      </c>
      <c r="T1166" s="10">
        <f t="shared" si="94"/>
        <v>42655.791666666664</v>
      </c>
    </row>
    <row r="1167" spans="1:20" ht="60" x14ac:dyDescent="0.25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>
        <v>1429824219</v>
      </c>
      <c r="K1167" t="b">
        <v>1</v>
      </c>
      <c r="L1167">
        <v>951</v>
      </c>
      <c r="M1167" t="b">
        <v>1</v>
      </c>
      <c r="N1167" t="s">
        <v>8269</v>
      </c>
      <c r="O1167" s="5">
        <f>E1167/D1167</f>
        <v>1.1038153846153846</v>
      </c>
      <c r="P1167" s="6">
        <f t="shared" si="90"/>
        <v>75.444794952681391</v>
      </c>
      <c r="Q1167" t="str">
        <f t="shared" si="91"/>
        <v>film &amp; video</v>
      </c>
      <c r="R1167" t="str">
        <f t="shared" si="92"/>
        <v>documentary</v>
      </c>
      <c r="S1167" s="10">
        <f t="shared" si="93"/>
        <v>42117.68309027778</v>
      </c>
      <c r="T1167" s="10">
        <f t="shared" si="94"/>
        <v>42147.68309027778</v>
      </c>
    </row>
    <row r="1168" spans="1:20" ht="45" x14ac:dyDescent="0.25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>
        <v>1417389067</v>
      </c>
      <c r="J1168">
        <v>1415661067</v>
      </c>
      <c r="K1168" t="b">
        <v>0</v>
      </c>
      <c r="L1168">
        <v>21</v>
      </c>
      <c r="M1168" t="b">
        <v>1</v>
      </c>
      <c r="N1168" t="s">
        <v>8301</v>
      </c>
      <c r="O1168" s="5">
        <f>E1168/D1168</f>
        <v>1.1036948748510131</v>
      </c>
      <c r="P1168" s="6">
        <f t="shared" si="90"/>
        <v>44.095238095238095</v>
      </c>
      <c r="Q1168" t="str">
        <f t="shared" si="91"/>
        <v>technology</v>
      </c>
      <c r="R1168" t="str">
        <f t="shared" si="92"/>
        <v>space exploration</v>
      </c>
      <c r="S1168" s="10">
        <f t="shared" si="93"/>
        <v>41953.757719907408</v>
      </c>
      <c r="T1168" s="10">
        <f t="shared" si="94"/>
        <v>41973.757719907408</v>
      </c>
    </row>
    <row r="1169" spans="1:20" ht="45" x14ac:dyDescent="0.25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>
        <v>1379540288</v>
      </c>
      <c r="K1169" t="b">
        <v>0</v>
      </c>
      <c r="L1169">
        <v>52</v>
      </c>
      <c r="M1169" t="b">
        <v>1</v>
      </c>
      <c r="N1169" t="s">
        <v>8279</v>
      </c>
      <c r="O1169" s="5">
        <f>E1169/D1169</f>
        <v>1.1033333333333333</v>
      </c>
      <c r="P1169" s="6">
        <f t="shared" si="90"/>
        <v>31.826923076923077</v>
      </c>
      <c r="Q1169" t="str">
        <f t="shared" si="91"/>
        <v>music</v>
      </c>
      <c r="R1169" t="str">
        <f t="shared" si="92"/>
        <v>indie rock</v>
      </c>
      <c r="S1169" s="10">
        <f t="shared" si="93"/>
        <v>41535.693148148144</v>
      </c>
      <c r="T1169" s="10">
        <f t="shared" si="94"/>
        <v>41557.791666666664</v>
      </c>
    </row>
    <row r="1170" spans="1:20" ht="30" x14ac:dyDescent="0.25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>
        <v>1435372553</v>
      </c>
      <c r="K1170" t="b">
        <v>0</v>
      </c>
      <c r="L1170">
        <v>88</v>
      </c>
      <c r="M1170" t="b">
        <v>1</v>
      </c>
      <c r="N1170" t="s">
        <v>8305</v>
      </c>
      <c r="O1170" s="5">
        <f>E1170/D1170</f>
        <v>1.1024425000000002</v>
      </c>
      <c r="P1170" s="6">
        <f t="shared" si="90"/>
        <v>50.111022727272733</v>
      </c>
      <c r="Q1170" t="str">
        <f t="shared" si="91"/>
        <v>theater</v>
      </c>
      <c r="R1170" t="str">
        <f t="shared" si="92"/>
        <v>musical</v>
      </c>
      <c r="S1170" s="10">
        <f t="shared" si="93"/>
        <v>42181.899918981479</v>
      </c>
      <c r="T1170" s="10">
        <f t="shared" si="94"/>
        <v>42241.899918981479</v>
      </c>
    </row>
    <row r="1171" spans="1:20" ht="45" x14ac:dyDescent="0.25">
      <c r="A1171">
        <v>1391</v>
      </c>
      <c r="B1171" s="3" t="s">
        <v>1392</v>
      </c>
      <c r="C1171" s="3" t="s">
        <v>5501</v>
      </c>
      <c r="D1171">
        <v>500</v>
      </c>
      <c r="E1171">
        <v>551</v>
      </c>
      <c r="F1171" t="s">
        <v>8219</v>
      </c>
      <c r="G1171" t="s">
        <v>8224</v>
      </c>
      <c r="H1171" t="s">
        <v>8246</v>
      </c>
      <c r="I1171">
        <v>1440219540</v>
      </c>
      <c r="J1171">
        <v>1436369818</v>
      </c>
      <c r="K1171" t="b">
        <v>0</v>
      </c>
      <c r="L1171">
        <v>13</v>
      </c>
      <c r="M1171" t="b">
        <v>1</v>
      </c>
      <c r="N1171" t="s">
        <v>8276</v>
      </c>
      <c r="O1171" s="5">
        <f>E1171/D1171</f>
        <v>1.1020000000000001</v>
      </c>
      <c r="P1171" s="6">
        <f t="shared" si="90"/>
        <v>42.384615384615387</v>
      </c>
      <c r="Q1171" t="str">
        <f t="shared" si="91"/>
        <v>music</v>
      </c>
      <c r="R1171" t="str">
        <f t="shared" si="92"/>
        <v>rock</v>
      </c>
      <c r="S1171" s="10">
        <f t="shared" si="93"/>
        <v>42193.442337962959</v>
      </c>
      <c r="T1171" s="10">
        <f t="shared" si="94"/>
        <v>42237.999305555553</v>
      </c>
    </row>
    <row r="1172" spans="1:20" ht="60" x14ac:dyDescent="0.25">
      <c r="A1172">
        <v>1646</v>
      </c>
      <c r="B1172" s="3" t="s">
        <v>1647</v>
      </c>
      <c r="C1172" s="3" t="s">
        <v>5756</v>
      </c>
      <c r="D1172">
        <v>2000</v>
      </c>
      <c r="E1172">
        <v>2204</v>
      </c>
      <c r="F1172" t="s">
        <v>8219</v>
      </c>
      <c r="G1172" t="s">
        <v>8225</v>
      </c>
      <c r="H1172" t="s">
        <v>8247</v>
      </c>
      <c r="I1172">
        <v>1408039860</v>
      </c>
      <c r="J1172">
        <v>1405248503</v>
      </c>
      <c r="K1172" t="b">
        <v>0</v>
      </c>
      <c r="L1172">
        <v>83</v>
      </c>
      <c r="M1172" t="b">
        <v>1</v>
      </c>
      <c r="N1172" t="s">
        <v>8292</v>
      </c>
      <c r="O1172" s="5">
        <f>E1172/D1172</f>
        <v>1.1020000000000001</v>
      </c>
      <c r="P1172" s="6">
        <f t="shared" si="90"/>
        <v>26.554216867469879</v>
      </c>
      <c r="Q1172" t="str">
        <f t="shared" si="91"/>
        <v>music</v>
      </c>
      <c r="R1172" t="str">
        <f t="shared" si="92"/>
        <v>pop</v>
      </c>
      <c r="S1172" s="10">
        <f t="shared" si="93"/>
        <v>41833.241932870369</v>
      </c>
      <c r="T1172" s="10">
        <f t="shared" si="94"/>
        <v>41865.549305555549</v>
      </c>
    </row>
    <row r="1173" spans="1:20" ht="45" x14ac:dyDescent="0.25">
      <c r="A1173">
        <v>3337</v>
      </c>
      <c r="B1173" s="3" t="s">
        <v>3337</v>
      </c>
      <c r="C1173" s="3" t="s">
        <v>7447</v>
      </c>
      <c r="D1173">
        <v>2500</v>
      </c>
      <c r="E1173">
        <v>2755</v>
      </c>
      <c r="F1173" t="s">
        <v>8219</v>
      </c>
      <c r="G1173" t="s">
        <v>8225</v>
      </c>
      <c r="H1173" t="s">
        <v>8247</v>
      </c>
      <c r="I1173">
        <v>1412974800</v>
      </c>
      <c r="J1173">
        <v>1411109167</v>
      </c>
      <c r="K1173" t="b">
        <v>0</v>
      </c>
      <c r="L1173">
        <v>34</v>
      </c>
      <c r="M1173" t="b">
        <v>1</v>
      </c>
      <c r="N1173" t="s">
        <v>8271</v>
      </c>
      <c r="O1173" s="5">
        <f>E1173/D1173</f>
        <v>1.1020000000000001</v>
      </c>
      <c r="P1173" s="6">
        <f t="shared" si="90"/>
        <v>81.029411764705884</v>
      </c>
      <c r="Q1173" t="str">
        <f t="shared" si="91"/>
        <v>theater</v>
      </c>
      <c r="R1173" t="str">
        <f t="shared" si="92"/>
        <v>plays</v>
      </c>
      <c r="S1173" s="10">
        <f t="shared" si="93"/>
        <v>41901.073692129627</v>
      </c>
      <c r="T1173" s="10">
        <f t="shared" si="94"/>
        <v>41922.666666666664</v>
      </c>
    </row>
    <row r="1174" spans="1:20" ht="45" x14ac:dyDescent="0.25">
      <c r="A1174">
        <v>3772</v>
      </c>
      <c r="B1174" s="3" t="s">
        <v>3769</v>
      </c>
      <c r="C1174" s="3" t="s">
        <v>7882</v>
      </c>
      <c r="D1174">
        <v>5000</v>
      </c>
      <c r="E1174">
        <v>5510</v>
      </c>
      <c r="F1174" t="s">
        <v>8219</v>
      </c>
      <c r="G1174" t="s">
        <v>8224</v>
      </c>
      <c r="H1174" t="s">
        <v>8246</v>
      </c>
      <c r="I1174">
        <v>1480399200</v>
      </c>
      <c r="J1174">
        <v>1478616506</v>
      </c>
      <c r="K1174" t="b">
        <v>0</v>
      </c>
      <c r="L1174">
        <v>33</v>
      </c>
      <c r="M1174" t="b">
        <v>1</v>
      </c>
      <c r="N1174" t="s">
        <v>8305</v>
      </c>
      <c r="O1174" s="5">
        <f>E1174/D1174</f>
        <v>1.1020000000000001</v>
      </c>
      <c r="P1174" s="6">
        <f t="shared" si="90"/>
        <v>166.96969696969697</v>
      </c>
      <c r="Q1174" t="str">
        <f t="shared" si="91"/>
        <v>theater</v>
      </c>
      <c r="R1174" t="str">
        <f t="shared" si="92"/>
        <v>musical</v>
      </c>
      <c r="S1174" s="10">
        <f t="shared" si="93"/>
        <v>42682.408634259256</v>
      </c>
      <c r="T1174" s="10">
        <f t="shared" si="94"/>
        <v>42703.041666666664</v>
      </c>
    </row>
    <row r="1175" spans="1:20" ht="60" x14ac:dyDescent="0.25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>
        <v>1462481718</v>
      </c>
      <c r="K1175" t="b">
        <v>0</v>
      </c>
      <c r="L1175">
        <v>80</v>
      </c>
      <c r="M1175" t="b">
        <v>1</v>
      </c>
      <c r="N1175" t="s">
        <v>8298</v>
      </c>
      <c r="O1175" s="5">
        <f>E1175/D1175</f>
        <v>1.1017999999999999</v>
      </c>
      <c r="P1175" s="6">
        <f t="shared" si="90"/>
        <v>68.862499999999997</v>
      </c>
      <c r="Q1175" t="str">
        <f t="shared" si="91"/>
        <v>food</v>
      </c>
      <c r="R1175" t="str">
        <f t="shared" si="92"/>
        <v>small batch</v>
      </c>
      <c r="S1175" s="10">
        <f t="shared" si="93"/>
        <v>42495.663402777776</v>
      </c>
      <c r="T1175" s="10">
        <f t="shared" si="94"/>
        <v>42530.583333333336</v>
      </c>
    </row>
    <row r="1176" spans="1:20" ht="60" x14ac:dyDescent="0.25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8269</v>
      </c>
      <c r="O1176" s="5">
        <f>E1176/D1176</f>
        <v>1.1016142857142857</v>
      </c>
      <c r="P1176" s="6">
        <f t="shared" si="90"/>
        <v>68.24159292035398</v>
      </c>
      <c r="Q1176" t="str">
        <f t="shared" si="91"/>
        <v>film &amp; video</v>
      </c>
      <c r="R1176" t="str">
        <f t="shared" si="92"/>
        <v>documentary</v>
      </c>
      <c r="S1176" s="10">
        <f t="shared" si="93"/>
        <v>41780.651296296295</v>
      </c>
      <c r="T1176" s="10">
        <f t="shared" si="94"/>
        <v>41810.957638888889</v>
      </c>
    </row>
    <row r="1177" spans="1:20" ht="60" x14ac:dyDescent="0.25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8269</v>
      </c>
      <c r="O1177" s="5">
        <f>E1177/D1177</f>
        <v>1.1015569230769231</v>
      </c>
      <c r="P1177" s="6">
        <f t="shared" si="90"/>
        <v>42.874970059880241</v>
      </c>
      <c r="Q1177" t="str">
        <f t="shared" si="91"/>
        <v>film &amp; video</v>
      </c>
      <c r="R1177" t="str">
        <f t="shared" si="92"/>
        <v>documentary</v>
      </c>
      <c r="S1177" s="10">
        <f t="shared" si="93"/>
        <v>40893.3433912037</v>
      </c>
      <c r="T1177" s="10">
        <f t="shared" si="94"/>
        <v>40923.3433912037</v>
      </c>
    </row>
    <row r="1178" spans="1:20" ht="60" x14ac:dyDescent="0.25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>
        <v>1468001290</v>
      </c>
      <c r="K1178" t="b">
        <v>1</v>
      </c>
      <c r="L1178">
        <v>236</v>
      </c>
      <c r="M1178" t="b">
        <v>1</v>
      </c>
      <c r="N1178" t="s">
        <v>8269</v>
      </c>
      <c r="O1178" s="5">
        <f>E1178/D1178</f>
        <v>1.1013360000000001</v>
      </c>
      <c r="P1178" s="6">
        <f t="shared" si="90"/>
        <v>70.000169491525426</v>
      </c>
      <c r="Q1178" t="str">
        <f t="shared" si="91"/>
        <v>film &amp; video</v>
      </c>
      <c r="R1178" t="str">
        <f t="shared" si="92"/>
        <v>documentary</v>
      </c>
      <c r="S1178" s="10">
        <f t="shared" si="93"/>
        <v>42559.547337962962</v>
      </c>
      <c r="T1178" s="10">
        <f t="shared" si="94"/>
        <v>42615.833333333336</v>
      </c>
    </row>
    <row r="1179" spans="1:20" ht="45" x14ac:dyDescent="0.25">
      <c r="A1179">
        <v>3598</v>
      </c>
      <c r="B1179" s="3" t="s">
        <v>3597</v>
      </c>
      <c r="C1179" s="3" t="s">
        <v>7708</v>
      </c>
      <c r="D1179">
        <v>1000</v>
      </c>
      <c r="E1179">
        <v>1101</v>
      </c>
      <c r="F1179" t="s">
        <v>8219</v>
      </c>
      <c r="G1179" t="s">
        <v>8224</v>
      </c>
      <c r="H1179" t="s">
        <v>8246</v>
      </c>
      <c r="I1179">
        <v>1409720340</v>
      </c>
      <c r="J1179">
        <v>1408129822</v>
      </c>
      <c r="K1179" t="b">
        <v>0</v>
      </c>
      <c r="L1179">
        <v>27</v>
      </c>
      <c r="M1179" t="b">
        <v>1</v>
      </c>
      <c r="N1179" t="s">
        <v>8271</v>
      </c>
      <c r="O1179" s="5">
        <f>E1179/D1179</f>
        <v>1.101</v>
      </c>
      <c r="P1179" s="6">
        <f t="shared" si="90"/>
        <v>40.777777777777779</v>
      </c>
      <c r="Q1179" t="str">
        <f t="shared" si="91"/>
        <v>theater</v>
      </c>
      <c r="R1179" t="str">
        <f t="shared" si="92"/>
        <v>plays</v>
      </c>
      <c r="S1179" s="10">
        <f t="shared" si="93"/>
        <v>41866.590532407405</v>
      </c>
      <c r="T1179" s="10">
        <f t="shared" si="94"/>
        <v>41884.999305555553</v>
      </c>
    </row>
    <row r="1180" spans="1:20" ht="60" x14ac:dyDescent="0.25">
      <c r="A1180">
        <v>3679</v>
      </c>
      <c r="B1180" s="3" t="s">
        <v>3676</v>
      </c>
      <c r="C1180" s="3" t="s">
        <v>7789</v>
      </c>
      <c r="D1180">
        <v>2000</v>
      </c>
      <c r="E1180">
        <v>2202</v>
      </c>
      <c r="F1180" t="s">
        <v>8219</v>
      </c>
      <c r="G1180" t="s">
        <v>8224</v>
      </c>
      <c r="H1180" t="s">
        <v>8246</v>
      </c>
      <c r="I1180">
        <v>1404190740</v>
      </c>
      <c r="J1180">
        <v>1401214581</v>
      </c>
      <c r="K1180" t="b">
        <v>0</v>
      </c>
      <c r="L1180">
        <v>30</v>
      </c>
      <c r="M1180" t="b">
        <v>1</v>
      </c>
      <c r="N1180" t="s">
        <v>8271</v>
      </c>
      <c r="O1180" s="5">
        <f>E1180/D1180</f>
        <v>1.101</v>
      </c>
      <c r="P1180" s="6">
        <f t="shared" si="90"/>
        <v>73.400000000000006</v>
      </c>
      <c r="Q1180" t="str">
        <f t="shared" si="91"/>
        <v>theater</v>
      </c>
      <c r="R1180" t="str">
        <f t="shared" si="92"/>
        <v>plays</v>
      </c>
      <c r="S1180" s="10">
        <f t="shared" si="93"/>
        <v>41786.553020833329</v>
      </c>
      <c r="T1180" s="10">
        <f t="shared" si="94"/>
        <v>41820.999305555553</v>
      </c>
    </row>
    <row r="1181" spans="1:20" ht="75" x14ac:dyDescent="0.25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>
        <v>1396026382</v>
      </c>
      <c r="K1181" t="b">
        <v>1</v>
      </c>
      <c r="L1181">
        <v>385</v>
      </c>
      <c r="M1181" t="b">
        <v>1</v>
      </c>
      <c r="N1181" t="s">
        <v>8301</v>
      </c>
      <c r="O1181" s="5">
        <f>E1181/D1181</f>
        <v>1.1005454545454545</v>
      </c>
      <c r="P1181" s="6">
        <f t="shared" si="90"/>
        <v>31.444155844155844</v>
      </c>
      <c r="Q1181" t="str">
        <f t="shared" si="91"/>
        <v>technology</v>
      </c>
      <c r="R1181" t="str">
        <f t="shared" si="92"/>
        <v>space exploration</v>
      </c>
      <c r="S1181" s="10">
        <f t="shared" si="93"/>
        <v>41726.504421296289</v>
      </c>
      <c r="T1181" s="10">
        <f t="shared" si="94"/>
        <v>41758.504421296289</v>
      </c>
    </row>
    <row r="1182" spans="1:20" ht="60" x14ac:dyDescent="0.25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>
        <v>1410461299</v>
      </c>
      <c r="K1182" t="b">
        <v>0</v>
      </c>
      <c r="L1182">
        <v>33</v>
      </c>
      <c r="M1182" t="b">
        <v>1</v>
      </c>
      <c r="N1182" t="s">
        <v>8271</v>
      </c>
      <c r="O1182" s="5">
        <f>E1182/D1182</f>
        <v>1.10046</v>
      </c>
      <c r="P1182" s="6">
        <f t="shared" si="90"/>
        <v>50.020909090909093</v>
      </c>
      <c r="Q1182" t="str">
        <f t="shared" si="91"/>
        <v>theater</v>
      </c>
      <c r="R1182" t="str">
        <f t="shared" si="92"/>
        <v>plays</v>
      </c>
      <c r="S1182" s="10">
        <f t="shared" si="93"/>
        <v>41893.575219907405</v>
      </c>
      <c r="T1182" s="10">
        <f t="shared" si="94"/>
        <v>41914.38958333333</v>
      </c>
    </row>
    <row r="1183" spans="1:20" ht="45" x14ac:dyDescent="0.25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>
        <v>1365643344</v>
      </c>
      <c r="K1183" t="b">
        <v>0</v>
      </c>
      <c r="L1183">
        <v>66</v>
      </c>
      <c r="M1183" t="b">
        <v>1</v>
      </c>
      <c r="N1183" t="s">
        <v>8265</v>
      </c>
      <c r="O1183" s="5">
        <f>E1183/D1183</f>
        <v>1.1004</v>
      </c>
      <c r="P1183" s="6">
        <f t="shared" si="90"/>
        <v>41.68181818181818</v>
      </c>
      <c r="Q1183" t="str">
        <f t="shared" si="91"/>
        <v>film &amp; video</v>
      </c>
      <c r="R1183" t="str">
        <f t="shared" si="92"/>
        <v>television</v>
      </c>
      <c r="S1183" s="10">
        <f t="shared" si="93"/>
        <v>41374.84888888889</v>
      </c>
      <c r="T1183" s="10">
        <f t="shared" si="94"/>
        <v>41404.84888888889</v>
      </c>
    </row>
    <row r="1184" spans="1:20" ht="60" x14ac:dyDescent="0.25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>
        <v>1448136417</v>
      </c>
      <c r="K1184" t="b">
        <v>0</v>
      </c>
      <c r="L1184">
        <v>76</v>
      </c>
      <c r="M1184" t="b">
        <v>1</v>
      </c>
      <c r="N1184" t="s">
        <v>8271</v>
      </c>
      <c r="O1184" s="5">
        <f>E1184/D1184</f>
        <v>1.1002000000000001</v>
      </c>
      <c r="P1184" s="6">
        <f t="shared" si="90"/>
        <v>72.381578947368425</v>
      </c>
      <c r="Q1184" t="str">
        <f t="shared" si="91"/>
        <v>theater</v>
      </c>
      <c r="R1184" t="str">
        <f t="shared" si="92"/>
        <v>plays</v>
      </c>
      <c r="S1184" s="10">
        <f t="shared" si="93"/>
        <v>42329.629826388882</v>
      </c>
      <c r="T1184" s="10">
        <f t="shared" si="94"/>
        <v>42388.749305555553</v>
      </c>
    </row>
    <row r="1185" spans="1:20" ht="45" x14ac:dyDescent="0.25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>
        <v>1426815699</v>
      </c>
      <c r="K1185" t="b">
        <v>0</v>
      </c>
      <c r="L1185">
        <v>128</v>
      </c>
      <c r="M1185" t="b">
        <v>1</v>
      </c>
      <c r="N1185" t="s">
        <v>8303</v>
      </c>
      <c r="O1185" s="5">
        <f>E1185/D1185</f>
        <v>1.1000666666666667</v>
      </c>
      <c r="P1185" s="6">
        <f t="shared" si="90"/>
        <v>128.9140625</v>
      </c>
      <c r="Q1185" t="str">
        <f t="shared" si="91"/>
        <v>theater</v>
      </c>
      <c r="R1185" t="str">
        <f t="shared" si="92"/>
        <v>spaces</v>
      </c>
      <c r="S1185" s="10">
        <f t="shared" si="93"/>
        <v>42082.862256944441</v>
      </c>
      <c r="T1185" s="10">
        <f t="shared" si="94"/>
        <v>42109.909722222219</v>
      </c>
    </row>
    <row r="1186" spans="1:20" ht="60" x14ac:dyDescent="0.25">
      <c r="A1186">
        <v>1292</v>
      </c>
      <c r="B1186" s="3" t="s">
        <v>1293</v>
      </c>
      <c r="C1186" s="3" t="s">
        <v>5402</v>
      </c>
      <c r="D1186">
        <v>1700</v>
      </c>
      <c r="E1186">
        <v>1870</v>
      </c>
      <c r="F1186" t="s">
        <v>8219</v>
      </c>
      <c r="G1186" t="s">
        <v>8225</v>
      </c>
      <c r="H1186" t="s">
        <v>8247</v>
      </c>
      <c r="I1186">
        <v>1444172340</v>
      </c>
      <c r="J1186">
        <v>1441822828</v>
      </c>
      <c r="K1186" t="b">
        <v>0</v>
      </c>
      <c r="L1186">
        <v>52</v>
      </c>
      <c r="M1186" t="b">
        <v>1</v>
      </c>
      <c r="N1186" t="s">
        <v>8271</v>
      </c>
      <c r="O1186" s="5">
        <f>E1186/D1186</f>
        <v>1.1000000000000001</v>
      </c>
      <c r="P1186" s="6">
        <f t="shared" si="90"/>
        <v>35.96153846153846</v>
      </c>
      <c r="Q1186" t="str">
        <f t="shared" si="91"/>
        <v>theater</v>
      </c>
      <c r="R1186" t="str">
        <f t="shared" si="92"/>
        <v>plays</v>
      </c>
      <c r="S1186" s="10">
        <f t="shared" si="93"/>
        <v>42256.555879629632</v>
      </c>
      <c r="T1186" s="10">
        <f t="shared" si="94"/>
        <v>42283.749305555553</v>
      </c>
    </row>
    <row r="1187" spans="1:20" ht="45" x14ac:dyDescent="0.25">
      <c r="A1187">
        <v>1612</v>
      </c>
      <c r="B1187" s="3" t="s">
        <v>1613</v>
      </c>
      <c r="C1187" s="3" t="s">
        <v>5722</v>
      </c>
      <c r="D1187">
        <v>500</v>
      </c>
      <c r="E1187">
        <v>550</v>
      </c>
      <c r="F1187" t="s">
        <v>8219</v>
      </c>
      <c r="G1187" t="s">
        <v>8224</v>
      </c>
      <c r="H1187" t="s">
        <v>8246</v>
      </c>
      <c r="I1187">
        <v>1357160384</v>
      </c>
      <c r="J1187">
        <v>1354568384</v>
      </c>
      <c r="K1187" t="b">
        <v>0</v>
      </c>
      <c r="L1187">
        <v>11</v>
      </c>
      <c r="M1187" t="b">
        <v>1</v>
      </c>
      <c r="N1187" t="s">
        <v>8276</v>
      </c>
      <c r="O1187" s="5">
        <f>E1187/D1187</f>
        <v>1.1000000000000001</v>
      </c>
      <c r="P1187" s="6">
        <f t="shared" si="90"/>
        <v>50</v>
      </c>
      <c r="Q1187" t="str">
        <f t="shared" si="91"/>
        <v>music</v>
      </c>
      <c r="R1187" t="str">
        <f t="shared" si="92"/>
        <v>rock</v>
      </c>
      <c r="S1187" s="10">
        <f t="shared" si="93"/>
        <v>41246.666481481479</v>
      </c>
      <c r="T1187" s="10">
        <f t="shared" si="94"/>
        <v>41276.666481481479</v>
      </c>
    </row>
    <row r="1188" spans="1:20" ht="45" x14ac:dyDescent="0.25">
      <c r="A1188">
        <v>2537</v>
      </c>
      <c r="B1188" s="3" t="s">
        <v>2537</v>
      </c>
      <c r="C1188" s="3" t="s">
        <v>6647</v>
      </c>
      <c r="D1188">
        <v>1000</v>
      </c>
      <c r="E1188">
        <v>1100</v>
      </c>
      <c r="F1188" t="s">
        <v>8219</v>
      </c>
      <c r="G1188" t="s">
        <v>8224</v>
      </c>
      <c r="H1188" t="s">
        <v>8246</v>
      </c>
      <c r="I1188">
        <v>1312212855</v>
      </c>
      <c r="J1188">
        <v>1307028855</v>
      </c>
      <c r="K1188" t="b">
        <v>0</v>
      </c>
      <c r="L1188">
        <v>11</v>
      </c>
      <c r="M1188" t="b">
        <v>1</v>
      </c>
      <c r="N1188" t="s">
        <v>8300</v>
      </c>
      <c r="O1188" s="5">
        <f>E1188/D1188</f>
        <v>1.1000000000000001</v>
      </c>
      <c r="P1188" s="6">
        <f t="shared" si="90"/>
        <v>100</v>
      </c>
      <c r="Q1188" t="str">
        <f t="shared" si="91"/>
        <v>music</v>
      </c>
      <c r="R1188" t="str">
        <f t="shared" si="92"/>
        <v>classical music</v>
      </c>
      <c r="S1188" s="10">
        <f t="shared" si="93"/>
        <v>40696.440451388888</v>
      </c>
      <c r="T1188" s="10">
        <f t="shared" si="94"/>
        <v>40756.440451388888</v>
      </c>
    </row>
    <row r="1189" spans="1:20" ht="60" x14ac:dyDescent="0.25">
      <c r="A1189">
        <v>2805</v>
      </c>
      <c r="B1189" s="3" t="s">
        <v>2805</v>
      </c>
      <c r="C1189" s="3" t="s">
        <v>6915</v>
      </c>
      <c r="D1189">
        <v>400</v>
      </c>
      <c r="E1189">
        <v>440</v>
      </c>
      <c r="F1189" t="s">
        <v>8219</v>
      </c>
      <c r="G1189" t="s">
        <v>8225</v>
      </c>
      <c r="H1189" t="s">
        <v>8247</v>
      </c>
      <c r="I1189">
        <v>1440245273</v>
      </c>
      <c r="J1189">
        <v>1438085273</v>
      </c>
      <c r="K1189" t="b">
        <v>0</v>
      </c>
      <c r="L1189">
        <v>18</v>
      </c>
      <c r="M1189" t="b">
        <v>1</v>
      </c>
      <c r="N1189" t="s">
        <v>8271</v>
      </c>
      <c r="O1189" s="5">
        <f>E1189/D1189</f>
        <v>1.1000000000000001</v>
      </c>
      <c r="P1189" s="6">
        <f t="shared" si="90"/>
        <v>24.444444444444443</v>
      </c>
      <c r="Q1189" t="str">
        <f t="shared" si="91"/>
        <v>theater</v>
      </c>
      <c r="R1189" t="str">
        <f t="shared" si="92"/>
        <v>plays</v>
      </c>
      <c r="S1189" s="10">
        <f t="shared" si="93"/>
        <v>42213.2971412037</v>
      </c>
      <c r="T1189" s="10">
        <f t="shared" si="94"/>
        <v>42238.2971412037</v>
      </c>
    </row>
    <row r="1190" spans="1:20" ht="45" x14ac:dyDescent="0.25">
      <c r="A1190">
        <v>3315</v>
      </c>
      <c r="B1190" s="3" t="s">
        <v>3315</v>
      </c>
      <c r="C1190" s="3" t="s">
        <v>7425</v>
      </c>
      <c r="D1190">
        <v>4000</v>
      </c>
      <c r="E1190">
        <v>4400</v>
      </c>
      <c r="F1190" t="s">
        <v>8219</v>
      </c>
      <c r="G1190" t="s">
        <v>8225</v>
      </c>
      <c r="H1190" t="s">
        <v>8247</v>
      </c>
      <c r="I1190">
        <v>1462519041</v>
      </c>
      <c r="J1190">
        <v>1459927041</v>
      </c>
      <c r="K1190" t="b">
        <v>0</v>
      </c>
      <c r="L1190">
        <v>89</v>
      </c>
      <c r="M1190" t="b">
        <v>1</v>
      </c>
      <c r="N1190" t="s">
        <v>8271</v>
      </c>
      <c r="O1190" s="5">
        <f>E1190/D1190</f>
        <v>1.1000000000000001</v>
      </c>
      <c r="P1190" s="6">
        <f t="shared" si="90"/>
        <v>49.438202247191015</v>
      </c>
      <c r="Q1190" t="str">
        <f t="shared" si="91"/>
        <v>theater</v>
      </c>
      <c r="R1190" t="str">
        <f t="shared" si="92"/>
        <v>plays</v>
      </c>
      <c r="S1190" s="10">
        <f t="shared" si="93"/>
        <v>42466.09538194444</v>
      </c>
      <c r="T1190" s="10">
        <f t="shared" si="94"/>
        <v>42496.09538194444</v>
      </c>
    </row>
    <row r="1191" spans="1:20" ht="60" x14ac:dyDescent="0.25">
      <c r="A1191">
        <v>3346</v>
      </c>
      <c r="B1191" s="3" t="s">
        <v>3346</v>
      </c>
      <c r="C1191" s="3" t="s">
        <v>7456</v>
      </c>
      <c r="D1191">
        <v>1500</v>
      </c>
      <c r="E1191">
        <v>1650</v>
      </c>
      <c r="F1191" t="s">
        <v>8219</v>
      </c>
      <c r="G1191" t="s">
        <v>8224</v>
      </c>
      <c r="H1191" t="s">
        <v>8246</v>
      </c>
      <c r="I1191">
        <v>1424910910</v>
      </c>
      <c r="J1191">
        <v>1424306110</v>
      </c>
      <c r="K1191" t="b">
        <v>0</v>
      </c>
      <c r="L1191">
        <v>18</v>
      </c>
      <c r="M1191" t="b">
        <v>1</v>
      </c>
      <c r="N1191" t="s">
        <v>8271</v>
      </c>
      <c r="O1191" s="5">
        <f>E1191/D1191</f>
        <v>1.1000000000000001</v>
      </c>
      <c r="P1191" s="6">
        <f t="shared" si="90"/>
        <v>91.666666666666671</v>
      </c>
      <c r="Q1191" t="str">
        <f t="shared" si="91"/>
        <v>theater</v>
      </c>
      <c r="R1191" t="str">
        <f t="shared" si="92"/>
        <v>plays</v>
      </c>
      <c r="S1191" s="10">
        <f t="shared" si="93"/>
        <v>42053.816087962965</v>
      </c>
      <c r="T1191" s="10">
        <f t="shared" si="94"/>
        <v>42060.816087962965</v>
      </c>
    </row>
    <row r="1192" spans="1:20" ht="45" x14ac:dyDescent="0.25">
      <c r="A1192">
        <v>3514</v>
      </c>
      <c r="B1192" s="3" t="s">
        <v>3513</v>
      </c>
      <c r="C1192" s="3" t="s">
        <v>7624</v>
      </c>
      <c r="D1192">
        <v>500</v>
      </c>
      <c r="E1192">
        <v>550</v>
      </c>
      <c r="F1192" t="s">
        <v>8219</v>
      </c>
      <c r="G1192" t="s">
        <v>8224</v>
      </c>
      <c r="H1192" t="s">
        <v>8246</v>
      </c>
      <c r="I1192">
        <v>1422853140</v>
      </c>
      <c r="J1192">
        <v>1421439552</v>
      </c>
      <c r="K1192" t="b">
        <v>0</v>
      </c>
      <c r="L1192">
        <v>10</v>
      </c>
      <c r="M1192" t="b">
        <v>1</v>
      </c>
      <c r="N1192" t="s">
        <v>8271</v>
      </c>
      <c r="O1192" s="5">
        <f>E1192/D1192</f>
        <v>1.1000000000000001</v>
      </c>
      <c r="P1192" s="6">
        <f t="shared" si="90"/>
        <v>55</v>
      </c>
      <c r="Q1192" t="str">
        <f t="shared" si="91"/>
        <v>theater</v>
      </c>
      <c r="R1192" t="str">
        <f t="shared" si="92"/>
        <v>plays</v>
      </c>
      <c r="S1192" s="10">
        <f t="shared" si="93"/>
        <v>42020.638333333329</v>
      </c>
      <c r="T1192" s="10">
        <f t="shared" si="94"/>
        <v>42036.999305555553</v>
      </c>
    </row>
    <row r="1193" spans="1:20" ht="45" x14ac:dyDescent="0.25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>
        <v>1423944037</v>
      </c>
      <c r="K1193" t="b">
        <v>1</v>
      </c>
      <c r="L1193">
        <v>1071</v>
      </c>
      <c r="M1193" t="b">
        <v>1</v>
      </c>
      <c r="N1193" t="s">
        <v>8280</v>
      </c>
      <c r="O1193" s="5">
        <f>E1193/D1193</f>
        <v>1.099283142857143</v>
      </c>
      <c r="P1193" s="6">
        <f t="shared" si="90"/>
        <v>71.848571428571432</v>
      </c>
      <c r="Q1193" t="str">
        <f t="shared" si="91"/>
        <v>music</v>
      </c>
      <c r="R1193" t="str">
        <f t="shared" si="92"/>
        <v>electronic music</v>
      </c>
      <c r="S1193" s="10">
        <f t="shared" si="93"/>
        <v>42049.625428240739</v>
      </c>
      <c r="T1193" s="10">
        <f t="shared" si="94"/>
        <v>42079.583761574067</v>
      </c>
    </row>
    <row r="1194" spans="1:20" ht="60" x14ac:dyDescent="0.25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>
        <v>1410840126</v>
      </c>
      <c r="K1194" t="b">
        <v>1</v>
      </c>
      <c r="L1194">
        <v>37</v>
      </c>
      <c r="M1194" t="b">
        <v>1</v>
      </c>
      <c r="N1194" t="s">
        <v>8271</v>
      </c>
      <c r="O1194" s="5">
        <f>E1194/D1194</f>
        <v>1.0988461538461538</v>
      </c>
      <c r="P1194" s="6">
        <f t="shared" si="90"/>
        <v>77.21621621621621</v>
      </c>
      <c r="Q1194" t="str">
        <f t="shared" si="91"/>
        <v>theater</v>
      </c>
      <c r="R1194" t="str">
        <f t="shared" si="92"/>
        <v>plays</v>
      </c>
      <c r="S1194" s="10">
        <f t="shared" si="93"/>
        <v>41897.959791666661</v>
      </c>
      <c r="T1194" s="10">
        <f t="shared" si="94"/>
        <v>41912.957638888889</v>
      </c>
    </row>
    <row r="1195" spans="1:20" ht="45" x14ac:dyDescent="0.25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8271</v>
      </c>
      <c r="O1195" s="5">
        <f>E1195/D1195</f>
        <v>1.0984</v>
      </c>
      <c r="P1195" s="6">
        <f t="shared" si="90"/>
        <v>61.022222222222226</v>
      </c>
      <c r="Q1195" t="str">
        <f t="shared" si="91"/>
        <v>theater</v>
      </c>
      <c r="R1195" t="str">
        <f t="shared" si="92"/>
        <v>plays</v>
      </c>
      <c r="S1195" s="10">
        <f t="shared" si="93"/>
        <v>42264.083449074074</v>
      </c>
      <c r="T1195" s="10">
        <f t="shared" si="94"/>
        <v>42294.083449074074</v>
      </c>
    </row>
    <row r="1196" spans="1:20" ht="45" x14ac:dyDescent="0.25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>
        <v>1468362207</v>
      </c>
      <c r="K1196" t="b">
        <v>0</v>
      </c>
      <c r="L1196">
        <v>47</v>
      </c>
      <c r="M1196" t="b">
        <v>1</v>
      </c>
      <c r="N1196" t="s">
        <v>8265</v>
      </c>
      <c r="O1196" s="5">
        <f>E1196/D1196</f>
        <v>1.0977744436109027</v>
      </c>
      <c r="P1196" s="6">
        <f t="shared" si="90"/>
        <v>93.40425531914893</v>
      </c>
      <c r="Q1196" t="str">
        <f t="shared" si="91"/>
        <v>film &amp; video</v>
      </c>
      <c r="R1196" t="str">
        <f t="shared" si="92"/>
        <v>television</v>
      </c>
      <c r="S1196" s="10">
        <f t="shared" si="93"/>
        <v>42563.724618055552</v>
      </c>
      <c r="T1196" s="10">
        <f t="shared" si="94"/>
        <v>42580.024305555555</v>
      </c>
    </row>
    <row r="1197" spans="1:20" ht="45" x14ac:dyDescent="0.25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>
        <v>1444747843</v>
      </c>
      <c r="K1197" t="b">
        <v>0</v>
      </c>
      <c r="L1197">
        <v>165</v>
      </c>
      <c r="M1197" t="b">
        <v>1</v>
      </c>
      <c r="N1197" t="s">
        <v>8271</v>
      </c>
      <c r="O1197" s="5">
        <f>E1197/D1197</f>
        <v>1.0976666666666666</v>
      </c>
      <c r="P1197" s="6">
        <f t="shared" si="90"/>
        <v>99.787878787878782</v>
      </c>
      <c r="Q1197" t="str">
        <f t="shared" si="91"/>
        <v>theater</v>
      </c>
      <c r="R1197" t="str">
        <f t="shared" si="92"/>
        <v>plays</v>
      </c>
      <c r="S1197" s="10">
        <f t="shared" si="93"/>
        <v>42290.410219907404</v>
      </c>
      <c r="T1197" s="10">
        <f t="shared" si="94"/>
        <v>42319.896527777775</v>
      </c>
    </row>
    <row r="1198" spans="1:20" ht="45" x14ac:dyDescent="0.25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>
        <v>1416192689</v>
      </c>
      <c r="K1198" t="b">
        <v>0</v>
      </c>
      <c r="L1198">
        <v>45</v>
      </c>
      <c r="M1198" t="b">
        <v>1</v>
      </c>
      <c r="N1198" t="s">
        <v>8271</v>
      </c>
      <c r="O1198" s="5">
        <f>E1198/D1198</f>
        <v>1.0976190476190477</v>
      </c>
      <c r="P1198" s="6">
        <f t="shared" si="90"/>
        <v>51.222222222222221</v>
      </c>
      <c r="Q1198" t="str">
        <f t="shared" si="91"/>
        <v>theater</v>
      </c>
      <c r="R1198" t="str">
        <f t="shared" si="92"/>
        <v>plays</v>
      </c>
      <c r="S1198" s="10">
        <f t="shared" si="93"/>
        <v>41959.910752314812</v>
      </c>
      <c r="T1198" s="10">
        <f t="shared" si="94"/>
        <v>41989.910752314812</v>
      </c>
    </row>
    <row r="1199" spans="1:20" ht="60" x14ac:dyDescent="0.25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>
        <v>1473200844</v>
      </c>
      <c r="K1199" t="b">
        <v>0</v>
      </c>
      <c r="L1199">
        <v>70</v>
      </c>
      <c r="M1199" t="b">
        <v>1</v>
      </c>
      <c r="N1199" t="s">
        <v>8271</v>
      </c>
      <c r="O1199" s="5">
        <f>E1199/D1199</f>
        <v>1.0973333333333333</v>
      </c>
      <c r="P1199" s="6">
        <f t="shared" si="90"/>
        <v>47.028571428571432</v>
      </c>
      <c r="Q1199" t="str">
        <f t="shared" si="91"/>
        <v>theater</v>
      </c>
      <c r="R1199" t="str">
        <f t="shared" si="92"/>
        <v>plays</v>
      </c>
      <c r="S1199" s="10">
        <f t="shared" si="93"/>
        <v>42619.727361111109</v>
      </c>
      <c r="T1199" s="10">
        <f t="shared" si="94"/>
        <v>42643.666666666664</v>
      </c>
    </row>
    <row r="1200" spans="1:20" ht="45" x14ac:dyDescent="0.25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>
        <v>1465160334</v>
      </c>
      <c r="K1200" t="b">
        <v>0</v>
      </c>
      <c r="L1200">
        <v>65</v>
      </c>
      <c r="M1200" t="b">
        <v>1</v>
      </c>
      <c r="N1200" t="s">
        <v>8276</v>
      </c>
      <c r="O1200" s="5">
        <f>E1200/D1200</f>
        <v>1.0968181818181819</v>
      </c>
      <c r="P1200" s="6">
        <f t="shared" si="90"/>
        <v>74.246153846153845</v>
      </c>
      <c r="Q1200" t="str">
        <f t="shared" si="91"/>
        <v>music</v>
      </c>
      <c r="R1200" t="str">
        <f t="shared" si="92"/>
        <v>rock</v>
      </c>
      <c r="S1200" s="10">
        <f t="shared" si="93"/>
        <v>42526.665902777771</v>
      </c>
      <c r="T1200" s="10">
        <f t="shared" si="94"/>
        <v>42556.665902777771</v>
      </c>
    </row>
    <row r="1201" spans="1:20" ht="60" x14ac:dyDescent="0.25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>
        <v>1413824447</v>
      </c>
      <c r="K1201" t="b">
        <v>0</v>
      </c>
      <c r="L1201">
        <v>348</v>
      </c>
      <c r="M1201" t="b">
        <v>1</v>
      </c>
      <c r="N1201" t="s">
        <v>8303</v>
      </c>
      <c r="O1201" s="5">
        <f>E1201/D1201</f>
        <v>1.0967666666666667</v>
      </c>
      <c r="P1201" s="6">
        <f t="shared" si="90"/>
        <v>94.548850574712645</v>
      </c>
      <c r="Q1201" t="str">
        <f t="shared" si="91"/>
        <v>theater</v>
      </c>
      <c r="R1201" t="str">
        <f t="shared" si="92"/>
        <v>spaces</v>
      </c>
      <c r="S1201" s="10">
        <f t="shared" si="93"/>
        <v>41932.500543981478</v>
      </c>
      <c r="T1201" s="10">
        <f t="shared" si="94"/>
        <v>41960.982638888883</v>
      </c>
    </row>
    <row r="1202" spans="1:20" ht="45" x14ac:dyDescent="0.25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>
        <v>1470062743</v>
      </c>
      <c r="K1202" t="b">
        <v>0</v>
      </c>
      <c r="L1202">
        <v>392</v>
      </c>
      <c r="M1202" t="b">
        <v>1</v>
      </c>
      <c r="N1202" t="s">
        <v>8297</v>
      </c>
      <c r="O1202" s="5">
        <f>E1202/D1202</f>
        <v>1.0967499999999999</v>
      </c>
      <c r="P1202" s="6">
        <f t="shared" si="90"/>
        <v>55.956632653061227</v>
      </c>
      <c r="Q1202" t="str">
        <f t="shared" si="91"/>
        <v>games</v>
      </c>
      <c r="R1202" t="str">
        <f t="shared" si="92"/>
        <v>tabletop games</v>
      </c>
      <c r="S1202" s="10">
        <f t="shared" si="93"/>
        <v>42583.406747685185</v>
      </c>
      <c r="T1202" s="10">
        <f t="shared" si="94"/>
        <v>42619.874999999993</v>
      </c>
    </row>
    <row r="1203" spans="1:20" ht="60" x14ac:dyDescent="0.25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>
        <v>1408050685</v>
      </c>
      <c r="K1203" t="b">
        <v>0</v>
      </c>
      <c r="L1203">
        <v>52</v>
      </c>
      <c r="M1203" t="b">
        <v>1</v>
      </c>
      <c r="N1203" t="s">
        <v>8305</v>
      </c>
      <c r="O1203" s="5">
        <f>E1203/D1203</f>
        <v>1.0966666666666667</v>
      </c>
      <c r="P1203" s="6">
        <f t="shared" si="90"/>
        <v>94.90384615384616</v>
      </c>
      <c r="Q1203" t="str">
        <f t="shared" si="91"/>
        <v>theater</v>
      </c>
      <c r="R1203" t="str">
        <f t="shared" si="92"/>
        <v>musical</v>
      </c>
      <c r="S1203" s="10">
        <f t="shared" si="93"/>
        <v>41865.674594907403</v>
      </c>
      <c r="T1203" s="10">
        <f t="shared" si="94"/>
        <v>41890.674594907403</v>
      </c>
    </row>
    <row r="1204" spans="1:20" ht="45" x14ac:dyDescent="0.25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>
        <v>1452520614</v>
      </c>
      <c r="K1204" t="b">
        <v>0</v>
      </c>
      <c r="L1204">
        <v>42</v>
      </c>
      <c r="M1204" t="b">
        <v>1</v>
      </c>
      <c r="N1204" t="s">
        <v>8271</v>
      </c>
      <c r="O1204" s="5">
        <f>E1204/D1204</f>
        <v>1.0965</v>
      </c>
      <c r="P1204" s="6">
        <f t="shared" si="90"/>
        <v>52.214285714285715</v>
      </c>
      <c r="Q1204" t="str">
        <f t="shared" si="91"/>
        <v>theater</v>
      </c>
      <c r="R1204" t="str">
        <f t="shared" si="92"/>
        <v>plays</v>
      </c>
      <c r="S1204" s="10">
        <f t="shared" si="93"/>
        <v>42380.372847222221</v>
      </c>
      <c r="T1204" s="10">
        <f t="shared" si="94"/>
        <v>42405.708333333336</v>
      </c>
    </row>
    <row r="1205" spans="1:20" ht="30" x14ac:dyDescent="0.25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>
        <v>1395407445</v>
      </c>
      <c r="K1205" t="b">
        <v>0</v>
      </c>
      <c r="L1205">
        <v>117</v>
      </c>
      <c r="M1205" t="b">
        <v>1</v>
      </c>
      <c r="N1205" t="s">
        <v>8265</v>
      </c>
      <c r="O1205" s="5">
        <f>E1205/D1205</f>
        <v>1.0963333333333334</v>
      </c>
      <c r="P1205" s="6">
        <f t="shared" si="90"/>
        <v>28.111111111111111</v>
      </c>
      <c r="Q1205" t="str">
        <f t="shared" si="91"/>
        <v>film &amp; video</v>
      </c>
      <c r="R1205" t="str">
        <f t="shared" si="92"/>
        <v>television</v>
      </c>
      <c r="S1205" s="10">
        <f t="shared" si="93"/>
        <v>41719.340798611105</v>
      </c>
      <c r="T1205" s="10">
        <f t="shared" si="94"/>
        <v>41733.708333333328</v>
      </c>
    </row>
    <row r="1206" spans="1:20" ht="60" x14ac:dyDescent="0.25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>
        <v>1424927159</v>
      </c>
      <c r="K1206" t="b">
        <v>0</v>
      </c>
      <c r="L1206">
        <v>108</v>
      </c>
      <c r="M1206" t="b">
        <v>1</v>
      </c>
      <c r="N1206" t="s">
        <v>8271</v>
      </c>
      <c r="O1206" s="5">
        <f>E1206/D1206</f>
        <v>1.0962000000000001</v>
      </c>
      <c r="P1206" s="6">
        <f t="shared" si="90"/>
        <v>50.75</v>
      </c>
      <c r="Q1206" t="str">
        <f t="shared" si="91"/>
        <v>theater</v>
      </c>
      <c r="R1206" t="str">
        <f t="shared" si="92"/>
        <v>plays</v>
      </c>
      <c r="S1206" s="10">
        <f t="shared" si="93"/>
        <v>42061.004155092589</v>
      </c>
      <c r="T1206" s="10">
        <f t="shared" si="94"/>
        <v>42088.958333333336</v>
      </c>
    </row>
    <row r="1207" spans="1:20" ht="60" x14ac:dyDescent="0.25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>
        <v>1292793427</v>
      </c>
      <c r="K1207" t="b">
        <v>1</v>
      </c>
      <c r="L1207">
        <v>60</v>
      </c>
      <c r="M1207" t="b">
        <v>1</v>
      </c>
      <c r="N1207" t="s">
        <v>8271</v>
      </c>
      <c r="O1207" s="5">
        <f>E1207/D1207</f>
        <v>1.0955999999999999</v>
      </c>
      <c r="P1207" s="6">
        <f t="shared" si="90"/>
        <v>91.3</v>
      </c>
      <c r="Q1207" t="str">
        <f t="shared" si="91"/>
        <v>theater</v>
      </c>
      <c r="R1207" t="str">
        <f t="shared" si="92"/>
        <v>plays</v>
      </c>
      <c r="S1207" s="10">
        <f t="shared" si="93"/>
        <v>40531.678553240738</v>
      </c>
      <c r="T1207" s="10">
        <f t="shared" si="94"/>
        <v>40591.678553240738</v>
      </c>
    </row>
    <row r="1208" spans="1:20" ht="60" x14ac:dyDescent="0.25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>
        <v>1440535082</v>
      </c>
      <c r="K1208" t="b">
        <v>0</v>
      </c>
      <c r="L1208">
        <v>50</v>
      </c>
      <c r="M1208" t="b">
        <v>1</v>
      </c>
      <c r="N1208" t="s">
        <v>8280</v>
      </c>
      <c r="O1208" s="5">
        <f>E1208/D1208</f>
        <v>1.0954999999999999</v>
      </c>
      <c r="P1208" s="6">
        <f t="shared" si="90"/>
        <v>43.82</v>
      </c>
      <c r="Q1208" t="str">
        <f t="shared" si="91"/>
        <v>music</v>
      </c>
      <c r="R1208" t="str">
        <f t="shared" si="92"/>
        <v>electronic music</v>
      </c>
      <c r="S1208" s="10">
        <f t="shared" si="93"/>
        <v>42241.651412037034</v>
      </c>
      <c r="T1208" s="10">
        <f t="shared" si="94"/>
        <v>42271.651412037034</v>
      </c>
    </row>
    <row r="1209" spans="1:20" ht="60" x14ac:dyDescent="0.25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>
        <v>1429120908</v>
      </c>
      <c r="K1209" t="b">
        <v>0</v>
      </c>
      <c r="L1209">
        <v>11</v>
      </c>
      <c r="M1209" t="b">
        <v>1</v>
      </c>
      <c r="N1209" t="s">
        <v>8271</v>
      </c>
      <c r="O1209" s="5">
        <f>E1209/D1209</f>
        <v>1.0954999999999999</v>
      </c>
      <c r="P1209" s="6">
        <f t="shared" si="90"/>
        <v>199.18181818181819</v>
      </c>
      <c r="Q1209" t="str">
        <f t="shared" si="91"/>
        <v>theater</v>
      </c>
      <c r="R1209" t="str">
        <f t="shared" si="92"/>
        <v>plays</v>
      </c>
      <c r="S1209" s="10">
        <f t="shared" si="93"/>
        <v>42109.542916666665</v>
      </c>
      <c r="T1209" s="10">
        <f t="shared" si="94"/>
        <v>42155.957638888889</v>
      </c>
    </row>
    <row r="1210" spans="1:20" ht="60" x14ac:dyDescent="0.25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t="s">
        <v>8219</v>
      </c>
      <c r="G1210" t="s">
        <v>8225</v>
      </c>
      <c r="H1210" t="s">
        <v>8247</v>
      </c>
      <c r="I1210">
        <v>1433113200</v>
      </c>
      <c r="J1210">
        <v>1431951611</v>
      </c>
      <c r="K1210" t="b">
        <v>0</v>
      </c>
      <c r="L1210">
        <v>12</v>
      </c>
      <c r="M1210" t="b">
        <v>1</v>
      </c>
      <c r="N1210" t="s">
        <v>8271</v>
      </c>
      <c r="O1210" s="5">
        <f>E1210/D1210</f>
        <v>1.0954545454545455</v>
      </c>
      <c r="P1210" s="6">
        <f t="shared" si="90"/>
        <v>20.083333333333332</v>
      </c>
      <c r="Q1210" t="str">
        <f t="shared" si="91"/>
        <v>theater</v>
      </c>
      <c r="R1210" t="str">
        <f t="shared" si="92"/>
        <v>plays</v>
      </c>
      <c r="S1210" s="10">
        <f t="shared" si="93"/>
        <v>42142.305682870363</v>
      </c>
      <c r="T1210" s="10">
        <f t="shared" si="94"/>
        <v>42155.749999999993</v>
      </c>
    </row>
    <row r="1211" spans="1:20" ht="60" x14ac:dyDescent="0.25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>
        <v>1459533358</v>
      </c>
      <c r="K1211" t="b">
        <v>0</v>
      </c>
      <c r="L1211">
        <v>238</v>
      </c>
      <c r="M1211" t="b">
        <v>1</v>
      </c>
      <c r="N1211" t="s">
        <v>8271</v>
      </c>
      <c r="O1211" s="5">
        <f>E1211/D1211</f>
        <v>1.0952500000000001</v>
      </c>
      <c r="P1211" s="6">
        <f t="shared" si="90"/>
        <v>92.037815126050418</v>
      </c>
      <c r="Q1211" t="str">
        <f t="shared" si="91"/>
        <v>theater</v>
      </c>
      <c r="R1211" t="str">
        <f t="shared" si="92"/>
        <v>plays</v>
      </c>
      <c r="S1211" s="10">
        <f t="shared" si="93"/>
        <v>42461.538865740738</v>
      </c>
      <c r="T1211" s="10">
        <f t="shared" si="94"/>
        <v>42491.538865740738</v>
      </c>
    </row>
    <row r="1212" spans="1:20" ht="30" x14ac:dyDescent="0.25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>
        <v>1437508976</v>
      </c>
      <c r="K1212" t="b">
        <v>1</v>
      </c>
      <c r="L1212">
        <v>74</v>
      </c>
      <c r="M1212" t="b">
        <v>1</v>
      </c>
      <c r="N1212" t="s">
        <v>8271</v>
      </c>
      <c r="O1212" s="5">
        <f>E1212/D1212</f>
        <v>1.0951612903225807</v>
      </c>
      <c r="P1212" s="6">
        <f t="shared" si="90"/>
        <v>45.878378378378379</v>
      </c>
      <c r="Q1212" t="str">
        <f t="shared" si="91"/>
        <v>theater</v>
      </c>
      <c r="R1212" t="str">
        <f t="shared" si="92"/>
        <v>plays</v>
      </c>
      <c r="S1212" s="10">
        <f t="shared" si="93"/>
        <v>42206.627037037033</v>
      </c>
      <c r="T1212" s="10">
        <f t="shared" si="94"/>
        <v>42236.627037037033</v>
      </c>
    </row>
    <row r="1213" spans="1:20" ht="60" x14ac:dyDescent="0.25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>
        <v>1348363560</v>
      </c>
      <c r="K1213" t="b">
        <v>0</v>
      </c>
      <c r="L1213">
        <v>128</v>
      </c>
      <c r="M1213" t="b">
        <v>1</v>
      </c>
      <c r="N1213" t="s">
        <v>8292</v>
      </c>
      <c r="O1213" s="5">
        <f>E1213/D1213</f>
        <v>1.095</v>
      </c>
      <c r="P1213" s="6">
        <f t="shared" si="90"/>
        <v>85.546875</v>
      </c>
      <c r="Q1213" t="str">
        <f t="shared" si="91"/>
        <v>music</v>
      </c>
      <c r="R1213" t="str">
        <f t="shared" si="92"/>
        <v>pop</v>
      </c>
      <c r="S1213" s="10">
        <f t="shared" si="93"/>
        <v>41174.851388888885</v>
      </c>
      <c r="T1213" s="10">
        <f t="shared" si="94"/>
        <v>41234.893055555549</v>
      </c>
    </row>
    <row r="1214" spans="1:20" ht="60" x14ac:dyDescent="0.25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>
        <v>1442963621</v>
      </c>
      <c r="K1214" t="b">
        <v>0</v>
      </c>
      <c r="L1214">
        <v>132</v>
      </c>
      <c r="M1214" t="b">
        <v>1</v>
      </c>
      <c r="N1214" t="s">
        <v>8300</v>
      </c>
      <c r="O1214" s="5">
        <f>E1214/D1214</f>
        <v>1.0948792000000001</v>
      </c>
      <c r="P1214" s="6">
        <f t="shared" si="90"/>
        <v>103.68174242424243</v>
      </c>
      <c r="Q1214" t="str">
        <f t="shared" si="91"/>
        <v>music</v>
      </c>
      <c r="R1214" t="str">
        <f t="shared" si="92"/>
        <v>classical music</v>
      </c>
      <c r="S1214" s="10">
        <f t="shared" si="93"/>
        <v>42269.75950231481</v>
      </c>
      <c r="T1214" s="10">
        <f t="shared" si="94"/>
        <v>42290.75950231481</v>
      </c>
    </row>
    <row r="1215" spans="1:20" ht="30" x14ac:dyDescent="0.25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>
        <v>1469465070</v>
      </c>
      <c r="K1215" t="b">
        <v>0</v>
      </c>
      <c r="L1215">
        <v>54</v>
      </c>
      <c r="M1215" t="b">
        <v>1</v>
      </c>
      <c r="N1215" t="s">
        <v>8271</v>
      </c>
      <c r="O1215" s="5">
        <f>E1215/D1215</f>
        <v>1.0942666666666667</v>
      </c>
      <c r="P1215" s="6">
        <f t="shared" si="90"/>
        <v>151.9814814814815</v>
      </c>
      <c r="Q1215" t="str">
        <f t="shared" si="91"/>
        <v>theater</v>
      </c>
      <c r="R1215" t="str">
        <f t="shared" si="92"/>
        <v>plays</v>
      </c>
      <c r="S1215" s="10">
        <f t="shared" si="93"/>
        <v>42576.489236111105</v>
      </c>
      <c r="T1215" s="10">
        <f t="shared" si="94"/>
        <v>42636.489236111105</v>
      </c>
    </row>
    <row r="1216" spans="1:20" ht="45" x14ac:dyDescent="0.25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>
        <v>1357187280</v>
      </c>
      <c r="K1216" t="b">
        <v>0</v>
      </c>
      <c r="L1216">
        <v>14</v>
      </c>
      <c r="M1216" t="b">
        <v>1</v>
      </c>
      <c r="N1216" t="s">
        <v>8276</v>
      </c>
      <c r="O1216" s="5">
        <f>E1216/D1216</f>
        <v>1.0941176470588236</v>
      </c>
      <c r="P1216" s="6">
        <f t="shared" si="90"/>
        <v>132.85714285714286</v>
      </c>
      <c r="Q1216" t="str">
        <f t="shared" si="91"/>
        <v>music</v>
      </c>
      <c r="R1216" t="str">
        <f t="shared" si="92"/>
        <v>rock</v>
      </c>
      <c r="S1216" s="10">
        <f t="shared" si="93"/>
        <v>41276.977777777771</v>
      </c>
      <c r="T1216" s="10">
        <f t="shared" si="94"/>
        <v>41295.124305555553</v>
      </c>
    </row>
    <row r="1217" spans="1:20" ht="45" x14ac:dyDescent="0.25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>
        <v>1435606549</v>
      </c>
      <c r="K1217" t="b">
        <v>0</v>
      </c>
      <c r="L1217">
        <v>100</v>
      </c>
      <c r="M1217" t="b">
        <v>1</v>
      </c>
      <c r="N1217" t="s">
        <v>8274</v>
      </c>
      <c r="O1217" s="5">
        <f>E1217/D1217</f>
        <v>1.0938000000000001</v>
      </c>
      <c r="P1217" s="6">
        <f t="shared" si="90"/>
        <v>54.69</v>
      </c>
      <c r="Q1217" t="str">
        <f t="shared" si="91"/>
        <v>publishing</v>
      </c>
      <c r="R1217" t="str">
        <f t="shared" si="92"/>
        <v>nonfiction</v>
      </c>
      <c r="S1217" s="10">
        <f t="shared" si="93"/>
        <v>42184.608206018514</v>
      </c>
      <c r="T1217" s="10">
        <f t="shared" si="94"/>
        <v>42214.957638888889</v>
      </c>
    </row>
    <row r="1218" spans="1:20" ht="60" x14ac:dyDescent="0.25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>
        <v>1466056689</v>
      </c>
      <c r="J1218">
        <v>1464847089</v>
      </c>
      <c r="K1218" t="b">
        <v>0</v>
      </c>
      <c r="L1218">
        <v>19</v>
      </c>
      <c r="M1218" t="b">
        <v>1</v>
      </c>
      <c r="N1218" t="s">
        <v>8271</v>
      </c>
      <c r="O1218" s="5">
        <f>E1218/D1218</f>
        <v>1.09375</v>
      </c>
      <c r="P1218" s="6">
        <f t="shared" si="90"/>
        <v>46.05263157894737</v>
      </c>
      <c r="Q1218" t="str">
        <f t="shared" si="91"/>
        <v>theater</v>
      </c>
      <c r="R1218" t="str">
        <f t="shared" si="92"/>
        <v>plays</v>
      </c>
      <c r="S1218" s="10">
        <f t="shared" si="93"/>
        <v>42523.04038194444</v>
      </c>
      <c r="T1218" s="10">
        <f t="shared" si="94"/>
        <v>42537.04038194444</v>
      </c>
    </row>
    <row r="1219" spans="1:20" ht="60" x14ac:dyDescent="0.25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>
        <v>1347137731</v>
      </c>
      <c r="K1219" t="b">
        <v>0</v>
      </c>
      <c r="L1219">
        <v>54</v>
      </c>
      <c r="M1219" t="b">
        <v>1</v>
      </c>
      <c r="N1219" t="s">
        <v>8279</v>
      </c>
      <c r="O1219" s="5">
        <f>E1219/D1219</f>
        <v>1.0936440000000001</v>
      </c>
      <c r="P1219" s="6">
        <f t="shared" ref="P1219:P1282" si="95">IF(L1219&lt;&gt;0,E1219/L1219,0)</f>
        <v>50.631666666666668</v>
      </c>
      <c r="Q1219" t="str">
        <f t="shared" ref="Q1219:Q1282" si="96">LEFT(N1219,FIND("/",N1219)-1)</f>
        <v>music</v>
      </c>
      <c r="R1219" t="str">
        <f t="shared" ref="R1219:R1282" si="97">RIGHT(N1219,LEN(N1219)-FIND("/",N1219))</f>
        <v>indie rock</v>
      </c>
      <c r="S1219" s="10">
        <f t="shared" ref="S1219:S1282" si="98">(J1219/86400)+25569+(-5/24)</f>
        <v>41160.663553240738</v>
      </c>
      <c r="T1219" s="10">
        <f t="shared" ref="T1219:T1282" si="99">(I1219/86400)+25569+(-5/24)</f>
        <v>41188.207638888889</v>
      </c>
    </row>
    <row r="1220" spans="1:20" ht="60" x14ac:dyDescent="0.25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>
        <v>1320287996</v>
      </c>
      <c r="K1220" t="b">
        <v>1</v>
      </c>
      <c r="L1220">
        <v>103</v>
      </c>
      <c r="M1220" t="b">
        <v>1</v>
      </c>
      <c r="N1220" t="s">
        <v>8279</v>
      </c>
      <c r="O1220" s="5">
        <f>E1220/D1220</f>
        <v>1.0935829457364341</v>
      </c>
      <c r="P1220" s="6">
        <f t="shared" si="95"/>
        <v>68.481650485436887</v>
      </c>
      <c r="Q1220" t="str">
        <f t="shared" si="96"/>
        <v>music</v>
      </c>
      <c r="R1220" t="str">
        <f t="shared" si="97"/>
        <v>indie rock</v>
      </c>
      <c r="S1220" s="10">
        <f t="shared" si="98"/>
        <v>40849.902731481481</v>
      </c>
      <c r="T1220" s="10">
        <f t="shared" si="99"/>
        <v>40889.944398148145</v>
      </c>
    </row>
    <row r="1221" spans="1:20" ht="45" x14ac:dyDescent="0.25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>
        <v>1453137998</v>
      </c>
      <c r="K1221" t="b">
        <v>0</v>
      </c>
      <c r="L1221">
        <v>156</v>
      </c>
      <c r="M1221" t="b">
        <v>1</v>
      </c>
      <c r="N1221" t="s">
        <v>8303</v>
      </c>
      <c r="O1221" s="5">
        <f>E1221/D1221</f>
        <v>1.0934166666666667</v>
      </c>
      <c r="P1221" s="6">
        <f t="shared" si="95"/>
        <v>84.108974358974365</v>
      </c>
      <c r="Q1221" t="str">
        <f t="shared" si="96"/>
        <v>theater</v>
      </c>
      <c r="R1221" t="str">
        <f t="shared" si="97"/>
        <v>spaces</v>
      </c>
      <c r="S1221" s="10">
        <f t="shared" si="98"/>
        <v>42387.518495370365</v>
      </c>
      <c r="T1221" s="10">
        <f t="shared" si="99"/>
        <v>42402.518495370365</v>
      </c>
    </row>
    <row r="1222" spans="1:20" ht="45" x14ac:dyDescent="0.25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>
        <v>1445875718</v>
      </c>
      <c r="K1222" t="b">
        <v>1</v>
      </c>
      <c r="L1222">
        <v>73</v>
      </c>
      <c r="M1222" t="b">
        <v>1</v>
      </c>
      <c r="N1222" t="s">
        <v>8271</v>
      </c>
      <c r="O1222" s="5">
        <f>E1222/D1222</f>
        <v>1.0924</v>
      </c>
      <c r="P1222" s="6">
        <f t="shared" si="95"/>
        <v>74.821917808219183</v>
      </c>
      <c r="Q1222" t="str">
        <f t="shared" si="96"/>
        <v>theater</v>
      </c>
      <c r="R1222" t="str">
        <f t="shared" si="97"/>
        <v>plays</v>
      </c>
      <c r="S1222" s="10">
        <f t="shared" si="98"/>
        <v>42303.464328703696</v>
      </c>
      <c r="T1222" s="10">
        <f t="shared" si="99"/>
        <v>42338.505995370368</v>
      </c>
    </row>
    <row r="1223" spans="1:20" ht="45" x14ac:dyDescent="0.25">
      <c r="A1223">
        <v>2980</v>
      </c>
      <c r="B1223" s="3" t="s">
        <v>2980</v>
      </c>
      <c r="C1223" s="3" t="s">
        <v>7090</v>
      </c>
      <c r="D1223">
        <v>3000</v>
      </c>
      <c r="E1223">
        <v>3275</v>
      </c>
      <c r="F1223" t="s">
        <v>8219</v>
      </c>
      <c r="G1223" t="s">
        <v>8224</v>
      </c>
      <c r="H1223" t="s">
        <v>8246</v>
      </c>
      <c r="I1223">
        <v>1440381600</v>
      </c>
      <c r="J1223">
        <v>1438639130</v>
      </c>
      <c r="K1223" t="b">
        <v>0</v>
      </c>
      <c r="L1223">
        <v>24</v>
      </c>
      <c r="M1223" t="b">
        <v>1</v>
      </c>
      <c r="N1223" t="s">
        <v>8271</v>
      </c>
      <c r="O1223" s="5">
        <f>E1223/D1223</f>
        <v>1.0916666666666666</v>
      </c>
      <c r="P1223" s="6">
        <f t="shared" si="95"/>
        <v>136.45833333333334</v>
      </c>
      <c r="Q1223" t="str">
        <f t="shared" si="96"/>
        <v>theater</v>
      </c>
      <c r="R1223" t="str">
        <f t="shared" si="97"/>
        <v>plays</v>
      </c>
      <c r="S1223" s="10">
        <f t="shared" si="98"/>
        <v>42219.70752314815</v>
      </c>
      <c r="T1223" s="10">
        <f t="shared" si="99"/>
        <v>42239.874999999993</v>
      </c>
    </row>
    <row r="1224" spans="1:20" ht="60" x14ac:dyDescent="0.25">
      <c r="A1224">
        <v>3688</v>
      </c>
      <c r="B1224" s="3" t="s">
        <v>3685</v>
      </c>
      <c r="C1224" s="3" t="s">
        <v>7798</v>
      </c>
      <c r="D1224">
        <v>3000</v>
      </c>
      <c r="E1224">
        <v>3275</v>
      </c>
      <c r="F1224" t="s">
        <v>8219</v>
      </c>
      <c r="G1224" t="s">
        <v>8225</v>
      </c>
      <c r="H1224" t="s">
        <v>8247</v>
      </c>
      <c r="I1224">
        <v>1407524004</v>
      </c>
      <c r="J1224">
        <v>1404932004</v>
      </c>
      <c r="K1224" t="b">
        <v>0</v>
      </c>
      <c r="L1224">
        <v>39</v>
      </c>
      <c r="M1224" t="b">
        <v>1</v>
      </c>
      <c r="N1224" t="s">
        <v>8271</v>
      </c>
      <c r="O1224" s="5">
        <f>E1224/D1224</f>
        <v>1.0916666666666666</v>
      </c>
      <c r="P1224" s="6">
        <f t="shared" si="95"/>
        <v>83.974358974358978</v>
      </c>
      <c r="Q1224" t="str">
        <f t="shared" si="96"/>
        <v>theater</v>
      </c>
      <c r="R1224" t="str">
        <f t="shared" si="97"/>
        <v>plays</v>
      </c>
      <c r="S1224" s="10">
        <f t="shared" si="98"/>
        <v>41829.578749999993</v>
      </c>
      <c r="T1224" s="10">
        <f t="shared" si="99"/>
        <v>41859.578749999993</v>
      </c>
    </row>
    <row r="1225" spans="1:20" ht="60" x14ac:dyDescent="0.25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>
        <v>1464958484</v>
      </c>
      <c r="K1225" t="b">
        <v>0</v>
      </c>
      <c r="L1225">
        <v>21</v>
      </c>
      <c r="M1225" t="b">
        <v>1</v>
      </c>
      <c r="N1225" t="s">
        <v>8271</v>
      </c>
      <c r="O1225" s="5">
        <f>E1225/D1225</f>
        <v>1.0916666666666666</v>
      </c>
      <c r="P1225" s="6">
        <f t="shared" si="95"/>
        <v>155.95238095238096</v>
      </c>
      <c r="Q1225" t="str">
        <f t="shared" si="96"/>
        <v>theater</v>
      </c>
      <c r="R1225" t="str">
        <f t="shared" si="97"/>
        <v>plays</v>
      </c>
      <c r="S1225" s="10">
        <f t="shared" si="98"/>
        <v>42524.329675925925</v>
      </c>
      <c r="T1225" s="10">
        <f t="shared" si="99"/>
        <v>42561.749305555553</v>
      </c>
    </row>
    <row r="1226" spans="1:20" ht="60" x14ac:dyDescent="0.25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8276</v>
      </c>
      <c r="O1226" s="5">
        <f>E1226/D1226</f>
        <v>1.0915999999999999</v>
      </c>
      <c r="P1226" s="6">
        <f t="shared" si="95"/>
        <v>24.150442477876105</v>
      </c>
      <c r="Q1226" t="str">
        <f t="shared" si="96"/>
        <v>music</v>
      </c>
      <c r="R1226" t="str">
        <f t="shared" si="97"/>
        <v>rock</v>
      </c>
      <c r="S1226" s="10">
        <f t="shared" si="98"/>
        <v>42064.845034722217</v>
      </c>
      <c r="T1226" s="10">
        <f t="shared" si="99"/>
        <v>42124.803368055553</v>
      </c>
    </row>
    <row r="1227" spans="1:20" ht="60" x14ac:dyDescent="0.25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>
        <v>1360352124</v>
      </c>
      <c r="K1227" t="b">
        <v>1</v>
      </c>
      <c r="L1227">
        <v>135</v>
      </c>
      <c r="M1227" t="b">
        <v>1</v>
      </c>
      <c r="N1227" t="s">
        <v>8269</v>
      </c>
      <c r="O1227" s="5">
        <f>E1227/D1227</f>
        <v>1.0915333333333332</v>
      </c>
      <c r="P1227" s="6">
        <f t="shared" si="95"/>
        <v>121.28148148148148</v>
      </c>
      <c r="Q1227" t="str">
        <f t="shared" si="96"/>
        <v>film &amp; video</v>
      </c>
      <c r="R1227" t="str">
        <f t="shared" si="97"/>
        <v>documentary</v>
      </c>
      <c r="S1227" s="10">
        <f t="shared" si="98"/>
        <v>41313.607916666668</v>
      </c>
      <c r="T1227" s="10">
        <f t="shared" si="99"/>
        <v>41358.566249999996</v>
      </c>
    </row>
    <row r="1228" spans="1:20" ht="45" x14ac:dyDescent="0.25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>
        <v>1409151789</v>
      </c>
      <c r="K1228" t="b">
        <v>0</v>
      </c>
      <c r="L1228">
        <v>101</v>
      </c>
      <c r="M1228" t="b">
        <v>1</v>
      </c>
      <c r="N1228" t="s">
        <v>8265</v>
      </c>
      <c r="O1228" s="5">
        <f>E1228/D1228</f>
        <v>1.0913513513513513</v>
      </c>
      <c r="P1228" s="6">
        <f t="shared" si="95"/>
        <v>199.9009900990099</v>
      </c>
      <c r="Q1228" t="str">
        <f t="shared" si="96"/>
        <v>film &amp; video</v>
      </c>
      <c r="R1228" t="str">
        <f t="shared" si="97"/>
        <v>television</v>
      </c>
      <c r="S1228" s="10">
        <f t="shared" si="98"/>
        <v>41878.418854166666</v>
      </c>
      <c r="T1228" s="10">
        <f t="shared" si="99"/>
        <v>41908.418854166666</v>
      </c>
    </row>
    <row r="1229" spans="1:20" ht="30" x14ac:dyDescent="0.25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>
        <v>1487360041</v>
      </c>
      <c r="K1229" t="b">
        <v>0</v>
      </c>
      <c r="L1229">
        <v>101</v>
      </c>
      <c r="M1229" t="b">
        <v>0</v>
      </c>
      <c r="N1229" t="s">
        <v>8293</v>
      </c>
      <c r="O1229" s="5">
        <f>E1229/D1229</f>
        <v>1.0912500000000001</v>
      </c>
      <c r="P1229" s="6">
        <f t="shared" si="95"/>
        <v>86.43564356435644</v>
      </c>
      <c r="Q1229" t="str">
        <f t="shared" si="96"/>
        <v>music</v>
      </c>
      <c r="R1229" t="str">
        <f t="shared" si="97"/>
        <v>faith</v>
      </c>
      <c r="S1229" s="10">
        <f t="shared" si="98"/>
        <v>42783.606956018521</v>
      </c>
      <c r="T1229" s="10">
        <f t="shared" si="99"/>
        <v>42811.565289351849</v>
      </c>
    </row>
    <row r="1230" spans="1:20" ht="45" x14ac:dyDescent="0.25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>
        <v>1427224606</v>
      </c>
      <c r="K1230" t="b">
        <v>0</v>
      </c>
      <c r="L1230">
        <v>19</v>
      </c>
      <c r="M1230" t="b">
        <v>1</v>
      </c>
      <c r="N1230" t="s">
        <v>8276</v>
      </c>
      <c r="O1230" s="5">
        <f>E1230/D1230</f>
        <v>1.0910714285714285</v>
      </c>
      <c r="P1230" s="6">
        <f t="shared" si="95"/>
        <v>160.78947368421052</v>
      </c>
      <c r="Q1230" t="str">
        <f t="shared" si="96"/>
        <v>music</v>
      </c>
      <c r="R1230" t="str">
        <f t="shared" si="97"/>
        <v>rock</v>
      </c>
      <c r="S1230" s="10">
        <f t="shared" si="98"/>
        <v>42087.594976851855</v>
      </c>
      <c r="T1230" s="10">
        <f t="shared" si="99"/>
        <v>42121.508333333331</v>
      </c>
    </row>
    <row r="1231" spans="1:20" ht="45" x14ac:dyDescent="0.25">
      <c r="A1231">
        <v>1362</v>
      </c>
      <c r="B1231" s="3" t="s">
        <v>1363</v>
      </c>
      <c r="C1231" s="3" t="s">
        <v>5472</v>
      </c>
      <c r="D1231">
        <v>1000</v>
      </c>
      <c r="E1231">
        <v>1091</v>
      </c>
      <c r="F1231" t="s">
        <v>8219</v>
      </c>
      <c r="G1231" t="s">
        <v>8224</v>
      </c>
      <c r="H1231" t="s">
        <v>8246</v>
      </c>
      <c r="I1231">
        <v>1378592731</v>
      </c>
      <c r="J1231">
        <v>1373408731</v>
      </c>
      <c r="K1231" t="b">
        <v>0</v>
      </c>
      <c r="L1231">
        <v>25</v>
      </c>
      <c r="M1231" t="b">
        <v>1</v>
      </c>
      <c r="N1231" t="s">
        <v>8274</v>
      </c>
      <c r="O1231" s="5">
        <f>E1231/D1231</f>
        <v>1.091</v>
      </c>
      <c r="P1231" s="6">
        <f t="shared" si="95"/>
        <v>43.64</v>
      </c>
      <c r="Q1231" t="str">
        <f t="shared" si="96"/>
        <v>publishing</v>
      </c>
      <c r="R1231" t="str">
        <f t="shared" si="97"/>
        <v>nonfiction</v>
      </c>
      <c r="S1231" s="10">
        <f t="shared" si="98"/>
        <v>41464.726053240738</v>
      </c>
      <c r="T1231" s="10">
        <f t="shared" si="99"/>
        <v>41524.726053240738</v>
      </c>
    </row>
    <row r="1232" spans="1:20" ht="60" x14ac:dyDescent="0.25">
      <c r="A1232">
        <v>3422</v>
      </c>
      <c r="B1232" s="3" t="s">
        <v>3421</v>
      </c>
      <c r="C1232" s="3" t="s">
        <v>7532</v>
      </c>
      <c r="D1232">
        <v>3000</v>
      </c>
      <c r="E1232">
        <v>3273</v>
      </c>
      <c r="F1232" t="s">
        <v>8219</v>
      </c>
      <c r="G1232" t="s">
        <v>8225</v>
      </c>
      <c r="H1232" t="s">
        <v>8247</v>
      </c>
      <c r="I1232">
        <v>1450051200</v>
      </c>
      <c r="J1232">
        <v>1447594176</v>
      </c>
      <c r="K1232" t="b">
        <v>0</v>
      </c>
      <c r="L1232">
        <v>46</v>
      </c>
      <c r="M1232" t="b">
        <v>1</v>
      </c>
      <c r="N1232" t="s">
        <v>8271</v>
      </c>
      <c r="O1232" s="5">
        <f>E1232/D1232</f>
        <v>1.091</v>
      </c>
      <c r="P1232" s="6">
        <f t="shared" si="95"/>
        <v>71.152173913043484</v>
      </c>
      <c r="Q1232" t="str">
        <f t="shared" si="96"/>
        <v>theater</v>
      </c>
      <c r="R1232" t="str">
        <f t="shared" si="97"/>
        <v>plays</v>
      </c>
      <c r="S1232" s="10">
        <f t="shared" si="98"/>
        <v>42323.353888888887</v>
      </c>
      <c r="T1232" s="10">
        <f t="shared" si="99"/>
        <v>42351.791666666664</v>
      </c>
    </row>
    <row r="1233" spans="1:20" ht="60" x14ac:dyDescent="0.25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>
        <v>1455892160</v>
      </c>
      <c r="K1233" t="b">
        <v>0</v>
      </c>
      <c r="L1233">
        <v>33</v>
      </c>
      <c r="M1233" t="b">
        <v>1</v>
      </c>
      <c r="N1233" t="s">
        <v>8285</v>
      </c>
      <c r="O1233" s="5">
        <f>E1233/D1233</f>
        <v>1.0907407407407408</v>
      </c>
      <c r="P1233" s="6">
        <f t="shared" si="95"/>
        <v>89.242424242424249</v>
      </c>
      <c r="Q1233" t="str">
        <f t="shared" si="96"/>
        <v>photography</v>
      </c>
      <c r="R1233" t="str">
        <f t="shared" si="97"/>
        <v>photobooks</v>
      </c>
      <c r="S1233" s="10">
        <f t="shared" si="98"/>
        <v>42419.395370370366</v>
      </c>
      <c r="T1233" s="10">
        <f t="shared" si="99"/>
        <v>42449.353703703702</v>
      </c>
    </row>
    <row r="1234" spans="1:20" ht="60" x14ac:dyDescent="0.25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>
        <v>1432032067</v>
      </c>
      <c r="K1234" t="b">
        <v>0</v>
      </c>
      <c r="L1234">
        <v>57</v>
      </c>
      <c r="M1234" t="b">
        <v>1</v>
      </c>
      <c r="N1234" t="s">
        <v>8271</v>
      </c>
      <c r="O1234" s="5">
        <f>E1234/D1234</f>
        <v>1.0903333333333334</v>
      </c>
      <c r="P1234" s="6">
        <f t="shared" si="95"/>
        <v>57.385964912280699</v>
      </c>
      <c r="Q1234" t="str">
        <f t="shared" si="96"/>
        <v>theater</v>
      </c>
      <c r="R1234" t="str">
        <f t="shared" si="97"/>
        <v>plays</v>
      </c>
      <c r="S1234" s="10">
        <f t="shared" si="98"/>
        <v>42143.236886574072</v>
      </c>
      <c r="T1234" s="10">
        <f t="shared" si="99"/>
        <v>42173.236886574072</v>
      </c>
    </row>
    <row r="1235" spans="1:20" ht="60" x14ac:dyDescent="0.25">
      <c r="A1235">
        <v>2965</v>
      </c>
      <c r="B1235" s="3" t="s">
        <v>2965</v>
      </c>
      <c r="C1235" s="3" t="s">
        <v>7075</v>
      </c>
      <c r="D1235">
        <v>1500</v>
      </c>
      <c r="E1235">
        <v>1635</v>
      </c>
      <c r="F1235" t="s">
        <v>8219</v>
      </c>
      <c r="G1235" t="s">
        <v>8224</v>
      </c>
      <c r="H1235" t="s">
        <v>8246</v>
      </c>
      <c r="I1235">
        <v>1436290233</v>
      </c>
      <c r="J1235">
        <v>1433698233</v>
      </c>
      <c r="K1235" t="b">
        <v>0</v>
      </c>
      <c r="L1235">
        <v>39</v>
      </c>
      <c r="M1235" t="b">
        <v>1</v>
      </c>
      <c r="N1235" t="s">
        <v>8271</v>
      </c>
      <c r="O1235" s="5">
        <f>E1235/D1235</f>
        <v>1.0900000000000001</v>
      </c>
      <c r="P1235" s="6">
        <f t="shared" si="95"/>
        <v>41.92307692307692</v>
      </c>
      <c r="Q1235" t="str">
        <f t="shared" si="96"/>
        <v>theater</v>
      </c>
      <c r="R1235" t="str">
        <f t="shared" si="97"/>
        <v>plays</v>
      </c>
      <c r="S1235" s="10">
        <f t="shared" si="98"/>
        <v>42162.521215277775</v>
      </c>
      <c r="T1235" s="10">
        <f t="shared" si="99"/>
        <v>42192.521215277775</v>
      </c>
    </row>
    <row r="1236" spans="1:20" ht="60" x14ac:dyDescent="0.25">
      <c r="A1236">
        <v>3181</v>
      </c>
      <c r="B1236" s="3" t="s">
        <v>3181</v>
      </c>
      <c r="C1236" s="3" t="s">
        <v>7291</v>
      </c>
      <c r="D1236">
        <v>500</v>
      </c>
      <c r="E1236">
        <v>545</v>
      </c>
      <c r="F1236" t="s">
        <v>8219</v>
      </c>
      <c r="G1236" t="s">
        <v>8225</v>
      </c>
      <c r="H1236" t="s">
        <v>8247</v>
      </c>
      <c r="I1236">
        <v>1402848000</v>
      </c>
      <c r="J1236">
        <v>1400570787</v>
      </c>
      <c r="K1236" t="b">
        <v>1</v>
      </c>
      <c r="L1236">
        <v>15</v>
      </c>
      <c r="M1236" t="b">
        <v>1</v>
      </c>
      <c r="N1236" t="s">
        <v>8271</v>
      </c>
      <c r="O1236" s="5">
        <f>E1236/D1236</f>
        <v>1.0900000000000001</v>
      </c>
      <c r="P1236" s="6">
        <f t="shared" si="95"/>
        <v>36.333333333333336</v>
      </c>
      <c r="Q1236" t="str">
        <f t="shared" si="96"/>
        <v>theater</v>
      </c>
      <c r="R1236" t="str">
        <f t="shared" si="97"/>
        <v>plays</v>
      </c>
      <c r="S1236" s="10">
        <f t="shared" si="98"/>
        <v>41779.101701388885</v>
      </c>
      <c r="T1236" s="10">
        <f t="shared" si="99"/>
        <v>41805.458333333328</v>
      </c>
    </row>
    <row r="1237" spans="1:20" ht="45" x14ac:dyDescent="0.25">
      <c r="A1237">
        <v>3183</v>
      </c>
      <c r="B1237" s="3" t="s">
        <v>3183</v>
      </c>
      <c r="C1237" s="3" t="s">
        <v>7293</v>
      </c>
      <c r="D1237">
        <v>2500</v>
      </c>
      <c r="E1237">
        <v>2725</v>
      </c>
      <c r="F1237" t="s">
        <v>8219</v>
      </c>
      <c r="G1237" t="s">
        <v>8224</v>
      </c>
      <c r="H1237" t="s">
        <v>8246</v>
      </c>
      <c r="I1237">
        <v>1377284669</v>
      </c>
      <c r="J1237">
        <v>1375729469</v>
      </c>
      <c r="K1237" t="b">
        <v>1</v>
      </c>
      <c r="L1237">
        <v>68</v>
      </c>
      <c r="M1237" t="b">
        <v>1</v>
      </c>
      <c r="N1237" t="s">
        <v>8271</v>
      </c>
      <c r="O1237" s="5">
        <f>E1237/D1237</f>
        <v>1.0900000000000001</v>
      </c>
      <c r="P1237" s="6">
        <f t="shared" si="95"/>
        <v>40.073529411764703</v>
      </c>
      <c r="Q1237" t="str">
        <f t="shared" si="96"/>
        <v>theater</v>
      </c>
      <c r="R1237" t="str">
        <f t="shared" si="97"/>
        <v>plays</v>
      </c>
      <c r="S1237" s="10">
        <f t="shared" si="98"/>
        <v>41491.586446759255</v>
      </c>
      <c r="T1237" s="10">
        <f t="shared" si="99"/>
        <v>41509.586446759255</v>
      </c>
    </row>
    <row r="1238" spans="1:20" ht="30" x14ac:dyDescent="0.25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>
        <v>1394536048</v>
      </c>
      <c r="K1238" t="b">
        <v>1</v>
      </c>
      <c r="L1238">
        <v>2436</v>
      </c>
      <c r="M1238" t="b">
        <v>1</v>
      </c>
      <c r="N1238" t="s">
        <v>8269</v>
      </c>
      <c r="O1238" s="5">
        <f>E1238/D1238</f>
        <v>1.089324126984127</v>
      </c>
      <c r="P1238" s="6">
        <f t="shared" si="95"/>
        <v>56.344351395730705</v>
      </c>
      <c r="Q1238" t="str">
        <f t="shared" si="96"/>
        <v>film &amp; video</v>
      </c>
      <c r="R1238" t="str">
        <f t="shared" si="97"/>
        <v>documentary</v>
      </c>
      <c r="S1238" s="10">
        <f t="shared" si="98"/>
        <v>41709.255185185182</v>
      </c>
      <c r="T1238" s="10">
        <f t="shared" si="99"/>
        <v>41768.666666666664</v>
      </c>
    </row>
    <row r="1239" spans="1:20" ht="60" x14ac:dyDescent="0.25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>
        <v>1367902740</v>
      </c>
      <c r="J1239">
        <v>1366251510</v>
      </c>
      <c r="K1239" t="b">
        <v>0</v>
      </c>
      <c r="L1239">
        <v>13</v>
      </c>
      <c r="M1239" t="b">
        <v>1</v>
      </c>
      <c r="N1239" t="s">
        <v>8276</v>
      </c>
      <c r="O1239" s="5">
        <f>E1239/D1239</f>
        <v>1.0888888888888888</v>
      </c>
      <c r="P1239" s="6">
        <f t="shared" si="95"/>
        <v>75.384615384615387</v>
      </c>
      <c r="Q1239" t="str">
        <f t="shared" si="96"/>
        <v>music</v>
      </c>
      <c r="R1239" t="str">
        <f t="shared" si="97"/>
        <v>rock</v>
      </c>
      <c r="S1239" s="10">
        <f t="shared" si="98"/>
        <v>41381.88784722222</v>
      </c>
      <c r="T1239" s="10">
        <f t="shared" si="99"/>
        <v>41400.999305555553</v>
      </c>
    </row>
    <row r="1240" spans="1:20" ht="45" x14ac:dyDescent="0.25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8300</v>
      </c>
      <c r="O1240" s="5">
        <f>E1240/D1240</f>
        <v>1.0888</v>
      </c>
      <c r="P1240" s="6">
        <f t="shared" si="95"/>
        <v>75.611111111111114</v>
      </c>
      <c r="Q1240" t="str">
        <f t="shared" si="96"/>
        <v>music</v>
      </c>
      <c r="R1240" t="str">
        <f t="shared" si="97"/>
        <v>classical music</v>
      </c>
      <c r="S1240" s="10">
        <f t="shared" si="98"/>
        <v>42093.651689814811</v>
      </c>
      <c r="T1240" s="10">
        <f t="shared" si="99"/>
        <v>42125.374305555553</v>
      </c>
    </row>
    <row r="1241" spans="1:20" ht="60" x14ac:dyDescent="0.25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8303</v>
      </c>
      <c r="O1241" s="5">
        <f>E1241/D1241</f>
        <v>1.0883333333333334</v>
      </c>
      <c r="P1241" s="6">
        <f t="shared" si="95"/>
        <v>94.637681159420296</v>
      </c>
      <c r="Q1241" t="str">
        <f t="shared" si="96"/>
        <v>theater</v>
      </c>
      <c r="R1241" t="str">
        <f t="shared" si="97"/>
        <v>spaces</v>
      </c>
      <c r="S1241" s="10">
        <f t="shared" si="98"/>
        <v>42417.822847222218</v>
      </c>
      <c r="T1241" s="10">
        <f t="shared" si="99"/>
        <v>42477.781180555554</v>
      </c>
    </row>
    <row r="1242" spans="1:20" ht="60" x14ac:dyDescent="0.25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>
        <v>1459953358</v>
      </c>
      <c r="K1242" t="b">
        <v>1</v>
      </c>
      <c r="L1242">
        <v>117</v>
      </c>
      <c r="M1242" t="b">
        <v>1</v>
      </c>
      <c r="N1242" t="s">
        <v>8271</v>
      </c>
      <c r="O1242" s="5">
        <f>E1242/D1242</f>
        <v>1.0881428571428571</v>
      </c>
      <c r="P1242" s="6">
        <f t="shared" si="95"/>
        <v>65.102564102564102</v>
      </c>
      <c r="Q1242" t="str">
        <f t="shared" si="96"/>
        <v>theater</v>
      </c>
      <c r="R1242" t="str">
        <f t="shared" si="97"/>
        <v>plays</v>
      </c>
      <c r="S1242" s="10">
        <f t="shared" si="98"/>
        <v>42466.399976851848</v>
      </c>
      <c r="T1242" s="10">
        <f t="shared" si="99"/>
        <v>42496.399976851848</v>
      </c>
    </row>
    <row r="1243" spans="1:20" ht="30" x14ac:dyDescent="0.25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>
        <v>1439494863</v>
      </c>
      <c r="K1243" t="b">
        <v>0</v>
      </c>
      <c r="L1243">
        <v>574</v>
      </c>
      <c r="M1243" t="b">
        <v>1</v>
      </c>
      <c r="N1243" t="s">
        <v>8265</v>
      </c>
      <c r="O1243" s="5">
        <f>E1243/D1243</f>
        <v>1.0880768571428572</v>
      </c>
      <c r="P1243" s="6">
        <f t="shared" si="95"/>
        <v>66.346149825783982</v>
      </c>
      <c r="Q1243" t="str">
        <f t="shared" si="96"/>
        <v>film &amp; video</v>
      </c>
      <c r="R1243" t="str">
        <f t="shared" si="97"/>
        <v>television</v>
      </c>
      <c r="S1243" s="10">
        <f t="shared" si="98"/>
        <v>42229.611840277772</v>
      </c>
      <c r="T1243" s="10">
        <f t="shared" si="99"/>
        <v>42262.610416666663</v>
      </c>
    </row>
    <row r="1244" spans="1:20" ht="60" x14ac:dyDescent="0.25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>
        <v>1431372444</v>
      </c>
      <c r="K1244" t="b">
        <v>0</v>
      </c>
      <c r="L1244">
        <v>41</v>
      </c>
      <c r="M1244" t="b">
        <v>1</v>
      </c>
      <c r="N1244" t="s">
        <v>8271</v>
      </c>
      <c r="O1244" s="5">
        <f>E1244/D1244</f>
        <v>1.0880000000000001</v>
      </c>
      <c r="P1244" s="6">
        <f t="shared" si="95"/>
        <v>26.536585365853657</v>
      </c>
      <c r="Q1244" t="str">
        <f t="shared" si="96"/>
        <v>theater</v>
      </c>
      <c r="R1244" t="str">
        <f t="shared" si="97"/>
        <v>plays</v>
      </c>
      <c r="S1244" s="10">
        <f t="shared" si="98"/>
        <v>42135.602361111109</v>
      </c>
      <c r="T1244" s="10">
        <f t="shared" si="99"/>
        <v>42165.602361111109</v>
      </c>
    </row>
    <row r="1245" spans="1:20" ht="45" x14ac:dyDescent="0.25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8303</v>
      </c>
      <c r="O1245" s="5">
        <f>E1245/D1245</f>
        <v>1.0878684000000001</v>
      </c>
      <c r="P1245" s="6">
        <f t="shared" si="95"/>
        <v>88.588631921824103</v>
      </c>
      <c r="Q1245" t="str">
        <f t="shared" si="96"/>
        <v>theater</v>
      </c>
      <c r="R1245" t="str">
        <f t="shared" si="97"/>
        <v>spaces</v>
      </c>
      <c r="S1245" s="10">
        <f t="shared" si="98"/>
        <v>41368.351956018516</v>
      </c>
      <c r="T1245" s="10">
        <f t="shared" si="99"/>
        <v>41398.351956018516</v>
      </c>
    </row>
    <row r="1246" spans="1:20" ht="30" x14ac:dyDescent="0.25">
      <c r="A1246">
        <v>819</v>
      </c>
      <c r="B1246" s="3" t="s">
        <v>820</v>
      </c>
      <c r="C1246" s="3" t="s">
        <v>4929</v>
      </c>
      <c r="D1246">
        <v>400</v>
      </c>
      <c r="E1246">
        <v>435</v>
      </c>
      <c r="F1246" t="s">
        <v>8219</v>
      </c>
      <c r="G1246" t="s">
        <v>8224</v>
      </c>
      <c r="H1246" t="s">
        <v>8246</v>
      </c>
      <c r="I1246">
        <v>1387601040</v>
      </c>
      <c r="J1246">
        <v>1386806254</v>
      </c>
      <c r="K1246" t="b">
        <v>0</v>
      </c>
      <c r="L1246">
        <v>14</v>
      </c>
      <c r="M1246" t="b">
        <v>1</v>
      </c>
      <c r="N1246" t="s">
        <v>8276</v>
      </c>
      <c r="O1246" s="5">
        <f>E1246/D1246</f>
        <v>1.0874999999999999</v>
      </c>
      <c r="P1246" s="6">
        <f t="shared" si="95"/>
        <v>31.071428571428573</v>
      </c>
      <c r="Q1246" t="str">
        <f t="shared" si="96"/>
        <v>music</v>
      </c>
      <c r="R1246" t="str">
        <f t="shared" si="97"/>
        <v>rock</v>
      </c>
      <c r="S1246" s="10">
        <f t="shared" si="98"/>
        <v>41619.789976851847</v>
      </c>
      <c r="T1246" s="10">
        <f t="shared" si="99"/>
        <v>41628.988888888889</v>
      </c>
    </row>
    <row r="1247" spans="1:20" ht="60" x14ac:dyDescent="0.25">
      <c r="A1247">
        <v>1742</v>
      </c>
      <c r="B1247" s="3" t="s">
        <v>1743</v>
      </c>
      <c r="C1247" s="3" t="s">
        <v>5852</v>
      </c>
      <c r="D1247">
        <v>2000</v>
      </c>
      <c r="E1247">
        <v>2175</v>
      </c>
      <c r="F1247" t="s">
        <v>8219</v>
      </c>
      <c r="G1247" t="s">
        <v>8224</v>
      </c>
      <c r="H1247" t="s">
        <v>8246</v>
      </c>
      <c r="I1247">
        <v>1483822800</v>
      </c>
      <c r="J1247">
        <v>1481058170</v>
      </c>
      <c r="K1247" t="b">
        <v>0</v>
      </c>
      <c r="L1247">
        <v>34</v>
      </c>
      <c r="M1247" t="b">
        <v>1</v>
      </c>
      <c r="N1247" t="s">
        <v>8285</v>
      </c>
      <c r="O1247" s="5">
        <f>E1247/D1247</f>
        <v>1.0874999999999999</v>
      </c>
      <c r="P1247" s="6">
        <f t="shared" si="95"/>
        <v>63.970588235294116</v>
      </c>
      <c r="Q1247" t="str">
        <f t="shared" si="96"/>
        <v>photography</v>
      </c>
      <c r="R1247" t="str">
        <f t="shared" si="97"/>
        <v>photobooks</v>
      </c>
      <c r="S1247" s="10">
        <f t="shared" si="98"/>
        <v>42710.668634259258</v>
      </c>
      <c r="T1247" s="10">
        <f t="shared" si="99"/>
        <v>42742.666666666664</v>
      </c>
    </row>
    <row r="1248" spans="1:20" ht="60" x14ac:dyDescent="0.25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>
        <v>1318826921</v>
      </c>
      <c r="K1248" t="b">
        <v>0</v>
      </c>
      <c r="L1248">
        <v>149</v>
      </c>
      <c r="M1248" t="b">
        <v>1</v>
      </c>
      <c r="N1248" t="s">
        <v>8276</v>
      </c>
      <c r="O1248" s="5">
        <f>E1248/D1248</f>
        <v>1.0874800874800874</v>
      </c>
      <c r="P1248" s="6">
        <f t="shared" si="95"/>
        <v>40.547315436241611</v>
      </c>
      <c r="Q1248" t="str">
        <f t="shared" si="96"/>
        <v>music</v>
      </c>
      <c r="R1248" t="str">
        <f t="shared" si="97"/>
        <v>rock</v>
      </c>
      <c r="S1248" s="10">
        <f t="shared" si="98"/>
        <v>40832.9921412037</v>
      </c>
      <c r="T1248" s="10">
        <f t="shared" si="99"/>
        <v>40893.033807870372</v>
      </c>
    </row>
    <row r="1249" spans="1:20" ht="45" x14ac:dyDescent="0.25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>
        <v>1386011038</v>
      </c>
      <c r="K1249" t="b">
        <v>0</v>
      </c>
      <c r="L1249">
        <v>236</v>
      </c>
      <c r="M1249" t="b">
        <v>1</v>
      </c>
      <c r="N1249" t="s">
        <v>8303</v>
      </c>
      <c r="O1249" s="5">
        <f>E1249/D1249</f>
        <v>1.0871389999999999</v>
      </c>
      <c r="P1249" s="6">
        <f t="shared" si="95"/>
        <v>92.130423728813554</v>
      </c>
      <c r="Q1249" t="str">
        <f t="shared" si="96"/>
        <v>theater</v>
      </c>
      <c r="R1249" t="str">
        <f t="shared" si="97"/>
        <v>spaces</v>
      </c>
      <c r="S1249" s="10">
        <f t="shared" si="98"/>
        <v>41610.586087962962</v>
      </c>
      <c r="T1249" s="10">
        <f t="shared" si="99"/>
        <v>41637.124305555553</v>
      </c>
    </row>
    <row r="1250" spans="1:20" ht="60" x14ac:dyDescent="0.25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>
        <v>1463852904</v>
      </c>
      <c r="K1250" t="b">
        <v>0</v>
      </c>
      <c r="L1250">
        <v>49</v>
      </c>
      <c r="M1250" t="b">
        <v>1</v>
      </c>
      <c r="N1250" t="s">
        <v>8271</v>
      </c>
      <c r="O1250" s="5">
        <f>E1250/D1250</f>
        <v>1.0870406189555126</v>
      </c>
      <c r="P1250" s="6">
        <f t="shared" si="95"/>
        <v>34.408163265306122</v>
      </c>
      <c r="Q1250" t="str">
        <f t="shared" si="96"/>
        <v>theater</v>
      </c>
      <c r="R1250" t="str">
        <f t="shared" si="97"/>
        <v>plays</v>
      </c>
      <c r="S1250" s="10">
        <f t="shared" si="98"/>
        <v>42511.53361111111</v>
      </c>
      <c r="T1250" s="10">
        <f t="shared" si="99"/>
        <v>42523.708333333336</v>
      </c>
    </row>
    <row r="1251" spans="1:20" ht="60" x14ac:dyDescent="0.25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>
        <v>1462209169</v>
      </c>
      <c r="K1251" t="b">
        <v>0</v>
      </c>
      <c r="L1251">
        <v>130</v>
      </c>
      <c r="M1251" t="b">
        <v>1</v>
      </c>
      <c r="N1251" t="s">
        <v>8271</v>
      </c>
      <c r="O1251" s="5">
        <f>E1251/D1251</f>
        <v>1.0867285714285715</v>
      </c>
      <c r="P1251" s="6">
        <f t="shared" si="95"/>
        <v>29.258076923076924</v>
      </c>
      <c r="Q1251" t="str">
        <f t="shared" si="96"/>
        <v>theater</v>
      </c>
      <c r="R1251" t="str">
        <f t="shared" si="97"/>
        <v>plays</v>
      </c>
      <c r="S1251" s="10">
        <f t="shared" si="98"/>
        <v>42492.508900462963</v>
      </c>
      <c r="T1251" s="10">
        <f t="shared" si="99"/>
        <v>42522.508900462963</v>
      </c>
    </row>
    <row r="1252" spans="1:20" ht="60" x14ac:dyDescent="0.25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>
        <v>1393443400</v>
      </c>
      <c r="K1252" t="b">
        <v>1</v>
      </c>
      <c r="L1252">
        <v>89</v>
      </c>
      <c r="M1252" t="b">
        <v>1</v>
      </c>
      <c r="N1252" t="s">
        <v>8279</v>
      </c>
      <c r="O1252" s="5">
        <f>E1252/D1252</f>
        <v>1.0866</v>
      </c>
      <c r="P1252" s="6">
        <f t="shared" si="95"/>
        <v>61.044943820224717</v>
      </c>
      <c r="Q1252" t="str">
        <f t="shared" si="96"/>
        <v>music</v>
      </c>
      <c r="R1252" t="str">
        <f t="shared" si="97"/>
        <v>indie rock</v>
      </c>
      <c r="S1252" s="10">
        <f t="shared" si="98"/>
        <v>41696.608796296292</v>
      </c>
      <c r="T1252" s="10">
        <f t="shared" si="99"/>
        <v>41731.567129629628</v>
      </c>
    </row>
    <row r="1253" spans="1:20" ht="45" x14ac:dyDescent="0.25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>
        <v>1473160292</v>
      </c>
      <c r="K1253" t="b">
        <v>1</v>
      </c>
      <c r="L1253">
        <v>116</v>
      </c>
      <c r="M1253" t="b">
        <v>1</v>
      </c>
      <c r="N1253" t="s">
        <v>8285</v>
      </c>
      <c r="O1253" s="5">
        <f>E1253/D1253</f>
        <v>1.0865882352941176</v>
      </c>
      <c r="P1253" s="6">
        <f t="shared" si="95"/>
        <v>159.24137931034483</v>
      </c>
      <c r="Q1253" t="str">
        <f t="shared" si="96"/>
        <v>photography</v>
      </c>
      <c r="R1253" t="str">
        <f t="shared" si="97"/>
        <v>photobooks</v>
      </c>
      <c r="S1253" s="10">
        <f t="shared" si="98"/>
        <v>42619.258009259262</v>
      </c>
      <c r="T1253" s="10">
        <f t="shared" si="99"/>
        <v>42649.374999999993</v>
      </c>
    </row>
    <row r="1254" spans="1:20" ht="60" x14ac:dyDescent="0.25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>
        <v>1458157512</v>
      </c>
      <c r="K1254" t="b">
        <v>1</v>
      </c>
      <c r="L1254">
        <v>206</v>
      </c>
      <c r="M1254" t="b">
        <v>1</v>
      </c>
      <c r="N1254" t="s">
        <v>8276</v>
      </c>
      <c r="O1254" s="5">
        <f>E1254/D1254</f>
        <v>1.0864893617021276</v>
      </c>
      <c r="P1254" s="6">
        <f t="shared" si="95"/>
        <v>99.15533980582525</v>
      </c>
      <c r="Q1254" t="str">
        <f t="shared" si="96"/>
        <v>music</v>
      </c>
      <c r="R1254" t="str">
        <f t="shared" si="97"/>
        <v>rock</v>
      </c>
      <c r="S1254" s="10">
        <f t="shared" si="98"/>
        <v>42445.614722222221</v>
      </c>
      <c r="T1254" s="10">
        <f t="shared" si="99"/>
        <v>42475.791666666664</v>
      </c>
    </row>
    <row r="1255" spans="1:20" ht="60" x14ac:dyDescent="0.25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>
        <v>1445367619</v>
      </c>
      <c r="K1255" t="b">
        <v>1</v>
      </c>
      <c r="L1255">
        <v>613</v>
      </c>
      <c r="M1255" t="b">
        <v>1</v>
      </c>
      <c r="N1255" t="s">
        <v>8269</v>
      </c>
      <c r="O1255" s="5">
        <f>E1255/D1255</f>
        <v>1.0861819426615318</v>
      </c>
      <c r="P1255" s="6">
        <f t="shared" si="95"/>
        <v>103.52394779771615</v>
      </c>
      <c r="Q1255" t="str">
        <f t="shared" si="96"/>
        <v>film &amp; video</v>
      </c>
      <c r="R1255" t="str">
        <f t="shared" si="97"/>
        <v>documentary</v>
      </c>
      <c r="S1255" s="10">
        <f t="shared" si="98"/>
        <v>42297.583553240744</v>
      </c>
      <c r="T1255" s="10">
        <f t="shared" si="99"/>
        <v>42327.625219907401</v>
      </c>
    </row>
    <row r="1256" spans="1:20" ht="60" x14ac:dyDescent="0.25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>
        <v>1487101741</v>
      </c>
      <c r="K1256" t="b">
        <v>0</v>
      </c>
      <c r="L1256">
        <v>117</v>
      </c>
      <c r="M1256" t="b">
        <v>0</v>
      </c>
      <c r="N1256" t="s">
        <v>8271</v>
      </c>
      <c r="O1256" s="5">
        <f>E1256/D1256</f>
        <v>1.0860666666666667</v>
      </c>
      <c r="P1256" s="6">
        <f t="shared" si="95"/>
        <v>139.23931623931625</v>
      </c>
      <c r="Q1256" t="str">
        <f t="shared" si="96"/>
        <v>theater</v>
      </c>
      <c r="R1256" t="str">
        <f t="shared" si="97"/>
        <v>plays</v>
      </c>
      <c r="S1256" s="10">
        <f t="shared" si="98"/>
        <v>42780.617372685178</v>
      </c>
      <c r="T1256" s="10">
        <f t="shared" si="99"/>
        <v>42810.575706018521</v>
      </c>
    </row>
    <row r="1257" spans="1:20" ht="60" x14ac:dyDescent="0.25">
      <c r="A1257">
        <v>2444</v>
      </c>
      <c r="B1257" s="3" t="s">
        <v>2445</v>
      </c>
      <c r="C1257" s="3" t="s">
        <v>6554</v>
      </c>
      <c r="D1257">
        <v>3000</v>
      </c>
      <c r="E1257">
        <v>3258</v>
      </c>
      <c r="F1257" t="s">
        <v>8219</v>
      </c>
      <c r="G1257" t="s">
        <v>8224</v>
      </c>
      <c r="H1257" t="s">
        <v>8246</v>
      </c>
      <c r="I1257">
        <v>1464199591</v>
      </c>
      <c r="J1257">
        <v>1461607591</v>
      </c>
      <c r="K1257" t="b">
        <v>0</v>
      </c>
      <c r="L1257">
        <v>61</v>
      </c>
      <c r="M1257" t="b">
        <v>1</v>
      </c>
      <c r="N1257" t="s">
        <v>8298</v>
      </c>
      <c r="O1257" s="5">
        <f>E1257/D1257</f>
        <v>1.0860000000000001</v>
      </c>
      <c r="P1257" s="6">
        <f t="shared" si="95"/>
        <v>53.409836065573771</v>
      </c>
      <c r="Q1257" t="str">
        <f t="shared" si="96"/>
        <v>food</v>
      </c>
      <c r="R1257" t="str">
        <f t="shared" si="97"/>
        <v>small batch</v>
      </c>
      <c r="S1257" s="10">
        <f t="shared" si="98"/>
        <v>42485.54619212963</v>
      </c>
      <c r="T1257" s="10">
        <f t="shared" si="99"/>
        <v>42515.54619212963</v>
      </c>
    </row>
    <row r="1258" spans="1:20" ht="60" x14ac:dyDescent="0.25">
      <c r="A1258">
        <v>3277</v>
      </c>
      <c r="B1258" s="3" t="s">
        <v>3277</v>
      </c>
      <c r="C1258" s="3" t="s">
        <v>7387</v>
      </c>
      <c r="D1258">
        <v>5000</v>
      </c>
      <c r="E1258">
        <v>5430</v>
      </c>
      <c r="F1258" t="s">
        <v>8219</v>
      </c>
      <c r="G1258" t="s">
        <v>8225</v>
      </c>
      <c r="H1258" t="s">
        <v>8247</v>
      </c>
      <c r="I1258">
        <v>1416331406</v>
      </c>
      <c r="J1258">
        <v>1413735806</v>
      </c>
      <c r="K1258" t="b">
        <v>1</v>
      </c>
      <c r="L1258">
        <v>100</v>
      </c>
      <c r="M1258" t="b">
        <v>1</v>
      </c>
      <c r="N1258" t="s">
        <v>8271</v>
      </c>
      <c r="O1258" s="5">
        <f>E1258/D1258</f>
        <v>1.0860000000000001</v>
      </c>
      <c r="P1258" s="6">
        <f t="shared" si="95"/>
        <v>54.3</v>
      </c>
      <c r="Q1258" t="str">
        <f t="shared" si="96"/>
        <v>theater</v>
      </c>
      <c r="R1258" t="str">
        <f t="shared" si="97"/>
        <v>plays</v>
      </c>
      <c r="S1258" s="10">
        <f t="shared" si="98"/>
        <v>41931.474606481475</v>
      </c>
      <c r="T1258" s="10">
        <f t="shared" si="99"/>
        <v>41961.516273148147</v>
      </c>
    </row>
    <row r="1259" spans="1:20" ht="30" x14ac:dyDescent="0.25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>
        <v>1427121931</v>
      </c>
      <c r="K1259" t="b">
        <v>0</v>
      </c>
      <c r="L1259">
        <v>86</v>
      </c>
      <c r="M1259" t="b">
        <v>1</v>
      </c>
      <c r="N1259" t="s">
        <v>8271</v>
      </c>
      <c r="O1259" s="5">
        <f>E1259/D1259</f>
        <v>1.0857142857142856</v>
      </c>
      <c r="P1259" s="6">
        <f t="shared" si="95"/>
        <v>44.186046511627907</v>
      </c>
      <c r="Q1259" t="str">
        <f t="shared" si="96"/>
        <v>theater</v>
      </c>
      <c r="R1259" t="str">
        <f t="shared" si="97"/>
        <v>plays</v>
      </c>
      <c r="S1259" s="10">
        <f t="shared" si="98"/>
        <v>42086.406608796293</v>
      </c>
      <c r="T1259" s="10">
        <f t="shared" si="99"/>
        <v>42117.082638888889</v>
      </c>
    </row>
    <row r="1260" spans="1:20" ht="60" x14ac:dyDescent="0.25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>
        <v>1404168101</v>
      </c>
      <c r="K1260" t="b">
        <v>0</v>
      </c>
      <c r="L1260">
        <v>72</v>
      </c>
      <c r="M1260" t="b">
        <v>1</v>
      </c>
      <c r="N1260" t="s">
        <v>8271</v>
      </c>
      <c r="O1260" s="5">
        <f>E1260/D1260</f>
        <v>1.0854949999999999</v>
      </c>
      <c r="P1260" s="6">
        <f t="shared" si="95"/>
        <v>30.152638888888887</v>
      </c>
      <c r="Q1260" t="str">
        <f t="shared" si="96"/>
        <v>theater</v>
      </c>
      <c r="R1260" t="str">
        <f t="shared" si="97"/>
        <v>plays</v>
      </c>
      <c r="S1260" s="10">
        <f t="shared" si="98"/>
        <v>41820.737280092588</v>
      </c>
      <c r="T1260" s="10">
        <f t="shared" si="99"/>
        <v>41850.737280092588</v>
      </c>
    </row>
    <row r="1261" spans="1:20" ht="30" x14ac:dyDescent="0.25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>
        <v>1363017271</v>
      </c>
      <c r="K1261" t="b">
        <v>1</v>
      </c>
      <c r="L1261">
        <v>150</v>
      </c>
      <c r="M1261" t="b">
        <v>1</v>
      </c>
      <c r="N1261" t="s">
        <v>8288</v>
      </c>
      <c r="O1261" s="5">
        <f>E1261/D1261</f>
        <v>1.085175</v>
      </c>
      <c r="P1261" s="6">
        <f t="shared" si="95"/>
        <v>28.937999999999999</v>
      </c>
      <c r="Q1261" t="str">
        <f t="shared" si="96"/>
        <v>publishing</v>
      </c>
      <c r="R1261" t="str">
        <f t="shared" si="97"/>
        <v>radio &amp; podcasts</v>
      </c>
      <c r="S1261" s="10">
        <f t="shared" si="98"/>
        <v>41344.454525462963</v>
      </c>
      <c r="T1261" s="10">
        <f t="shared" si="99"/>
        <v>41374.454525462963</v>
      </c>
    </row>
    <row r="1262" spans="1:20" ht="45" x14ac:dyDescent="0.25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>
        <v>1415737515</v>
      </c>
      <c r="K1262" t="b">
        <v>0</v>
      </c>
      <c r="L1262">
        <v>50</v>
      </c>
      <c r="M1262" t="b">
        <v>1</v>
      </c>
      <c r="N1262" t="s">
        <v>8305</v>
      </c>
      <c r="O1262" s="5">
        <f>E1262/D1262</f>
        <v>1.0851428571428572</v>
      </c>
      <c r="P1262" s="6">
        <f t="shared" si="95"/>
        <v>75.959999999999994</v>
      </c>
      <c r="Q1262" t="str">
        <f t="shared" si="96"/>
        <v>theater</v>
      </c>
      <c r="R1262" t="str">
        <f t="shared" si="97"/>
        <v>musical</v>
      </c>
      <c r="S1262" s="10">
        <f t="shared" si="98"/>
        <v>41954.642534722218</v>
      </c>
      <c r="T1262" s="10">
        <f t="shared" si="99"/>
        <v>41974.642534722218</v>
      </c>
    </row>
    <row r="1263" spans="1:20" ht="30" x14ac:dyDescent="0.25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>
        <v>1353960252</v>
      </c>
      <c r="K1263" t="b">
        <v>0</v>
      </c>
      <c r="L1263">
        <v>104</v>
      </c>
      <c r="M1263" t="b">
        <v>1</v>
      </c>
      <c r="N1263" t="s">
        <v>8303</v>
      </c>
      <c r="O1263" s="5">
        <f>E1263/D1263</f>
        <v>1.0850614285714286</v>
      </c>
      <c r="P1263" s="6">
        <f t="shared" si="95"/>
        <v>73.032980769230775</v>
      </c>
      <c r="Q1263" t="str">
        <f t="shared" si="96"/>
        <v>theater</v>
      </c>
      <c r="R1263" t="str">
        <f t="shared" si="97"/>
        <v>spaces</v>
      </c>
      <c r="S1263" s="10">
        <f t="shared" si="98"/>
        <v>41239.627916666665</v>
      </c>
      <c r="T1263" s="10">
        <f t="shared" si="99"/>
        <v>41269.627916666665</v>
      </c>
    </row>
    <row r="1264" spans="1:20" ht="60" x14ac:dyDescent="0.25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>
        <v>1462841990</v>
      </c>
      <c r="K1264" t="b">
        <v>0</v>
      </c>
      <c r="L1264">
        <v>40</v>
      </c>
      <c r="M1264" t="b">
        <v>1</v>
      </c>
      <c r="N1264" t="s">
        <v>8271</v>
      </c>
      <c r="O1264" s="5">
        <f>E1264/D1264</f>
        <v>1.085</v>
      </c>
      <c r="P1264" s="6">
        <f t="shared" si="95"/>
        <v>81.375</v>
      </c>
      <c r="Q1264" t="str">
        <f t="shared" si="96"/>
        <v>theater</v>
      </c>
      <c r="R1264" t="str">
        <f t="shared" si="97"/>
        <v>plays</v>
      </c>
      <c r="S1264" s="10">
        <f t="shared" si="98"/>
        <v>42499.83321759259</v>
      </c>
      <c r="T1264" s="10">
        <f t="shared" si="99"/>
        <v>42527.083333333336</v>
      </c>
    </row>
    <row r="1265" spans="1:20" ht="60" x14ac:dyDescent="0.25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>
        <v>1455790405</v>
      </c>
      <c r="K1265" t="b">
        <v>0</v>
      </c>
      <c r="L1265">
        <v>24</v>
      </c>
      <c r="M1265" t="b">
        <v>1</v>
      </c>
      <c r="N1265" t="s">
        <v>8271</v>
      </c>
      <c r="O1265" s="5">
        <f>E1265/D1265</f>
        <v>1.085</v>
      </c>
      <c r="P1265" s="6">
        <f t="shared" si="95"/>
        <v>135.625</v>
      </c>
      <c r="Q1265" t="str">
        <f t="shared" si="96"/>
        <v>theater</v>
      </c>
      <c r="R1265" t="str">
        <f t="shared" si="97"/>
        <v>plays</v>
      </c>
      <c r="S1265" s="10">
        <f t="shared" si="98"/>
        <v>42418.217650462961</v>
      </c>
      <c r="T1265" s="10">
        <f t="shared" si="99"/>
        <v>42478.175983796296</v>
      </c>
    </row>
    <row r="1266" spans="1:20" x14ac:dyDescent="0.25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>
        <v>1464105625</v>
      </c>
      <c r="K1266" t="b">
        <v>0</v>
      </c>
      <c r="L1266">
        <v>96</v>
      </c>
      <c r="M1266" t="b">
        <v>1</v>
      </c>
      <c r="N1266" t="s">
        <v>8280</v>
      </c>
      <c r="O1266" s="5">
        <f>E1266/D1266</f>
        <v>1.0849703703703704</v>
      </c>
      <c r="P1266" s="6">
        <f t="shared" si="95"/>
        <v>61.029583333333335</v>
      </c>
      <c r="Q1266" t="str">
        <f t="shared" si="96"/>
        <v>music</v>
      </c>
      <c r="R1266" t="str">
        <f t="shared" si="97"/>
        <v>electronic music</v>
      </c>
      <c r="S1266" s="10">
        <f t="shared" si="98"/>
        <v>42514.458622685182</v>
      </c>
      <c r="T1266" s="10">
        <f t="shared" si="99"/>
        <v>42544.458622685182</v>
      </c>
    </row>
    <row r="1267" spans="1:20" ht="60" x14ac:dyDescent="0.25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>
        <v>1452625822</v>
      </c>
      <c r="K1267" t="b">
        <v>0</v>
      </c>
      <c r="L1267">
        <v>321</v>
      </c>
      <c r="M1267" t="b">
        <v>1</v>
      </c>
      <c r="N1267" t="s">
        <v>8297</v>
      </c>
      <c r="O1267" s="5">
        <f>E1267/D1267</f>
        <v>1.0846283333333333</v>
      </c>
      <c r="P1267" s="6">
        <f t="shared" si="95"/>
        <v>60.820280373831778</v>
      </c>
      <c r="Q1267" t="str">
        <f t="shared" si="96"/>
        <v>games</v>
      </c>
      <c r="R1267" t="str">
        <f t="shared" si="97"/>
        <v>tabletop games</v>
      </c>
      <c r="S1267" s="10">
        <f t="shared" si="98"/>
        <v>42381.590532407405</v>
      </c>
      <c r="T1267" s="10">
        <f t="shared" si="99"/>
        <v>42411.999305555553</v>
      </c>
    </row>
    <row r="1268" spans="1:20" ht="60" x14ac:dyDescent="0.25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>
        <v>1429651266</v>
      </c>
      <c r="K1268" t="b">
        <v>0</v>
      </c>
      <c r="L1268">
        <v>74</v>
      </c>
      <c r="M1268" t="b">
        <v>1</v>
      </c>
      <c r="N1268" t="s">
        <v>8271</v>
      </c>
      <c r="O1268" s="5">
        <f>E1268/D1268</f>
        <v>1.0843750000000001</v>
      </c>
      <c r="P1268" s="6">
        <f t="shared" si="95"/>
        <v>46.891891891891895</v>
      </c>
      <c r="Q1268" t="str">
        <f t="shared" si="96"/>
        <v>theater</v>
      </c>
      <c r="R1268" t="str">
        <f t="shared" si="97"/>
        <v>plays</v>
      </c>
      <c r="S1268" s="10">
        <f t="shared" si="98"/>
        <v>42115.68131944444</v>
      </c>
      <c r="T1268" s="10">
        <f t="shared" si="99"/>
        <v>42150.906249999993</v>
      </c>
    </row>
    <row r="1269" spans="1:20" ht="45" x14ac:dyDescent="0.25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>
        <v>1358346109</v>
      </c>
      <c r="K1269" t="b">
        <v>1</v>
      </c>
      <c r="L1269">
        <v>321</v>
      </c>
      <c r="M1269" t="b">
        <v>1</v>
      </c>
      <c r="N1269" t="s">
        <v>8288</v>
      </c>
      <c r="O1269" s="5">
        <f>E1269/D1269</f>
        <v>1.0842485875706214</v>
      </c>
      <c r="P1269" s="6">
        <f t="shared" si="95"/>
        <v>149.46417445482865</v>
      </c>
      <c r="Q1269" t="str">
        <f t="shared" si="96"/>
        <v>publishing</v>
      </c>
      <c r="R1269" t="str">
        <f t="shared" si="97"/>
        <v>radio &amp; podcasts</v>
      </c>
      <c r="S1269" s="10">
        <f t="shared" si="98"/>
        <v>41290.390150462961</v>
      </c>
      <c r="T1269" s="10">
        <f t="shared" si="99"/>
        <v>41320.390150462961</v>
      </c>
    </row>
    <row r="1270" spans="1:20" ht="60" x14ac:dyDescent="0.25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t="s">
        <v>8266</v>
      </c>
      <c r="O1270" s="5">
        <f>E1270/D1270</f>
        <v>1.084090909090909</v>
      </c>
      <c r="P1270" s="6">
        <f t="shared" si="95"/>
        <v>58.170731707317074</v>
      </c>
      <c r="Q1270" t="str">
        <f t="shared" si="96"/>
        <v>film &amp; video</v>
      </c>
      <c r="R1270" t="str">
        <f t="shared" si="97"/>
        <v>shorts</v>
      </c>
      <c r="S1270" s="10">
        <f t="shared" si="98"/>
        <v>41207.801863425928</v>
      </c>
      <c r="T1270" s="10">
        <f t="shared" si="99"/>
        <v>41227.791666666664</v>
      </c>
    </row>
    <row r="1271" spans="1:20" ht="60" x14ac:dyDescent="0.25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>
        <v>1400106171</v>
      </c>
      <c r="K1271" t="b">
        <v>0</v>
      </c>
      <c r="L1271">
        <v>50</v>
      </c>
      <c r="M1271" t="b">
        <v>1</v>
      </c>
      <c r="N1271" t="s">
        <v>8279</v>
      </c>
      <c r="O1271" s="5">
        <f>E1271/D1271</f>
        <v>1.0840000000000001</v>
      </c>
      <c r="P1271" s="6">
        <f t="shared" si="95"/>
        <v>54.2</v>
      </c>
      <c r="Q1271" t="str">
        <f t="shared" si="96"/>
        <v>music</v>
      </c>
      <c r="R1271" t="str">
        <f t="shared" si="97"/>
        <v>indie rock</v>
      </c>
      <c r="S1271" s="10">
        <f t="shared" si="98"/>
        <v>41773.724201388883</v>
      </c>
      <c r="T1271" s="10">
        <f t="shared" si="99"/>
        <v>41810.999305555553</v>
      </c>
    </row>
    <row r="1272" spans="1:20" ht="45" x14ac:dyDescent="0.25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8269</v>
      </c>
      <c r="O1272" s="5">
        <f>E1272/D1272</f>
        <v>1.08395</v>
      </c>
      <c r="P1272" s="6">
        <f t="shared" si="95"/>
        <v>65.298192771084331</v>
      </c>
      <c r="Q1272" t="str">
        <f t="shared" si="96"/>
        <v>film &amp; video</v>
      </c>
      <c r="R1272" t="str">
        <f t="shared" si="97"/>
        <v>documentary</v>
      </c>
      <c r="S1272" s="10">
        <f t="shared" si="98"/>
        <v>41192.823680555557</v>
      </c>
      <c r="T1272" s="10">
        <f t="shared" si="99"/>
        <v>41222.865347222221</v>
      </c>
    </row>
    <row r="1273" spans="1:20" ht="45" x14ac:dyDescent="0.25">
      <c r="A1273">
        <v>1286</v>
      </c>
      <c r="B1273" s="3" t="s">
        <v>1287</v>
      </c>
      <c r="C1273" s="3" t="s">
        <v>5396</v>
      </c>
      <c r="D1273">
        <v>1500</v>
      </c>
      <c r="E1273">
        <v>1625</v>
      </c>
      <c r="F1273" t="s">
        <v>8219</v>
      </c>
      <c r="G1273" t="s">
        <v>8225</v>
      </c>
      <c r="H1273" t="s">
        <v>8247</v>
      </c>
      <c r="I1273">
        <v>1424181600</v>
      </c>
      <c r="J1273">
        <v>1423041227</v>
      </c>
      <c r="K1273" t="b">
        <v>0</v>
      </c>
      <c r="L1273">
        <v>20</v>
      </c>
      <c r="M1273" t="b">
        <v>1</v>
      </c>
      <c r="N1273" t="s">
        <v>8271</v>
      </c>
      <c r="O1273" s="5">
        <f>E1273/D1273</f>
        <v>1.0833333333333333</v>
      </c>
      <c r="P1273" s="6">
        <f t="shared" si="95"/>
        <v>81.25</v>
      </c>
      <c r="Q1273" t="str">
        <f t="shared" si="96"/>
        <v>theater</v>
      </c>
      <c r="R1273" t="str">
        <f t="shared" si="97"/>
        <v>plays</v>
      </c>
      <c r="S1273" s="10">
        <f t="shared" si="98"/>
        <v>42039.176238425927</v>
      </c>
      <c r="T1273" s="10">
        <f t="shared" si="99"/>
        <v>42052.374999999993</v>
      </c>
    </row>
    <row r="1274" spans="1:20" ht="45" x14ac:dyDescent="0.25">
      <c r="A1274">
        <v>2084</v>
      </c>
      <c r="B1274" s="3" t="s">
        <v>2085</v>
      </c>
      <c r="C1274" s="3" t="s">
        <v>6194</v>
      </c>
      <c r="D1274">
        <v>3000</v>
      </c>
      <c r="E1274">
        <v>3250</v>
      </c>
      <c r="F1274" t="s">
        <v>8219</v>
      </c>
      <c r="G1274" t="s">
        <v>8224</v>
      </c>
      <c r="H1274" t="s">
        <v>8246</v>
      </c>
      <c r="I1274">
        <v>1399186740</v>
      </c>
      <c r="J1274">
        <v>1396468782</v>
      </c>
      <c r="K1274" t="b">
        <v>0</v>
      </c>
      <c r="L1274">
        <v>46</v>
      </c>
      <c r="M1274" t="b">
        <v>1</v>
      </c>
      <c r="N1274" t="s">
        <v>8279</v>
      </c>
      <c r="O1274" s="5">
        <f>E1274/D1274</f>
        <v>1.0833333333333333</v>
      </c>
      <c r="P1274" s="6">
        <f t="shared" si="95"/>
        <v>70.652173913043484</v>
      </c>
      <c r="Q1274" t="str">
        <f t="shared" si="96"/>
        <v>music</v>
      </c>
      <c r="R1274" t="str">
        <f t="shared" si="97"/>
        <v>indie rock</v>
      </c>
      <c r="S1274" s="10">
        <f t="shared" si="98"/>
        <v>41731.624791666662</v>
      </c>
      <c r="T1274" s="10">
        <f t="shared" si="99"/>
        <v>41763.082638888889</v>
      </c>
    </row>
    <row r="1275" spans="1:20" x14ac:dyDescent="0.25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>
        <v>1442804633</v>
      </c>
      <c r="K1275" t="b">
        <v>0</v>
      </c>
      <c r="L1275">
        <v>35</v>
      </c>
      <c r="M1275" t="b">
        <v>1</v>
      </c>
      <c r="N1275" t="s">
        <v>8271</v>
      </c>
      <c r="O1275" s="5">
        <f>E1275/D1275</f>
        <v>1.0825925925925926</v>
      </c>
      <c r="P1275" s="6">
        <f t="shared" si="95"/>
        <v>83.51428571428572</v>
      </c>
      <c r="Q1275" t="str">
        <f t="shared" si="96"/>
        <v>theater</v>
      </c>
      <c r="R1275" t="str">
        <f t="shared" si="97"/>
        <v>plays</v>
      </c>
      <c r="S1275" s="10">
        <f t="shared" si="98"/>
        <v>42267.919363425921</v>
      </c>
      <c r="T1275" s="10">
        <f t="shared" si="99"/>
        <v>42287.874999999993</v>
      </c>
    </row>
    <row r="1276" spans="1:20" ht="45" x14ac:dyDescent="0.25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>
        <v>1401123546</v>
      </c>
      <c r="K1276" t="b">
        <v>0</v>
      </c>
      <c r="L1276">
        <v>35</v>
      </c>
      <c r="M1276" t="b">
        <v>1</v>
      </c>
      <c r="N1276" t="s">
        <v>8271</v>
      </c>
      <c r="O1276" s="5">
        <f>E1276/D1276</f>
        <v>1.0825</v>
      </c>
      <c r="P1276" s="6">
        <f t="shared" si="95"/>
        <v>30.928571428571427</v>
      </c>
      <c r="Q1276" t="str">
        <f t="shared" si="96"/>
        <v>theater</v>
      </c>
      <c r="R1276" t="str">
        <f t="shared" si="97"/>
        <v>plays</v>
      </c>
      <c r="S1276" s="10">
        <f t="shared" si="98"/>
        <v>41785.499374999999</v>
      </c>
      <c r="T1276" s="10">
        <f t="shared" si="99"/>
        <v>41815.499374999999</v>
      </c>
    </row>
    <row r="1277" spans="1:20" ht="45" x14ac:dyDescent="0.25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>
        <v>1301969633</v>
      </c>
      <c r="K1277" t="b">
        <v>0</v>
      </c>
      <c r="L1277">
        <v>56</v>
      </c>
      <c r="M1277" t="b">
        <v>1</v>
      </c>
      <c r="N1277" t="s">
        <v>8276</v>
      </c>
      <c r="O1277" s="5">
        <f>E1277/D1277</f>
        <v>1.082492</v>
      </c>
      <c r="P1277" s="6">
        <f t="shared" si="95"/>
        <v>48.325535714285714</v>
      </c>
      <c r="Q1277" t="str">
        <f t="shared" si="96"/>
        <v>music</v>
      </c>
      <c r="R1277" t="str">
        <f t="shared" si="97"/>
        <v>rock</v>
      </c>
      <c r="S1277" s="10">
        <f t="shared" si="98"/>
        <v>40637.884641203702</v>
      </c>
      <c r="T1277" s="10">
        <f t="shared" si="99"/>
        <v>40667.884641203702</v>
      </c>
    </row>
    <row r="1278" spans="1:20" ht="30" x14ac:dyDescent="0.25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>
        <v>1348545540</v>
      </c>
      <c r="J1278">
        <v>1346345999</v>
      </c>
      <c r="K1278" t="b">
        <v>0</v>
      </c>
      <c r="L1278">
        <v>27</v>
      </c>
      <c r="M1278" t="b">
        <v>1</v>
      </c>
      <c r="N1278" t="s">
        <v>8276</v>
      </c>
      <c r="O1278" s="5">
        <f>E1278/D1278</f>
        <v>1.0823529411764705</v>
      </c>
      <c r="P1278" s="6">
        <f t="shared" si="95"/>
        <v>34.074074074074076</v>
      </c>
      <c r="Q1278" t="str">
        <f t="shared" si="96"/>
        <v>music</v>
      </c>
      <c r="R1278" t="str">
        <f t="shared" si="97"/>
        <v>rock</v>
      </c>
      <c r="S1278" s="10">
        <f t="shared" si="98"/>
        <v>41151.499988425923</v>
      </c>
      <c r="T1278" s="10">
        <f t="shared" si="99"/>
        <v>41176.957638888889</v>
      </c>
    </row>
    <row r="1279" spans="1:20" ht="60" x14ac:dyDescent="0.25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>
        <v>1431620714</v>
      </c>
      <c r="K1279" t="b">
        <v>0</v>
      </c>
      <c r="L1279">
        <v>180</v>
      </c>
      <c r="M1279" t="b">
        <v>1</v>
      </c>
      <c r="N1279" t="s">
        <v>8295</v>
      </c>
      <c r="O1279" s="5">
        <f>E1279/D1279</f>
        <v>1.0821333333333334</v>
      </c>
      <c r="P1279" s="6">
        <f t="shared" si="95"/>
        <v>90.177777777777777</v>
      </c>
      <c r="Q1279" t="str">
        <f t="shared" si="96"/>
        <v>technology</v>
      </c>
      <c r="R1279" t="str">
        <f t="shared" si="97"/>
        <v>hardware</v>
      </c>
      <c r="S1279" s="10">
        <f t="shared" si="98"/>
        <v>42138.475856481477</v>
      </c>
      <c r="T1279" s="10">
        <f t="shared" si="99"/>
        <v>42168.475856481477</v>
      </c>
    </row>
    <row r="1280" spans="1:20" ht="45" x14ac:dyDescent="0.25">
      <c r="A1280">
        <v>2810</v>
      </c>
      <c r="B1280" s="3" t="s">
        <v>2810</v>
      </c>
      <c r="C1280" s="3" t="s">
        <v>6920</v>
      </c>
      <c r="D1280">
        <v>2500</v>
      </c>
      <c r="E1280">
        <v>2705</v>
      </c>
      <c r="F1280" t="s">
        <v>8219</v>
      </c>
      <c r="G1280" t="s">
        <v>8224</v>
      </c>
      <c r="H1280" t="s">
        <v>8246</v>
      </c>
      <c r="I1280">
        <v>1401595140</v>
      </c>
      <c r="J1280">
        <v>1398828064</v>
      </c>
      <c r="K1280" t="b">
        <v>0</v>
      </c>
      <c r="L1280">
        <v>57</v>
      </c>
      <c r="M1280" t="b">
        <v>1</v>
      </c>
      <c r="N1280" t="s">
        <v>8271</v>
      </c>
      <c r="O1280" s="5">
        <f>E1280/D1280</f>
        <v>1.0820000000000001</v>
      </c>
      <c r="P1280" s="6">
        <f t="shared" si="95"/>
        <v>47.456140350877192</v>
      </c>
      <c r="Q1280" t="str">
        <f t="shared" si="96"/>
        <v>theater</v>
      </c>
      <c r="R1280" t="str">
        <f t="shared" si="97"/>
        <v>plays</v>
      </c>
      <c r="S1280" s="10">
        <f t="shared" si="98"/>
        <v>41758.931296296294</v>
      </c>
      <c r="T1280" s="10">
        <f t="shared" si="99"/>
        <v>41790.957638888889</v>
      </c>
    </row>
    <row r="1281" spans="1:20" ht="60" x14ac:dyDescent="0.25">
      <c r="A1281">
        <v>3446</v>
      </c>
      <c r="B1281" s="3" t="s">
        <v>3445</v>
      </c>
      <c r="C1281" s="3" t="s">
        <v>7556</v>
      </c>
      <c r="D1281">
        <v>1000</v>
      </c>
      <c r="E1281">
        <v>1082</v>
      </c>
      <c r="F1281" t="s">
        <v>8219</v>
      </c>
      <c r="G1281" t="s">
        <v>8225</v>
      </c>
      <c r="H1281" t="s">
        <v>8247</v>
      </c>
      <c r="I1281">
        <v>1423138800</v>
      </c>
      <c r="J1281">
        <v>1421092725</v>
      </c>
      <c r="K1281" t="b">
        <v>0</v>
      </c>
      <c r="L1281">
        <v>25</v>
      </c>
      <c r="M1281" t="b">
        <v>1</v>
      </c>
      <c r="N1281" t="s">
        <v>8271</v>
      </c>
      <c r="O1281" s="5">
        <f>E1281/D1281</f>
        <v>1.0820000000000001</v>
      </c>
      <c r="P1281" s="6">
        <f t="shared" si="95"/>
        <v>43.28</v>
      </c>
      <c r="Q1281" t="str">
        <f t="shared" si="96"/>
        <v>theater</v>
      </c>
      <c r="R1281" t="str">
        <f t="shared" si="97"/>
        <v>plays</v>
      </c>
      <c r="S1281" s="10">
        <f t="shared" si="98"/>
        <v>42016.624131944445</v>
      </c>
      <c r="T1281" s="10">
        <f t="shared" si="99"/>
        <v>42040.305555555555</v>
      </c>
    </row>
    <row r="1282" spans="1:20" ht="30" x14ac:dyDescent="0.25">
      <c r="A1282">
        <v>3773</v>
      </c>
      <c r="B1282" s="3" t="s">
        <v>3770</v>
      </c>
      <c r="C1282" s="3" t="s">
        <v>7883</v>
      </c>
      <c r="D1282">
        <v>5000</v>
      </c>
      <c r="E1282">
        <v>5410</v>
      </c>
      <c r="F1282" t="s">
        <v>8219</v>
      </c>
      <c r="G1282" t="s">
        <v>8224</v>
      </c>
      <c r="H1282" t="s">
        <v>8246</v>
      </c>
      <c r="I1282">
        <v>1479175680</v>
      </c>
      <c r="J1282">
        <v>1476317247</v>
      </c>
      <c r="K1282" t="b">
        <v>0</v>
      </c>
      <c r="L1282">
        <v>57</v>
      </c>
      <c r="M1282" t="b">
        <v>1</v>
      </c>
      <c r="N1282" t="s">
        <v>8305</v>
      </c>
      <c r="O1282" s="5">
        <f>E1282/D1282</f>
        <v>1.0820000000000001</v>
      </c>
      <c r="P1282" s="6">
        <f t="shared" si="95"/>
        <v>94.912280701754383</v>
      </c>
      <c r="Q1282" t="str">
        <f t="shared" si="96"/>
        <v>theater</v>
      </c>
      <c r="R1282" t="str">
        <f t="shared" si="97"/>
        <v>musical</v>
      </c>
      <c r="S1282" s="10">
        <f t="shared" si="98"/>
        <v>42655.796840277777</v>
      </c>
      <c r="T1282" s="10">
        <f t="shared" si="99"/>
        <v>42688.880555555552</v>
      </c>
    </row>
    <row r="1283" spans="1:20" ht="45" x14ac:dyDescent="0.25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>
        <v>1409620903</v>
      </c>
      <c r="K1283" t="b">
        <v>0</v>
      </c>
      <c r="L1283">
        <v>87</v>
      </c>
      <c r="M1283" t="b">
        <v>1</v>
      </c>
      <c r="N1283" t="s">
        <v>8271</v>
      </c>
      <c r="O1283" s="5">
        <f>E1283/D1283</f>
        <v>1.0813333333333333</v>
      </c>
      <c r="P1283" s="6">
        <f t="shared" ref="P1283:P1346" si="100">IF(L1283&lt;&gt;0,E1283/L1283,0)</f>
        <v>46.609195402298852</v>
      </c>
      <c r="Q1283" t="str">
        <f t="shared" ref="Q1283:Q1346" si="101">LEFT(N1283,FIND("/",N1283)-1)</f>
        <v>theater</v>
      </c>
      <c r="R1283" t="str">
        <f t="shared" ref="R1283:R1346" si="102">RIGHT(N1283,LEN(N1283)-FIND("/",N1283))</f>
        <v>plays</v>
      </c>
      <c r="S1283" s="10">
        <f t="shared" ref="S1283:S1346" si="103">(J1283/86400)+25569+(-5/24)</f>
        <v>41883.848414351851</v>
      </c>
      <c r="T1283" s="10">
        <f t="shared" ref="T1283:T1346" si="104">(I1283/86400)+25569+(-5/24)</f>
        <v>41902.875</v>
      </c>
    </row>
    <row r="1284" spans="1:20" ht="45" x14ac:dyDescent="0.25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>
        <v>1458748809</v>
      </c>
      <c r="K1284" t="b">
        <v>0</v>
      </c>
      <c r="L1284">
        <v>218</v>
      </c>
      <c r="M1284" t="b">
        <v>1</v>
      </c>
      <c r="N1284" t="s">
        <v>8297</v>
      </c>
      <c r="O1284" s="5">
        <f>E1284/D1284</f>
        <v>1.0811999999999999</v>
      </c>
      <c r="P1284" s="6">
        <f t="shared" si="100"/>
        <v>37.197247706422019</v>
      </c>
      <c r="Q1284" t="str">
        <f t="shared" si="101"/>
        <v>games</v>
      </c>
      <c r="R1284" t="str">
        <f t="shared" si="102"/>
        <v>tabletop games</v>
      </c>
      <c r="S1284" s="10">
        <f t="shared" si="103"/>
        <v>42452.458437499998</v>
      </c>
      <c r="T1284" s="10">
        <f t="shared" si="104"/>
        <v>42482.791666666664</v>
      </c>
    </row>
    <row r="1285" spans="1:20" ht="45" x14ac:dyDescent="0.25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>
        <v>1427739268</v>
      </c>
      <c r="K1285" t="b">
        <v>1</v>
      </c>
      <c r="L1285">
        <v>89</v>
      </c>
      <c r="M1285" t="b">
        <v>1</v>
      </c>
      <c r="N1285" t="s">
        <v>8269</v>
      </c>
      <c r="O1285" s="5">
        <f>E1285/D1285</f>
        <v>1.0808333333333333</v>
      </c>
      <c r="P1285" s="6">
        <f t="shared" si="100"/>
        <v>72.865168539325836</v>
      </c>
      <c r="Q1285" t="str">
        <f t="shared" si="101"/>
        <v>film &amp; video</v>
      </c>
      <c r="R1285" t="str">
        <f t="shared" si="102"/>
        <v>documentary</v>
      </c>
      <c r="S1285" s="10">
        <f t="shared" si="103"/>
        <v>42093.551712962959</v>
      </c>
      <c r="T1285" s="10">
        <f t="shared" si="104"/>
        <v>42123.551712962959</v>
      </c>
    </row>
    <row r="1286" spans="1:20" ht="45" x14ac:dyDescent="0.25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>
        <v>1332452960</v>
      </c>
      <c r="K1286" t="b">
        <v>0</v>
      </c>
      <c r="L1286">
        <v>184</v>
      </c>
      <c r="M1286" t="b">
        <v>1</v>
      </c>
      <c r="N1286" t="s">
        <v>8269</v>
      </c>
      <c r="O1286" s="5">
        <f>E1286/D1286</f>
        <v>1.0804450000000001</v>
      </c>
      <c r="P1286" s="6">
        <f t="shared" si="100"/>
        <v>58.719836956521746</v>
      </c>
      <c r="Q1286" t="str">
        <f t="shared" si="101"/>
        <v>film &amp; video</v>
      </c>
      <c r="R1286" t="str">
        <f t="shared" si="102"/>
        <v>documentary</v>
      </c>
      <c r="S1286" s="10">
        <f t="shared" si="103"/>
        <v>40990.700925925921</v>
      </c>
      <c r="T1286" s="10">
        <f t="shared" si="104"/>
        <v>41026.688888888886</v>
      </c>
    </row>
    <row r="1287" spans="1:20" ht="45" x14ac:dyDescent="0.25">
      <c r="A1287">
        <v>1663</v>
      </c>
      <c r="B1287" s="3" t="s">
        <v>1664</v>
      </c>
      <c r="C1287" s="3" t="s">
        <v>5773</v>
      </c>
      <c r="D1287">
        <v>1000</v>
      </c>
      <c r="E1287">
        <v>1080</v>
      </c>
      <c r="F1287" t="s">
        <v>8219</v>
      </c>
      <c r="G1287" t="s">
        <v>8224</v>
      </c>
      <c r="H1287" t="s">
        <v>8246</v>
      </c>
      <c r="I1287">
        <v>1422750707</v>
      </c>
      <c r="J1287">
        <v>1420158707</v>
      </c>
      <c r="K1287" t="b">
        <v>0</v>
      </c>
      <c r="L1287">
        <v>32</v>
      </c>
      <c r="M1287" t="b">
        <v>1</v>
      </c>
      <c r="N1287" t="s">
        <v>8292</v>
      </c>
      <c r="O1287" s="5">
        <f>E1287/D1287</f>
        <v>1.08</v>
      </c>
      <c r="P1287" s="6">
        <f t="shared" si="100"/>
        <v>33.75</v>
      </c>
      <c r="Q1287" t="str">
        <f t="shared" si="101"/>
        <v>music</v>
      </c>
      <c r="R1287" t="str">
        <f t="shared" si="102"/>
        <v>pop</v>
      </c>
      <c r="S1287" s="10">
        <f t="shared" si="103"/>
        <v>42005.813738425924</v>
      </c>
      <c r="T1287" s="10">
        <f t="shared" si="104"/>
        <v>42035.813738425924</v>
      </c>
    </row>
    <row r="1288" spans="1:20" ht="45" x14ac:dyDescent="0.25">
      <c r="A1288">
        <v>1753</v>
      </c>
      <c r="B1288" s="3" t="s">
        <v>1754</v>
      </c>
      <c r="C1288" s="3" t="s">
        <v>5863</v>
      </c>
      <c r="D1288">
        <v>15000</v>
      </c>
      <c r="E1288">
        <v>16200</v>
      </c>
      <c r="F1288" t="s">
        <v>8219</v>
      </c>
      <c r="G1288" t="s">
        <v>8232</v>
      </c>
      <c r="H1288" t="s">
        <v>8253</v>
      </c>
      <c r="I1288">
        <v>1458579568</v>
      </c>
      <c r="J1288">
        <v>1455991168</v>
      </c>
      <c r="K1288" t="b">
        <v>0</v>
      </c>
      <c r="L1288">
        <v>35</v>
      </c>
      <c r="M1288" t="b">
        <v>1</v>
      </c>
      <c r="N1288" t="s">
        <v>8285</v>
      </c>
      <c r="O1288" s="5">
        <f>E1288/D1288</f>
        <v>1.08</v>
      </c>
      <c r="P1288" s="6">
        <f t="shared" si="100"/>
        <v>462.85714285714283</v>
      </c>
      <c r="Q1288" t="str">
        <f t="shared" si="101"/>
        <v>photography</v>
      </c>
      <c r="R1288" t="str">
        <f t="shared" si="102"/>
        <v>photobooks</v>
      </c>
      <c r="S1288" s="10">
        <f t="shared" si="103"/>
        <v>42420.541296296295</v>
      </c>
      <c r="T1288" s="10">
        <f t="shared" si="104"/>
        <v>42450.499629629623</v>
      </c>
    </row>
    <row r="1289" spans="1:20" ht="45" x14ac:dyDescent="0.25">
      <c r="A1289">
        <v>2449</v>
      </c>
      <c r="B1289" s="3" t="s">
        <v>2450</v>
      </c>
      <c r="C1289" s="3" t="s">
        <v>6559</v>
      </c>
      <c r="D1289">
        <v>10000</v>
      </c>
      <c r="E1289">
        <v>10800</v>
      </c>
      <c r="F1289" t="s">
        <v>8219</v>
      </c>
      <c r="G1289" t="s">
        <v>8224</v>
      </c>
      <c r="H1289" t="s">
        <v>8246</v>
      </c>
      <c r="I1289">
        <v>1417321515</v>
      </c>
      <c r="J1289">
        <v>1414725915</v>
      </c>
      <c r="K1289" t="b">
        <v>0</v>
      </c>
      <c r="L1289">
        <v>120</v>
      </c>
      <c r="M1289" t="b">
        <v>1</v>
      </c>
      <c r="N1289" t="s">
        <v>8298</v>
      </c>
      <c r="O1289" s="5">
        <f>E1289/D1289</f>
        <v>1.08</v>
      </c>
      <c r="P1289" s="6">
        <f t="shared" si="100"/>
        <v>90</v>
      </c>
      <c r="Q1289" t="str">
        <f t="shared" si="101"/>
        <v>food</v>
      </c>
      <c r="R1289" t="str">
        <f t="shared" si="102"/>
        <v>small batch</v>
      </c>
      <c r="S1289" s="10">
        <f t="shared" si="103"/>
        <v>41942.934201388889</v>
      </c>
      <c r="T1289" s="10">
        <f t="shared" si="104"/>
        <v>41972.975868055553</v>
      </c>
    </row>
    <row r="1290" spans="1:20" ht="45" x14ac:dyDescent="0.25">
      <c r="A1290">
        <v>2934</v>
      </c>
      <c r="B1290" s="3" t="s">
        <v>2934</v>
      </c>
      <c r="C1290" s="3" t="s">
        <v>7044</v>
      </c>
      <c r="D1290">
        <v>2500</v>
      </c>
      <c r="E1290">
        <v>2700</v>
      </c>
      <c r="F1290" t="s">
        <v>8219</v>
      </c>
      <c r="G1290" t="s">
        <v>8229</v>
      </c>
      <c r="H1290" t="s">
        <v>8251</v>
      </c>
      <c r="I1290">
        <v>1402845364</v>
      </c>
      <c r="J1290">
        <v>1400253364</v>
      </c>
      <c r="K1290" t="b">
        <v>0</v>
      </c>
      <c r="L1290">
        <v>37</v>
      </c>
      <c r="M1290" t="b">
        <v>1</v>
      </c>
      <c r="N1290" t="s">
        <v>8305</v>
      </c>
      <c r="O1290" s="5">
        <f>E1290/D1290</f>
        <v>1.08</v>
      </c>
      <c r="P1290" s="6">
        <f t="shared" si="100"/>
        <v>72.972972972972968</v>
      </c>
      <c r="Q1290" t="str">
        <f t="shared" si="101"/>
        <v>theater</v>
      </c>
      <c r="R1290" t="str">
        <f t="shared" si="102"/>
        <v>musical</v>
      </c>
      <c r="S1290" s="10">
        <f t="shared" si="103"/>
        <v>41775.427824074075</v>
      </c>
      <c r="T1290" s="10">
        <f t="shared" si="104"/>
        <v>41805.427824074075</v>
      </c>
    </row>
    <row r="1291" spans="1:20" ht="60" x14ac:dyDescent="0.25">
      <c r="A1291">
        <v>3133</v>
      </c>
      <c r="B1291" s="3" t="s">
        <v>3133</v>
      </c>
      <c r="C1291" s="3" t="s">
        <v>7243</v>
      </c>
      <c r="D1291">
        <v>500</v>
      </c>
      <c r="E1291">
        <v>540</v>
      </c>
      <c r="F1291" t="s">
        <v>8222</v>
      </c>
      <c r="G1291" t="s">
        <v>8225</v>
      </c>
      <c r="H1291" t="s">
        <v>8247</v>
      </c>
      <c r="I1291">
        <v>1490358834</v>
      </c>
      <c r="J1291">
        <v>1487770434</v>
      </c>
      <c r="K1291" t="b">
        <v>0</v>
      </c>
      <c r="L1291">
        <v>16</v>
      </c>
      <c r="M1291" t="b">
        <v>0</v>
      </c>
      <c r="N1291" t="s">
        <v>8271</v>
      </c>
      <c r="O1291" s="5">
        <f>E1291/D1291</f>
        <v>1.08</v>
      </c>
      <c r="P1291" s="6">
        <f t="shared" si="100"/>
        <v>33.75</v>
      </c>
      <c r="Q1291" t="str">
        <f t="shared" si="101"/>
        <v>theater</v>
      </c>
      <c r="R1291" t="str">
        <f t="shared" si="102"/>
        <v>plays</v>
      </c>
      <c r="S1291" s="10">
        <f t="shared" si="103"/>
        <v>42788.356874999998</v>
      </c>
      <c r="T1291" s="10">
        <f t="shared" si="104"/>
        <v>42818.315208333333</v>
      </c>
    </row>
    <row r="1292" spans="1:20" ht="60" x14ac:dyDescent="0.25">
      <c r="A1292">
        <v>3319</v>
      </c>
      <c r="B1292" s="3" t="s">
        <v>3319</v>
      </c>
      <c r="C1292" s="3" t="s">
        <v>7429</v>
      </c>
      <c r="D1292">
        <v>500</v>
      </c>
      <c r="E1292">
        <v>540</v>
      </c>
      <c r="F1292" t="s">
        <v>8219</v>
      </c>
      <c r="G1292" t="s">
        <v>8225</v>
      </c>
      <c r="H1292" t="s">
        <v>8247</v>
      </c>
      <c r="I1292">
        <v>1422712986</v>
      </c>
      <c r="J1292">
        <v>1418824986</v>
      </c>
      <c r="K1292" t="b">
        <v>0</v>
      </c>
      <c r="L1292">
        <v>16</v>
      </c>
      <c r="M1292" t="b">
        <v>1</v>
      </c>
      <c r="N1292" t="s">
        <v>8271</v>
      </c>
      <c r="O1292" s="5">
        <f>E1292/D1292</f>
        <v>1.08</v>
      </c>
      <c r="P1292" s="6">
        <f t="shared" si="100"/>
        <v>33.75</v>
      </c>
      <c r="Q1292" t="str">
        <f t="shared" si="101"/>
        <v>theater</v>
      </c>
      <c r="R1292" t="str">
        <f t="shared" si="102"/>
        <v>plays</v>
      </c>
      <c r="S1292" s="10">
        <f t="shared" si="103"/>
        <v>41990.377152777779</v>
      </c>
      <c r="T1292" s="10">
        <f t="shared" si="104"/>
        <v>42035.377152777779</v>
      </c>
    </row>
    <row r="1293" spans="1:20" ht="60" x14ac:dyDescent="0.25">
      <c r="A1293">
        <v>3697</v>
      </c>
      <c r="B1293" s="3" t="s">
        <v>3694</v>
      </c>
      <c r="C1293" s="3" t="s">
        <v>7807</v>
      </c>
      <c r="D1293">
        <v>2000</v>
      </c>
      <c r="E1293">
        <v>2160</v>
      </c>
      <c r="F1293" t="s">
        <v>8219</v>
      </c>
      <c r="G1293" t="s">
        <v>8225</v>
      </c>
      <c r="H1293" t="s">
        <v>8247</v>
      </c>
      <c r="I1293">
        <v>1462878648</v>
      </c>
      <c r="J1293">
        <v>1461064248</v>
      </c>
      <c r="K1293" t="b">
        <v>0</v>
      </c>
      <c r="L1293">
        <v>30</v>
      </c>
      <c r="M1293" t="b">
        <v>1</v>
      </c>
      <c r="N1293" t="s">
        <v>8271</v>
      </c>
      <c r="O1293" s="5">
        <f>E1293/D1293</f>
        <v>1.08</v>
      </c>
      <c r="P1293" s="6">
        <f t="shared" si="100"/>
        <v>72</v>
      </c>
      <c r="Q1293" t="str">
        <f t="shared" si="101"/>
        <v>theater</v>
      </c>
      <c r="R1293" t="str">
        <f t="shared" si="102"/>
        <v>plays</v>
      </c>
      <c r="S1293" s="10">
        <f t="shared" si="103"/>
        <v>42479.2575</v>
      </c>
      <c r="T1293" s="10">
        <f t="shared" si="104"/>
        <v>42500.2575</v>
      </c>
    </row>
    <row r="1294" spans="1:20" ht="60" x14ac:dyDescent="0.25">
      <c r="A1294">
        <v>3824</v>
      </c>
      <c r="B1294" s="3" t="s">
        <v>3821</v>
      </c>
      <c r="C1294" s="3" t="s">
        <v>7933</v>
      </c>
      <c r="D1294">
        <v>250</v>
      </c>
      <c r="E1294">
        <v>270</v>
      </c>
      <c r="F1294" t="s">
        <v>8219</v>
      </c>
      <c r="G1294" t="s">
        <v>8225</v>
      </c>
      <c r="H1294" t="s">
        <v>8247</v>
      </c>
      <c r="I1294">
        <v>1470058860</v>
      </c>
      <c r="J1294">
        <v>1469026903</v>
      </c>
      <c r="K1294" t="b">
        <v>0</v>
      </c>
      <c r="L1294">
        <v>7</v>
      </c>
      <c r="M1294" t="b">
        <v>1</v>
      </c>
      <c r="N1294" t="s">
        <v>8271</v>
      </c>
      <c r="O1294" s="5">
        <f>E1294/D1294</f>
        <v>1.08</v>
      </c>
      <c r="P1294" s="6">
        <f t="shared" si="100"/>
        <v>38.571428571428569</v>
      </c>
      <c r="Q1294" t="str">
        <f t="shared" si="101"/>
        <v>theater</v>
      </c>
      <c r="R1294" t="str">
        <f t="shared" si="102"/>
        <v>plays</v>
      </c>
      <c r="S1294" s="10">
        <f t="shared" si="103"/>
        <v>42571.417858796289</v>
      </c>
      <c r="T1294" s="10">
        <f t="shared" si="104"/>
        <v>42583.361805555549</v>
      </c>
    </row>
    <row r="1295" spans="1:20" ht="60" x14ac:dyDescent="0.25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>
        <v>1422534260</v>
      </c>
      <c r="K1295" t="b">
        <v>0</v>
      </c>
      <c r="L1295">
        <v>38</v>
      </c>
      <c r="M1295" t="b">
        <v>1</v>
      </c>
      <c r="N1295" t="s">
        <v>8265</v>
      </c>
      <c r="O1295" s="5">
        <f>E1295/D1295</f>
        <v>1.0794999999999999</v>
      </c>
      <c r="P1295" s="6">
        <f t="shared" si="100"/>
        <v>56.815789473684212</v>
      </c>
      <c r="Q1295" t="str">
        <f t="shared" si="101"/>
        <v>film &amp; video</v>
      </c>
      <c r="R1295" t="str">
        <f t="shared" si="102"/>
        <v>television</v>
      </c>
      <c r="S1295" s="10">
        <f t="shared" si="103"/>
        <v>42033.308564814812</v>
      </c>
      <c r="T1295" s="10">
        <f t="shared" si="104"/>
        <v>42064.291666666664</v>
      </c>
    </row>
    <row r="1296" spans="1:20" ht="60" x14ac:dyDescent="0.25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>
        <v>1480616454</v>
      </c>
      <c r="K1296" t="b">
        <v>0</v>
      </c>
      <c r="L1296">
        <v>35</v>
      </c>
      <c r="M1296" t="b">
        <v>1</v>
      </c>
      <c r="N1296" t="s">
        <v>8295</v>
      </c>
      <c r="O1296" s="5">
        <f>E1296/D1296</f>
        <v>1.0791999999999999</v>
      </c>
      <c r="P1296" s="6">
        <f t="shared" si="100"/>
        <v>154.17142857142858</v>
      </c>
      <c r="Q1296" t="str">
        <f t="shared" si="101"/>
        <v>technology</v>
      </c>
      <c r="R1296" t="str">
        <f t="shared" si="102"/>
        <v>hardware</v>
      </c>
      <c r="S1296" s="10">
        <f t="shared" si="103"/>
        <v>42705.556180555555</v>
      </c>
      <c r="T1296" s="10">
        <f t="shared" si="104"/>
        <v>42735.556180555555</v>
      </c>
    </row>
    <row r="1297" spans="1:20" ht="45" x14ac:dyDescent="0.25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>
        <v>1460554848</v>
      </c>
      <c r="K1297" t="b">
        <v>1</v>
      </c>
      <c r="L1297">
        <v>186</v>
      </c>
      <c r="M1297" t="b">
        <v>1</v>
      </c>
      <c r="N1297" t="s">
        <v>8269</v>
      </c>
      <c r="O1297" s="5">
        <f>E1297/D1297</f>
        <v>1.0791200000000001</v>
      </c>
      <c r="P1297" s="6">
        <f t="shared" si="100"/>
        <v>145.04301075268816</v>
      </c>
      <c r="Q1297" t="str">
        <f t="shared" si="101"/>
        <v>film &amp; video</v>
      </c>
      <c r="R1297" t="str">
        <f t="shared" si="102"/>
        <v>documentary</v>
      </c>
      <c r="S1297" s="10">
        <f t="shared" si="103"/>
        <v>42473.361666666664</v>
      </c>
      <c r="T1297" s="10">
        <f t="shared" si="104"/>
        <v>42503.361666666664</v>
      </c>
    </row>
    <row r="1298" spans="1:20" ht="60" x14ac:dyDescent="0.25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>
        <v>1472026801</v>
      </c>
      <c r="K1298" t="b">
        <v>1</v>
      </c>
      <c r="L1298">
        <v>71</v>
      </c>
      <c r="M1298" t="b">
        <v>1</v>
      </c>
      <c r="N1298" t="s">
        <v>8285</v>
      </c>
      <c r="O1298" s="5">
        <f>E1298/D1298</f>
        <v>1.0789146666666667</v>
      </c>
      <c r="P1298" s="6">
        <f t="shared" si="100"/>
        <v>56.98492957746479</v>
      </c>
      <c r="Q1298" t="str">
        <f t="shared" si="101"/>
        <v>photography</v>
      </c>
      <c r="R1298" t="str">
        <f t="shared" si="102"/>
        <v>photobooks</v>
      </c>
      <c r="S1298" s="10">
        <f t="shared" si="103"/>
        <v>42606.13890046296</v>
      </c>
      <c r="T1298" s="10">
        <f t="shared" si="104"/>
        <v>42666.13890046296</v>
      </c>
    </row>
    <row r="1299" spans="1:20" ht="30" x14ac:dyDescent="0.25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>
        <v>1435806054</v>
      </c>
      <c r="K1299" t="b">
        <v>0</v>
      </c>
      <c r="L1299">
        <v>109</v>
      </c>
      <c r="M1299" t="b">
        <v>1</v>
      </c>
      <c r="N1299" t="s">
        <v>8298</v>
      </c>
      <c r="O1299" s="5">
        <f>E1299/D1299</f>
        <v>1.0788</v>
      </c>
      <c r="P1299" s="6">
        <f t="shared" si="100"/>
        <v>74.22935779816514</v>
      </c>
      <c r="Q1299" t="str">
        <f t="shared" si="101"/>
        <v>food</v>
      </c>
      <c r="R1299" t="str">
        <f t="shared" si="102"/>
        <v>small batch</v>
      </c>
      <c r="S1299" s="10">
        <f t="shared" si="103"/>
        <v>42186.917291666665</v>
      </c>
      <c r="T1299" s="10">
        <f t="shared" si="104"/>
        <v>42207.999305555553</v>
      </c>
    </row>
    <row r="1300" spans="1:20" ht="60" x14ac:dyDescent="0.25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>
        <v>1449029266</v>
      </c>
      <c r="K1300" t="b">
        <v>1</v>
      </c>
      <c r="L1300">
        <v>248</v>
      </c>
      <c r="M1300" t="b">
        <v>1</v>
      </c>
      <c r="N1300" t="s">
        <v>8288</v>
      </c>
      <c r="O1300" s="5">
        <f>E1300/D1300</f>
        <v>1.0787731249999999</v>
      </c>
      <c r="P1300" s="6">
        <f t="shared" si="100"/>
        <v>69.598266129032254</v>
      </c>
      <c r="Q1300" t="str">
        <f t="shared" si="101"/>
        <v>publishing</v>
      </c>
      <c r="R1300" t="str">
        <f t="shared" si="102"/>
        <v>radio &amp; podcasts</v>
      </c>
      <c r="S1300" s="10">
        <f t="shared" si="103"/>
        <v>42339.963726851849</v>
      </c>
      <c r="T1300" s="10">
        <f t="shared" si="104"/>
        <v>42380.999999999993</v>
      </c>
    </row>
    <row r="1301" spans="1:20" ht="45" x14ac:dyDescent="0.25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>
        <v>1395155478</v>
      </c>
      <c r="K1301" t="b">
        <v>1</v>
      </c>
      <c r="L1301">
        <v>79</v>
      </c>
      <c r="M1301" t="b">
        <v>1</v>
      </c>
      <c r="N1301" t="s">
        <v>8279</v>
      </c>
      <c r="O1301" s="5">
        <f>E1301/D1301</f>
        <v>1.0786666666666667</v>
      </c>
      <c r="P1301" s="6">
        <f t="shared" si="100"/>
        <v>40.962025316455694</v>
      </c>
      <c r="Q1301" t="str">
        <f t="shared" si="101"/>
        <v>music</v>
      </c>
      <c r="R1301" t="str">
        <f t="shared" si="102"/>
        <v>indie rock</v>
      </c>
      <c r="S1301" s="10">
        <f t="shared" si="103"/>
        <v>41716.424513888887</v>
      </c>
      <c r="T1301" s="10">
        <f t="shared" si="104"/>
        <v>41747.75</v>
      </c>
    </row>
    <row r="1302" spans="1:20" ht="45" x14ac:dyDescent="0.25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>
        <v>1413874798</v>
      </c>
      <c r="K1302" t="b">
        <v>1</v>
      </c>
      <c r="L1302">
        <v>202</v>
      </c>
      <c r="M1302" t="b">
        <v>1</v>
      </c>
      <c r="N1302" t="s">
        <v>8271</v>
      </c>
      <c r="O1302" s="5">
        <f>E1302/D1302</f>
        <v>1.0786500000000001</v>
      </c>
      <c r="P1302" s="6">
        <f t="shared" si="100"/>
        <v>106.79702970297029</v>
      </c>
      <c r="Q1302" t="str">
        <f t="shared" si="101"/>
        <v>theater</v>
      </c>
      <c r="R1302" t="str">
        <f t="shared" si="102"/>
        <v>plays</v>
      </c>
      <c r="S1302" s="10">
        <f t="shared" si="103"/>
        <v>41933.083310185182</v>
      </c>
      <c r="T1302" s="10">
        <f t="shared" si="104"/>
        <v>41963.124976851854</v>
      </c>
    </row>
    <row r="1303" spans="1:20" ht="45" x14ac:dyDescent="0.25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>
        <v>1361363825</v>
      </c>
      <c r="K1303" t="b">
        <v>0</v>
      </c>
      <c r="L1303">
        <v>32</v>
      </c>
      <c r="M1303" t="b">
        <v>1</v>
      </c>
      <c r="N1303" t="s">
        <v>8276</v>
      </c>
      <c r="O1303" s="5">
        <f>E1303/D1303</f>
        <v>1.0783333333333334</v>
      </c>
      <c r="P1303" s="6">
        <f t="shared" si="100"/>
        <v>60.65625</v>
      </c>
      <c r="Q1303" t="str">
        <f t="shared" si="101"/>
        <v>music</v>
      </c>
      <c r="R1303" t="str">
        <f t="shared" si="102"/>
        <v>rock</v>
      </c>
      <c r="S1303" s="10">
        <f t="shared" si="103"/>
        <v>41325.317418981482</v>
      </c>
      <c r="T1303" s="10">
        <f t="shared" si="104"/>
        <v>41355.27575231481</v>
      </c>
    </row>
    <row r="1304" spans="1:20" ht="30" x14ac:dyDescent="0.25">
      <c r="A1304">
        <v>3447</v>
      </c>
      <c r="B1304" s="3" t="s">
        <v>3446</v>
      </c>
      <c r="C1304" s="3" t="s">
        <v>7557</v>
      </c>
      <c r="D1304">
        <v>1000</v>
      </c>
      <c r="E1304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>
        <v>1454448012</v>
      </c>
      <c r="K1304" t="b">
        <v>0</v>
      </c>
      <c r="L1304">
        <v>14</v>
      </c>
      <c r="M1304" t="b">
        <v>1</v>
      </c>
      <c r="N1304" t="s">
        <v>8271</v>
      </c>
      <c r="O1304" s="5">
        <f>E1304/D1304</f>
        <v>1.0780000000000001</v>
      </c>
      <c r="P1304" s="6">
        <f t="shared" si="100"/>
        <v>77</v>
      </c>
      <c r="Q1304" t="str">
        <f t="shared" si="101"/>
        <v>theater</v>
      </c>
      <c r="R1304" t="str">
        <f t="shared" si="102"/>
        <v>plays</v>
      </c>
      <c r="S1304" s="10">
        <f t="shared" si="103"/>
        <v>42402.680694444447</v>
      </c>
      <c r="T1304" s="10">
        <f t="shared" si="104"/>
        <v>42447.639027777775</v>
      </c>
    </row>
    <row r="1305" spans="1:20" ht="60" x14ac:dyDescent="0.25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>
        <v>1433254268</v>
      </c>
      <c r="K1305" t="b">
        <v>0</v>
      </c>
      <c r="L1305">
        <v>29</v>
      </c>
      <c r="M1305" t="b">
        <v>1</v>
      </c>
      <c r="N1305" t="s">
        <v>8271</v>
      </c>
      <c r="O1305" s="5">
        <f>E1305/D1305</f>
        <v>1.0778267254038179</v>
      </c>
      <c r="P1305" s="6">
        <f t="shared" si="100"/>
        <v>126.55172413793103</v>
      </c>
      <c r="Q1305" t="str">
        <f t="shared" si="101"/>
        <v>theater</v>
      </c>
      <c r="R1305" t="str">
        <f t="shared" si="102"/>
        <v>plays</v>
      </c>
      <c r="S1305" s="10">
        <f t="shared" si="103"/>
        <v>42157.382731481477</v>
      </c>
      <c r="T1305" s="10">
        <f t="shared" si="104"/>
        <v>42178.874999999993</v>
      </c>
    </row>
    <row r="1306" spans="1:20" ht="60" x14ac:dyDescent="0.25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>
        <v>1465428595</v>
      </c>
      <c r="K1306" t="b">
        <v>0</v>
      </c>
      <c r="L1306">
        <v>86</v>
      </c>
      <c r="M1306" t="b">
        <v>1</v>
      </c>
      <c r="N1306" t="s">
        <v>8285</v>
      </c>
      <c r="O1306" s="5">
        <f>E1306/D1306</f>
        <v>1.0777777777777777</v>
      </c>
      <c r="P1306" s="6">
        <f t="shared" si="100"/>
        <v>112.79069767441861</v>
      </c>
      <c r="Q1306" t="str">
        <f t="shared" si="101"/>
        <v>photography</v>
      </c>
      <c r="R1306" t="str">
        <f t="shared" si="102"/>
        <v>photobooks</v>
      </c>
      <c r="S1306" s="10">
        <f t="shared" si="103"/>
        <v>42529.770775462959</v>
      </c>
      <c r="T1306" s="10">
        <f t="shared" si="104"/>
        <v>42550.770775462959</v>
      </c>
    </row>
    <row r="1307" spans="1:20" ht="60" x14ac:dyDescent="0.25">
      <c r="A1307">
        <v>2836</v>
      </c>
      <c r="B1307" s="3" t="s">
        <v>2836</v>
      </c>
      <c r="C1307" s="3" t="s">
        <v>6946</v>
      </c>
      <c r="D1307">
        <v>450</v>
      </c>
      <c r="E1307">
        <v>485</v>
      </c>
      <c r="F1307" t="s">
        <v>8219</v>
      </c>
      <c r="G1307" t="s">
        <v>8224</v>
      </c>
      <c r="H1307" t="s">
        <v>8246</v>
      </c>
      <c r="I1307">
        <v>1487393940</v>
      </c>
      <c r="J1307">
        <v>1484115418</v>
      </c>
      <c r="K1307" t="b">
        <v>0</v>
      </c>
      <c r="L1307">
        <v>11</v>
      </c>
      <c r="M1307" t="b">
        <v>1</v>
      </c>
      <c r="N1307" t="s">
        <v>8271</v>
      </c>
      <c r="O1307" s="5">
        <f>E1307/D1307</f>
        <v>1.0777777777777777</v>
      </c>
      <c r="P1307" s="6">
        <f t="shared" si="100"/>
        <v>44.090909090909093</v>
      </c>
      <c r="Q1307" t="str">
        <f t="shared" si="101"/>
        <v>theater</v>
      </c>
      <c r="R1307" t="str">
        <f t="shared" si="102"/>
        <v>plays</v>
      </c>
      <c r="S1307" s="10">
        <f t="shared" si="103"/>
        <v>42746.053449074076</v>
      </c>
      <c r="T1307" s="10">
        <f t="shared" si="104"/>
        <v>42783.999305555553</v>
      </c>
    </row>
    <row r="1308" spans="1:20" ht="60" x14ac:dyDescent="0.25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>
        <v>1307102266</v>
      </c>
      <c r="K1308" t="b">
        <v>1</v>
      </c>
      <c r="L1308">
        <v>118</v>
      </c>
      <c r="M1308" t="b">
        <v>1</v>
      </c>
      <c r="N1308" t="s">
        <v>8269</v>
      </c>
      <c r="O1308" s="5">
        <f>E1308/D1308</f>
        <v>1.077758</v>
      </c>
      <c r="P1308" s="6">
        <f t="shared" si="100"/>
        <v>45.667711864406776</v>
      </c>
      <c r="Q1308" t="str">
        <f t="shared" si="101"/>
        <v>film &amp; video</v>
      </c>
      <c r="R1308" t="str">
        <f t="shared" si="102"/>
        <v>documentary</v>
      </c>
      <c r="S1308" s="10">
        <f t="shared" si="103"/>
        <v>40697.29011574074</v>
      </c>
      <c r="T1308" s="10">
        <f t="shared" si="104"/>
        <v>40727.29011574074</v>
      </c>
    </row>
    <row r="1309" spans="1:20" ht="60" x14ac:dyDescent="0.25">
      <c r="A1309">
        <v>2826</v>
      </c>
      <c r="B1309" s="3" t="s">
        <v>2826</v>
      </c>
      <c r="C1309" s="3" t="s">
        <v>6936</v>
      </c>
      <c r="D1309">
        <v>2000</v>
      </c>
      <c r="E1309">
        <v>2155</v>
      </c>
      <c r="F1309" t="s">
        <v>8219</v>
      </c>
      <c r="G1309" t="s">
        <v>8224</v>
      </c>
      <c r="H1309" t="s">
        <v>8246</v>
      </c>
      <c r="I1309">
        <v>1436511600</v>
      </c>
      <c r="J1309">
        <v>1434415812</v>
      </c>
      <c r="K1309" t="b">
        <v>0</v>
      </c>
      <c r="L1309">
        <v>19</v>
      </c>
      <c r="M1309" t="b">
        <v>1</v>
      </c>
      <c r="N1309" t="s">
        <v>8271</v>
      </c>
      <c r="O1309" s="5">
        <f>E1309/D1309</f>
        <v>1.0774999999999999</v>
      </c>
      <c r="P1309" s="6">
        <f t="shared" si="100"/>
        <v>113.42105263157895</v>
      </c>
      <c r="Q1309" t="str">
        <f t="shared" si="101"/>
        <v>theater</v>
      </c>
      <c r="R1309" t="str">
        <f t="shared" si="102"/>
        <v>plays</v>
      </c>
      <c r="S1309" s="10">
        <f t="shared" si="103"/>
        <v>42170.826527777775</v>
      </c>
      <c r="T1309" s="10">
        <f t="shared" si="104"/>
        <v>42195.083333333336</v>
      </c>
    </row>
    <row r="1310" spans="1:20" ht="45" x14ac:dyDescent="0.25">
      <c r="A1310">
        <v>3006</v>
      </c>
      <c r="B1310" s="3" t="s">
        <v>3006</v>
      </c>
      <c r="C1310" s="3" t="s">
        <v>7116</v>
      </c>
      <c r="D1310">
        <v>8000</v>
      </c>
      <c r="E1310">
        <v>8620</v>
      </c>
      <c r="F1310" t="s">
        <v>8219</v>
      </c>
      <c r="G1310" t="s">
        <v>8229</v>
      </c>
      <c r="H1310" t="s">
        <v>8251</v>
      </c>
      <c r="I1310">
        <v>1418580591</v>
      </c>
      <c r="J1310">
        <v>1415988591</v>
      </c>
      <c r="K1310" t="b">
        <v>0</v>
      </c>
      <c r="L1310">
        <v>97</v>
      </c>
      <c r="M1310" t="b">
        <v>1</v>
      </c>
      <c r="N1310" t="s">
        <v>8303</v>
      </c>
      <c r="O1310" s="5">
        <f>E1310/D1310</f>
        <v>1.0774999999999999</v>
      </c>
      <c r="P1310" s="6">
        <f t="shared" si="100"/>
        <v>88.865979381443296</v>
      </c>
      <c r="Q1310" t="str">
        <f t="shared" si="101"/>
        <v>theater</v>
      </c>
      <c r="R1310" t="str">
        <f t="shared" si="102"/>
        <v>spaces</v>
      </c>
      <c r="S1310" s="10">
        <f t="shared" si="103"/>
        <v>41957.54850694444</v>
      </c>
      <c r="T1310" s="10">
        <f t="shared" si="104"/>
        <v>41987.54850694444</v>
      </c>
    </row>
    <row r="1311" spans="1:20" ht="45" x14ac:dyDescent="0.25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>
        <v>1428572115</v>
      </c>
      <c r="K1311" t="b">
        <v>0</v>
      </c>
      <c r="L1311">
        <v>64</v>
      </c>
      <c r="M1311" t="b">
        <v>1</v>
      </c>
      <c r="N1311" t="s">
        <v>8271</v>
      </c>
      <c r="O1311" s="5">
        <f>E1311/D1311</f>
        <v>1.0773333333333333</v>
      </c>
      <c r="P1311" s="6">
        <f t="shared" si="100"/>
        <v>25.25</v>
      </c>
      <c r="Q1311" t="str">
        <f t="shared" si="101"/>
        <v>theater</v>
      </c>
      <c r="R1311" t="str">
        <f t="shared" si="102"/>
        <v>plays</v>
      </c>
      <c r="S1311" s="10">
        <f t="shared" si="103"/>
        <v>42103.191145833327</v>
      </c>
      <c r="T1311" s="10">
        <f t="shared" si="104"/>
        <v>42133.191145833327</v>
      </c>
    </row>
    <row r="1312" spans="1:20" ht="45" x14ac:dyDescent="0.25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>
        <v>1413997393</v>
      </c>
      <c r="K1312" t="b">
        <v>0</v>
      </c>
      <c r="L1312">
        <v>58</v>
      </c>
      <c r="M1312" t="b">
        <v>1</v>
      </c>
      <c r="N1312" t="s">
        <v>8279</v>
      </c>
      <c r="O1312" s="5">
        <f>E1312/D1312</f>
        <v>1.0773299999999999</v>
      </c>
      <c r="P1312" s="6">
        <f t="shared" si="100"/>
        <v>37.149310344827583</v>
      </c>
      <c r="Q1312" t="str">
        <f t="shared" si="101"/>
        <v>music</v>
      </c>
      <c r="R1312" t="str">
        <f t="shared" si="102"/>
        <v>indie rock</v>
      </c>
      <c r="S1312" s="10">
        <f t="shared" si="103"/>
        <v>41934.502233796295</v>
      </c>
      <c r="T1312" s="10">
        <f t="shared" si="104"/>
        <v>41955.543900462959</v>
      </c>
    </row>
    <row r="1313" spans="1:20" ht="45" x14ac:dyDescent="0.25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>
        <v>1407258582</v>
      </c>
      <c r="K1313" t="b">
        <v>0</v>
      </c>
      <c r="L1313">
        <v>15</v>
      </c>
      <c r="M1313" t="b">
        <v>1</v>
      </c>
      <c r="N1313" t="s">
        <v>8271</v>
      </c>
      <c r="O1313" s="5">
        <f>E1313/D1313</f>
        <v>1.0772727272727274</v>
      </c>
      <c r="P1313" s="6">
        <f t="shared" si="100"/>
        <v>79</v>
      </c>
      <c r="Q1313" t="str">
        <f t="shared" si="101"/>
        <v>theater</v>
      </c>
      <c r="R1313" t="str">
        <f t="shared" si="102"/>
        <v>plays</v>
      </c>
      <c r="S1313" s="10">
        <f t="shared" si="103"/>
        <v>41856.506736111107</v>
      </c>
      <c r="T1313" s="10">
        <f t="shared" si="104"/>
        <v>41877.506736111107</v>
      </c>
    </row>
    <row r="1314" spans="1:20" ht="60" x14ac:dyDescent="0.25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>
        <v>1301975637</v>
      </c>
      <c r="K1314" t="b">
        <v>0</v>
      </c>
      <c r="L1314">
        <v>35</v>
      </c>
      <c r="M1314" t="b">
        <v>1</v>
      </c>
      <c r="N1314" t="s">
        <v>8269</v>
      </c>
      <c r="O1314" s="5">
        <f>E1314/D1314</f>
        <v>1.0770464285714285</v>
      </c>
      <c r="P1314" s="6">
        <f t="shared" si="100"/>
        <v>86.163714285714292</v>
      </c>
      <c r="Q1314" t="str">
        <f t="shared" si="101"/>
        <v>film &amp; video</v>
      </c>
      <c r="R1314" t="str">
        <f t="shared" si="102"/>
        <v>documentary</v>
      </c>
      <c r="S1314" s="10">
        <f t="shared" si="103"/>
        <v>40637.95413194444</v>
      </c>
      <c r="T1314" s="10">
        <f t="shared" si="104"/>
        <v>40672.040972222218</v>
      </c>
    </row>
    <row r="1315" spans="1:20" ht="45" x14ac:dyDescent="0.25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>
        <v>1384480685</v>
      </c>
      <c r="K1315" t="b">
        <v>1</v>
      </c>
      <c r="L1315">
        <v>77</v>
      </c>
      <c r="M1315" t="b">
        <v>1</v>
      </c>
      <c r="N1315" t="s">
        <v>8279</v>
      </c>
      <c r="O1315" s="5">
        <f>E1315/D1315</f>
        <v>1.077</v>
      </c>
      <c r="P1315" s="6">
        <f t="shared" si="100"/>
        <v>41.961038961038959</v>
      </c>
      <c r="Q1315" t="str">
        <f t="shared" si="101"/>
        <v>music</v>
      </c>
      <c r="R1315" t="str">
        <f t="shared" si="102"/>
        <v>indie rock</v>
      </c>
      <c r="S1315" s="10">
        <f t="shared" si="103"/>
        <v>41592.873668981476</v>
      </c>
      <c r="T1315" s="10">
        <f t="shared" si="104"/>
        <v>41622.873668981476</v>
      </c>
    </row>
    <row r="1316" spans="1:20" ht="45" x14ac:dyDescent="0.25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>
        <v>1391479339</v>
      </c>
      <c r="K1316" t="b">
        <v>0</v>
      </c>
      <c r="L1316">
        <v>55</v>
      </c>
      <c r="M1316" t="b">
        <v>1</v>
      </c>
      <c r="N1316" t="s">
        <v>8269</v>
      </c>
      <c r="O1316" s="5">
        <f>E1316/D1316</f>
        <v>1.0765957446808512</v>
      </c>
      <c r="P1316" s="6">
        <f t="shared" si="100"/>
        <v>55.2</v>
      </c>
      <c r="Q1316" t="str">
        <f t="shared" si="101"/>
        <v>film &amp; video</v>
      </c>
      <c r="R1316" t="str">
        <f t="shared" si="102"/>
        <v>documentary</v>
      </c>
      <c r="S1316" s="10">
        <f t="shared" si="103"/>
        <v>41673.876608796294</v>
      </c>
      <c r="T1316" s="10">
        <f t="shared" si="104"/>
        <v>41703.876608796294</v>
      </c>
    </row>
    <row r="1317" spans="1:20" ht="60" x14ac:dyDescent="0.25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>
        <v>1400002090</v>
      </c>
      <c r="K1317" t="b">
        <v>0</v>
      </c>
      <c r="L1317">
        <v>58</v>
      </c>
      <c r="M1317" t="b">
        <v>1</v>
      </c>
      <c r="N1317" t="s">
        <v>8305</v>
      </c>
      <c r="O1317" s="5">
        <f>E1317/D1317</f>
        <v>1.0765274999999999</v>
      </c>
      <c r="P1317" s="6">
        <f t="shared" si="100"/>
        <v>74.243275862068955</v>
      </c>
      <c r="Q1317" t="str">
        <f t="shared" si="101"/>
        <v>theater</v>
      </c>
      <c r="R1317" t="str">
        <f t="shared" si="102"/>
        <v>musical</v>
      </c>
      <c r="S1317" s="10">
        <f t="shared" si="103"/>
        <v>41772.519560185181</v>
      </c>
      <c r="T1317" s="10">
        <f t="shared" si="104"/>
        <v>41802.519560185181</v>
      </c>
    </row>
    <row r="1318" spans="1:20" ht="60" x14ac:dyDescent="0.25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>
        <v>1421076220</v>
      </c>
      <c r="K1318" t="b">
        <v>0</v>
      </c>
      <c r="L1318">
        <v>76</v>
      </c>
      <c r="M1318" t="b">
        <v>1</v>
      </c>
      <c r="N1318" t="s">
        <v>8280</v>
      </c>
      <c r="O1318" s="5">
        <f>E1318/D1318</f>
        <v>1.0765217391304347</v>
      </c>
      <c r="P1318" s="6">
        <f t="shared" si="100"/>
        <v>65.15789473684211</v>
      </c>
      <c r="Q1318" t="str">
        <f t="shared" si="101"/>
        <v>music</v>
      </c>
      <c r="R1318" t="str">
        <f t="shared" si="102"/>
        <v>electronic music</v>
      </c>
      <c r="S1318" s="10">
        <f t="shared" si="103"/>
        <v>42016.43310185185</v>
      </c>
      <c r="T1318" s="10">
        <f t="shared" si="104"/>
        <v>42046.43310185185</v>
      </c>
    </row>
    <row r="1319" spans="1:20" ht="60" x14ac:dyDescent="0.25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>
        <v>1409490480</v>
      </c>
      <c r="J1319">
        <v>1407400306</v>
      </c>
      <c r="K1319" t="b">
        <v>0</v>
      </c>
      <c r="L1319">
        <v>21</v>
      </c>
      <c r="M1319" t="b">
        <v>1</v>
      </c>
      <c r="N1319" t="s">
        <v>8271</v>
      </c>
      <c r="O1319" s="5">
        <f>E1319/D1319</f>
        <v>1.0763636363636364</v>
      </c>
      <c r="P1319" s="6">
        <f t="shared" si="100"/>
        <v>28.19047619047619</v>
      </c>
      <c r="Q1319" t="str">
        <f t="shared" si="101"/>
        <v>theater</v>
      </c>
      <c r="R1319" t="str">
        <f t="shared" si="102"/>
        <v>plays</v>
      </c>
      <c r="S1319" s="10">
        <f t="shared" si="103"/>
        <v>41858.147060185183</v>
      </c>
      <c r="T1319" s="10">
        <f t="shared" si="104"/>
        <v>41882.338888888888</v>
      </c>
    </row>
    <row r="1320" spans="1:20" ht="60" x14ac:dyDescent="0.25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>
        <v>1363885211</v>
      </c>
      <c r="K1320" t="b">
        <v>1</v>
      </c>
      <c r="L1320">
        <v>137</v>
      </c>
      <c r="M1320" t="b">
        <v>1</v>
      </c>
      <c r="N1320" t="s">
        <v>8269</v>
      </c>
      <c r="O1320" s="5">
        <f>E1320/D1320</f>
        <v>1.0763413333333334</v>
      </c>
      <c r="P1320" s="6">
        <f t="shared" si="100"/>
        <v>117.84759124087591</v>
      </c>
      <c r="Q1320" t="str">
        <f t="shared" si="101"/>
        <v>film &amp; video</v>
      </c>
      <c r="R1320" t="str">
        <f t="shared" si="102"/>
        <v>documentary</v>
      </c>
      <c r="S1320" s="10">
        <f t="shared" si="103"/>
        <v>41354.500127314815</v>
      </c>
      <c r="T1320" s="10">
        <f t="shared" si="104"/>
        <v>41399.500127314815</v>
      </c>
    </row>
    <row r="1321" spans="1:20" ht="60" x14ac:dyDescent="0.25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>
        <v>1413834007</v>
      </c>
      <c r="K1321" t="b">
        <v>0</v>
      </c>
      <c r="L1321">
        <v>70</v>
      </c>
      <c r="M1321" t="b">
        <v>1</v>
      </c>
      <c r="N1321" t="s">
        <v>8265</v>
      </c>
      <c r="O1321" s="5">
        <f>E1321/D1321</f>
        <v>1.0761100000000001</v>
      </c>
      <c r="P1321" s="6">
        <f t="shared" si="100"/>
        <v>76.865000000000009</v>
      </c>
      <c r="Q1321" t="str">
        <f t="shared" si="101"/>
        <v>film &amp; video</v>
      </c>
      <c r="R1321" t="str">
        <f t="shared" si="102"/>
        <v>television</v>
      </c>
      <c r="S1321" s="10">
        <f t="shared" si="103"/>
        <v>41932.611192129625</v>
      </c>
      <c r="T1321" s="10">
        <f t="shared" si="104"/>
        <v>41992.652858796289</v>
      </c>
    </row>
    <row r="1322" spans="1:20" ht="45" x14ac:dyDescent="0.25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>
        <v>1435469559</v>
      </c>
      <c r="K1322" t="b">
        <v>0</v>
      </c>
      <c r="L1322">
        <v>24</v>
      </c>
      <c r="M1322" t="b">
        <v>1</v>
      </c>
      <c r="N1322" t="s">
        <v>8271</v>
      </c>
      <c r="O1322" s="5">
        <f>E1322/D1322</f>
        <v>1.0760000000000001</v>
      </c>
      <c r="P1322" s="6">
        <f t="shared" si="100"/>
        <v>89.666666666666671</v>
      </c>
      <c r="Q1322" t="str">
        <f t="shared" si="101"/>
        <v>theater</v>
      </c>
      <c r="R1322" t="str">
        <f t="shared" si="102"/>
        <v>plays</v>
      </c>
      <c r="S1322" s="10">
        <f t="shared" si="103"/>
        <v>42183.022673611107</v>
      </c>
      <c r="T1322" s="10">
        <f t="shared" si="104"/>
        <v>42228.022673611107</v>
      </c>
    </row>
    <row r="1323" spans="1:20" ht="45" x14ac:dyDescent="0.25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>
        <v>1466767728</v>
      </c>
      <c r="K1323" t="b">
        <v>0</v>
      </c>
      <c r="L1323">
        <v>38</v>
      </c>
      <c r="M1323" t="b">
        <v>1</v>
      </c>
      <c r="N1323" t="s">
        <v>8271</v>
      </c>
      <c r="O1323" s="5">
        <f>E1323/D1323</f>
        <v>1.0755999999999999</v>
      </c>
      <c r="P1323" s="6">
        <f t="shared" si="100"/>
        <v>70.763157894736835</v>
      </c>
      <c r="Q1323" t="str">
        <f t="shared" si="101"/>
        <v>theater</v>
      </c>
      <c r="R1323" t="str">
        <f t="shared" si="102"/>
        <v>plays</v>
      </c>
      <c r="S1323" s="10">
        <f t="shared" si="103"/>
        <v>42545.27</v>
      </c>
      <c r="T1323" s="10">
        <f t="shared" si="104"/>
        <v>42575.27</v>
      </c>
    </row>
    <row r="1324" spans="1:20" ht="60" x14ac:dyDescent="0.25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>
        <v>1423463574</v>
      </c>
      <c r="K1324" t="b">
        <v>0</v>
      </c>
      <c r="L1324">
        <v>119</v>
      </c>
      <c r="M1324" t="b">
        <v>1</v>
      </c>
      <c r="N1324" t="s">
        <v>8295</v>
      </c>
      <c r="O1324" s="5">
        <f>E1324/D1324</f>
        <v>1.07538</v>
      </c>
      <c r="P1324" s="6">
        <f t="shared" si="100"/>
        <v>451.84033613445376</v>
      </c>
      <c r="Q1324" t="str">
        <f t="shared" si="101"/>
        <v>technology</v>
      </c>
      <c r="R1324" t="str">
        <f t="shared" si="102"/>
        <v>hardware</v>
      </c>
      <c r="S1324" s="10">
        <f t="shared" si="103"/>
        <v>42044.064513888887</v>
      </c>
      <c r="T1324" s="10">
        <f t="shared" si="104"/>
        <v>42104.022847222215</v>
      </c>
    </row>
    <row r="1325" spans="1:20" ht="60" x14ac:dyDescent="0.25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>
        <v>1332978688</v>
      </c>
      <c r="K1325" t="b">
        <v>0</v>
      </c>
      <c r="L1325">
        <v>71</v>
      </c>
      <c r="M1325" t="b">
        <v>1</v>
      </c>
      <c r="N1325" t="s">
        <v>8276</v>
      </c>
      <c r="O1325" s="5">
        <f>E1325/D1325</f>
        <v>1.0753333333333333</v>
      </c>
      <c r="P1325" s="6">
        <f t="shared" si="100"/>
        <v>45.436619718309856</v>
      </c>
      <c r="Q1325" t="str">
        <f t="shared" si="101"/>
        <v>music</v>
      </c>
      <c r="R1325" t="str">
        <f t="shared" si="102"/>
        <v>rock</v>
      </c>
      <c r="S1325" s="10">
        <f t="shared" si="103"/>
        <v>40996.785740740735</v>
      </c>
      <c r="T1325" s="10">
        <f t="shared" si="104"/>
        <v>41027.958333333328</v>
      </c>
    </row>
    <row r="1326" spans="1:20" ht="45" x14ac:dyDescent="0.25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>
        <v>1405453354</v>
      </c>
      <c r="K1326" t="b">
        <v>0</v>
      </c>
      <c r="L1326">
        <v>57</v>
      </c>
      <c r="M1326" t="b">
        <v>1</v>
      </c>
      <c r="N1326" t="s">
        <v>8266</v>
      </c>
      <c r="O1326" s="5">
        <f>E1326/D1326</f>
        <v>1.0752857142857142</v>
      </c>
      <c r="P1326" s="6">
        <f t="shared" si="100"/>
        <v>132.05263157894737</v>
      </c>
      <c r="Q1326" t="str">
        <f t="shared" si="101"/>
        <v>film &amp; video</v>
      </c>
      <c r="R1326" t="str">
        <f t="shared" si="102"/>
        <v>shorts</v>
      </c>
      <c r="S1326" s="10">
        <f t="shared" si="103"/>
        <v>41835.612893518519</v>
      </c>
      <c r="T1326" s="10">
        <f t="shared" si="104"/>
        <v>41862.040972222218</v>
      </c>
    </row>
    <row r="1327" spans="1:20" ht="60" x14ac:dyDescent="0.25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>
        <v>1462492178</v>
      </c>
      <c r="K1327" t="b">
        <v>0</v>
      </c>
      <c r="L1327">
        <v>70</v>
      </c>
      <c r="M1327" t="b">
        <v>1</v>
      </c>
      <c r="N1327" t="s">
        <v>8271</v>
      </c>
      <c r="O1327" s="5">
        <f>E1327/D1327</f>
        <v>1.0751999999999999</v>
      </c>
      <c r="P1327" s="6">
        <f t="shared" si="100"/>
        <v>76.8</v>
      </c>
      <c r="Q1327" t="str">
        <f t="shared" si="101"/>
        <v>theater</v>
      </c>
      <c r="R1327" t="str">
        <f t="shared" si="102"/>
        <v>plays</v>
      </c>
      <c r="S1327" s="10">
        <f t="shared" si="103"/>
        <v>42495.784467592595</v>
      </c>
      <c r="T1327" s="10">
        <f t="shared" si="104"/>
        <v>42552.749999999993</v>
      </c>
    </row>
    <row r="1328" spans="1:20" ht="60" x14ac:dyDescent="0.25">
      <c r="A1328">
        <v>2448</v>
      </c>
      <c r="B1328" s="3" t="s">
        <v>2449</v>
      </c>
      <c r="C1328" s="3" t="s">
        <v>6558</v>
      </c>
      <c r="D1328">
        <v>400</v>
      </c>
      <c r="E1328">
        <v>430</v>
      </c>
      <c r="F1328" t="s">
        <v>8219</v>
      </c>
      <c r="G1328" t="s">
        <v>8224</v>
      </c>
      <c r="H1328" t="s">
        <v>8246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8298</v>
      </c>
      <c r="O1328" s="5">
        <f>E1328/D1328</f>
        <v>1.075</v>
      </c>
      <c r="P1328" s="6">
        <f t="shared" si="100"/>
        <v>47.777777777777779</v>
      </c>
      <c r="Q1328" t="str">
        <f t="shared" si="101"/>
        <v>food</v>
      </c>
      <c r="R1328" t="str">
        <f t="shared" si="102"/>
        <v>small batch</v>
      </c>
      <c r="S1328" s="10">
        <f t="shared" si="103"/>
        <v>42607.107789351845</v>
      </c>
      <c r="T1328" s="10">
        <f t="shared" si="104"/>
        <v>42613.025000000001</v>
      </c>
    </row>
    <row r="1329" spans="1:20" ht="45" x14ac:dyDescent="0.25">
      <c r="A1329">
        <v>3040</v>
      </c>
      <c r="B1329" s="3" t="s">
        <v>3040</v>
      </c>
      <c r="C1329" s="3" t="s">
        <v>7150</v>
      </c>
      <c r="D1329">
        <v>3000</v>
      </c>
      <c r="E1329">
        <v>3225</v>
      </c>
      <c r="F1329" t="s">
        <v>8219</v>
      </c>
      <c r="G1329" t="s">
        <v>8224</v>
      </c>
      <c r="H1329" t="s">
        <v>8246</v>
      </c>
      <c r="I1329">
        <v>1435359600</v>
      </c>
      <c r="J1329">
        <v>1434999621</v>
      </c>
      <c r="K1329" t="b">
        <v>0</v>
      </c>
      <c r="L1329">
        <v>42</v>
      </c>
      <c r="M1329" t="b">
        <v>1</v>
      </c>
      <c r="N1329" t="s">
        <v>8303</v>
      </c>
      <c r="O1329" s="5">
        <f>E1329/D1329</f>
        <v>1.075</v>
      </c>
      <c r="P1329" s="6">
        <f t="shared" si="100"/>
        <v>76.785714285714292</v>
      </c>
      <c r="Q1329" t="str">
        <f t="shared" si="101"/>
        <v>theater</v>
      </c>
      <c r="R1329" t="str">
        <f t="shared" si="102"/>
        <v>spaces</v>
      </c>
      <c r="S1329" s="10">
        <f t="shared" si="103"/>
        <v>42177.583576388883</v>
      </c>
      <c r="T1329" s="10">
        <f t="shared" si="104"/>
        <v>42181.749999999993</v>
      </c>
    </row>
    <row r="1330" spans="1:20" ht="60" x14ac:dyDescent="0.25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>
        <v>1461985967</v>
      </c>
      <c r="K1330" t="b">
        <v>0</v>
      </c>
      <c r="L1330">
        <v>60</v>
      </c>
      <c r="M1330" t="b">
        <v>1</v>
      </c>
      <c r="N1330" t="s">
        <v>8271</v>
      </c>
      <c r="O1330" s="5">
        <f>E1330/D1330</f>
        <v>1.0742857142857143</v>
      </c>
      <c r="P1330" s="6">
        <f t="shared" si="100"/>
        <v>62.666666666666664</v>
      </c>
      <c r="Q1330" t="str">
        <f t="shared" si="101"/>
        <v>theater</v>
      </c>
      <c r="R1330" t="str">
        <f t="shared" si="102"/>
        <v>plays</v>
      </c>
      <c r="S1330" s="10">
        <f t="shared" si="103"/>
        <v>42489.925543981481</v>
      </c>
      <c r="T1330" s="10">
        <f t="shared" si="104"/>
        <v>42526.874999999993</v>
      </c>
    </row>
    <row r="1331" spans="1:20" ht="60" x14ac:dyDescent="0.25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>
        <v>1463576390</v>
      </c>
      <c r="K1331" t="b">
        <v>1</v>
      </c>
      <c r="L1331">
        <v>1762</v>
      </c>
      <c r="M1331" t="b">
        <v>1</v>
      </c>
      <c r="N1331" t="s">
        <v>8301</v>
      </c>
      <c r="O1331" s="5">
        <f>E1331/D1331</f>
        <v>1.0742157000000001</v>
      </c>
      <c r="P1331" s="6">
        <f t="shared" si="100"/>
        <v>60.965703745743475</v>
      </c>
      <c r="Q1331" t="str">
        <f t="shared" si="101"/>
        <v>technology</v>
      </c>
      <c r="R1331" t="str">
        <f t="shared" si="102"/>
        <v>space exploration</v>
      </c>
      <c r="S1331" s="10">
        <f t="shared" si="103"/>
        <v>42508.33321759259</v>
      </c>
      <c r="T1331" s="10">
        <f t="shared" si="104"/>
        <v>42538.33321759259</v>
      </c>
    </row>
    <row r="1332" spans="1:20" ht="45" x14ac:dyDescent="0.25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>
        <v>1461605020</v>
      </c>
      <c r="K1332" t="b">
        <v>0</v>
      </c>
      <c r="L1332">
        <v>60</v>
      </c>
      <c r="M1332" t="b">
        <v>1</v>
      </c>
      <c r="N1332" t="s">
        <v>8266</v>
      </c>
      <c r="O1332" s="5">
        <f>E1332/D1332</f>
        <v>1.074090909090909</v>
      </c>
      <c r="P1332" s="6">
        <f t="shared" si="100"/>
        <v>39.383333333333333</v>
      </c>
      <c r="Q1332" t="str">
        <f t="shared" si="101"/>
        <v>film &amp; video</v>
      </c>
      <c r="R1332" t="str">
        <f t="shared" si="102"/>
        <v>shorts</v>
      </c>
      <c r="S1332" s="10">
        <f t="shared" si="103"/>
        <v>42485.516435185178</v>
      </c>
      <c r="T1332" s="10">
        <f t="shared" si="104"/>
        <v>42503.791666666664</v>
      </c>
    </row>
    <row r="1333" spans="1:20" ht="45" x14ac:dyDescent="0.25">
      <c r="A1333">
        <v>261</v>
      </c>
      <c r="B1333" s="3" t="s">
        <v>262</v>
      </c>
      <c r="C1333" s="3" t="s">
        <v>4371</v>
      </c>
      <c r="D1333">
        <v>20000</v>
      </c>
      <c r="E1333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>
        <v>1334783704</v>
      </c>
      <c r="K1333" t="b">
        <v>1</v>
      </c>
      <c r="L1333">
        <v>220</v>
      </c>
      <c r="M1333" t="b">
        <v>1</v>
      </c>
      <c r="N1333" t="s">
        <v>8269</v>
      </c>
      <c r="O1333" s="5">
        <f>E1333/D1333</f>
        <v>1.0740000000000001</v>
      </c>
      <c r="P1333" s="6">
        <f t="shared" si="100"/>
        <v>97.63636363636364</v>
      </c>
      <c r="Q1333" t="str">
        <f t="shared" si="101"/>
        <v>film &amp; video</v>
      </c>
      <c r="R1333" t="str">
        <f t="shared" si="102"/>
        <v>documentary</v>
      </c>
      <c r="S1333" s="10">
        <f t="shared" si="103"/>
        <v>41017.677129629628</v>
      </c>
      <c r="T1333" s="10">
        <f t="shared" si="104"/>
        <v>41067.413194444445</v>
      </c>
    </row>
    <row r="1334" spans="1:20" ht="60" x14ac:dyDescent="0.25">
      <c r="A1334">
        <v>740</v>
      </c>
      <c r="B1334" s="3" t="s">
        <v>741</v>
      </c>
      <c r="C1334" s="3" t="s">
        <v>4850</v>
      </c>
      <c r="D1334">
        <v>3000</v>
      </c>
      <c r="E1334">
        <v>3222</v>
      </c>
      <c r="F1334" t="s">
        <v>8219</v>
      </c>
      <c r="G1334" t="s">
        <v>8224</v>
      </c>
      <c r="H1334" t="s">
        <v>8246</v>
      </c>
      <c r="I1334">
        <v>1434857482</v>
      </c>
      <c r="J1334">
        <v>1433647882</v>
      </c>
      <c r="K1334" t="b">
        <v>0</v>
      </c>
      <c r="L1334">
        <v>19</v>
      </c>
      <c r="M1334" t="b">
        <v>1</v>
      </c>
      <c r="N1334" t="s">
        <v>8274</v>
      </c>
      <c r="O1334" s="5">
        <f>E1334/D1334</f>
        <v>1.0740000000000001</v>
      </c>
      <c r="P1334" s="6">
        <f t="shared" si="100"/>
        <v>169.57894736842104</v>
      </c>
      <c r="Q1334" t="str">
        <f t="shared" si="101"/>
        <v>publishing</v>
      </c>
      <c r="R1334" t="str">
        <f t="shared" si="102"/>
        <v>nonfiction</v>
      </c>
      <c r="S1334" s="10">
        <f t="shared" si="103"/>
        <v>42161.93844907407</v>
      </c>
      <c r="T1334" s="10">
        <f t="shared" si="104"/>
        <v>42175.93844907407</v>
      </c>
    </row>
    <row r="1335" spans="1:20" ht="60" x14ac:dyDescent="0.25">
      <c r="A1335">
        <v>1031</v>
      </c>
      <c r="B1335" s="3" t="s">
        <v>1032</v>
      </c>
      <c r="C1335" s="3" t="s">
        <v>5141</v>
      </c>
      <c r="D1335">
        <v>10000</v>
      </c>
      <c r="E1335">
        <v>10740</v>
      </c>
      <c r="F1335" t="s">
        <v>8219</v>
      </c>
      <c r="G1335" t="s">
        <v>8224</v>
      </c>
      <c r="H1335" t="s">
        <v>8246</v>
      </c>
      <c r="I1335">
        <v>1450290010</v>
      </c>
      <c r="J1335">
        <v>1447698010</v>
      </c>
      <c r="K1335" t="b">
        <v>0</v>
      </c>
      <c r="L1335">
        <v>99</v>
      </c>
      <c r="M1335" t="b">
        <v>1</v>
      </c>
      <c r="N1335" t="s">
        <v>8280</v>
      </c>
      <c r="O1335" s="5">
        <f>E1335/D1335</f>
        <v>1.0740000000000001</v>
      </c>
      <c r="P1335" s="6">
        <f t="shared" si="100"/>
        <v>108.48484848484848</v>
      </c>
      <c r="Q1335" t="str">
        <f t="shared" si="101"/>
        <v>music</v>
      </c>
      <c r="R1335" t="str">
        <f t="shared" si="102"/>
        <v>electronic music</v>
      </c>
      <c r="S1335" s="10">
        <f t="shared" si="103"/>
        <v>42324.555671296293</v>
      </c>
      <c r="T1335" s="10">
        <f t="shared" si="104"/>
        <v>42354.555671296293</v>
      </c>
    </row>
    <row r="1336" spans="1:20" ht="60" x14ac:dyDescent="0.25">
      <c r="A1336">
        <v>2289</v>
      </c>
      <c r="B1336" s="3" t="s">
        <v>2290</v>
      </c>
      <c r="C1336" s="3" t="s">
        <v>6399</v>
      </c>
      <c r="D1336">
        <v>1500</v>
      </c>
      <c r="E1336">
        <v>1611</v>
      </c>
      <c r="F1336" t="s">
        <v>8219</v>
      </c>
      <c r="G1336" t="s">
        <v>8224</v>
      </c>
      <c r="H1336" t="s">
        <v>8246</v>
      </c>
      <c r="I1336">
        <v>1386372120</v>
      </c>
      <c r="J1336">
        <v>1382659060</v>
      </c>
      <c r="K1336" t="b">
        <v>0</v>
      </c>
      <c r="L1336">
        <v>25</v>
      </c>
      <c r="M1336" t="b">
        <v>1</v>
      </c>
      <c r="N1336" t="s">
        <v>8276</v>
      </c>
      <c r="O1336" s="5">
        <f>E1336/D1336</f>
        <v>1.0740000000000001</v>
      </c>
      <c r="P1336" s="6">
        <f t="shared" si="100"/>
        <v>64.44</v>
      </c>
      <c r="Q1336" t="str">
        <f t="shared" si="101"/>
        <v>music</v>
      </c>
      <c r="R1336" t="str">
        <f t="shared" si="102"/>
        <v>rock</v>
      </c>
      <c r="S1336" s="10">
        <f t="shared" si="103"/>
        <v>41571.790046296293</v>
      </c>
      <c r="T1336" s="10">
        <f t="shared" si="104"/>
        <v>41614.765277777777</v>
      </c>
    </row>
    <row r="1337" spans="1:20" ht="60" x14ac:dyDescent="0.25">
      <c r="A1337">
        <v>3273</v>
      </c>
      <c r="B1337" s="3" t="s">
        <v>3273</v>
      </c>
      <c r="C1337" s="3" t="s">
        <v>7383</v>
      </c>
      <c r="D1337">
        <v>4000</v>
      </c>
      <c r="E1337">
        <v>4296</v>
      </c>
      <c r="F1337" t="s">
        <v>8219</v>
      </c>
      <c r="G1337" t="s">
        <v>8224</v>
      </c>
      <c r="H1337" t="s">
        <v>8246</v>
      </c>
      <c r="I1337">
        <v>1473879600</v>
      </c>
      <c r="J1337">
        <v>1472498042</v>
      </c>
      <c r="K1337" t="b">
        <v>1</v>
      </c>
      <c r="L1337">
        <v>21</v>
      </c>
      <c r="M1337" t="b">
        <v>1</v>
      </c>
      <c r="N1337" t="s">
        <v>8271</v>
      </c>
      <c r="O1337" s="5">
        <f>E1337/D1337</f>
        <v>1.0740000000000001</v>
      </c>
      <c r="P1337" s="6">
        <f t="shared" si="100"/>
        <v>204.57142857142858</v>
      </c>
      <c r="Q1337" t="str">
        <f t="shared" si="101"/>
        <v>theater</v>
      </c>
      <c r="R1337" t="str">
        <f t="shared" si="102"/>
        <v>plays</v>
      </c>
      <c r="S1337" s="10">
        <f t="shared" si="103"/>
        <v>42611.5930787037</v>
      </c>
      <c r="T1337" s="10">
        <f t="shared" si="104"/>
        <v>42627.583333333336</v>
      </c>
    </row>
    <row r="1338" spans="1:20" ht="60" x14ac:dyDescent="0.25">
      <c r="A1338">
        <v>3321</v>
      </c>
      <c r="B1338" s="3" t="s">
        <v>3321</v>
      </c>
      <c r="C1338" s="3" t="s">
        <v>7431</v>
      </c>
      <c r="D1338">
        <v>500</v>
      </c>
      <c r="E1338">
        <v>537</v>
      </c>
      <c r="F1338" t="s">
        <v>8219</v>
      </c>
      <c r="G1338" t="s">
        <v>8224</v>
      </c>
      <c r="H1338" t="s">
        <v>8246</v>
      </c>
      <c r="I1338">
        <v>1413431940</v>
      </c>
      <c r="J1338">
        <v>1412216665</v>
      </c>
      <c r="K1338" t="b">
        <v>0</v>
      </c>
      <c r="L1338">
        <v>15</v>
      </c>
      <c r="M1338" t="b">
        <v>1</v>
      </c>
      <c r="N1338" t="s">
        <v>8271</v>
      </c>
      <c r="O1338" s="5">
        <f>E1338/D1338</f>
        <v>1.0740000000000001</v>
      </c>
      <c r="P1338" s="6">
        <f t="shared" si="100"/>
        <v>35.799999999999997</v>
      </c>
      <c r="Q1338" t="str">
        <f t="shared" si="101"/>
        <v>theater</v>
      </c>
      <c r="R1338" t="str">
        <f t="shared" si="102"/>
        <v>plays</v>
      </c>
      <c r="S1338" s="10">
        <f t="shared" si="103"/>
        <v>41913.891956018517</v>
      </c>
      <c r="T1338" s="10">
        <f t="shared" si="104"/>
        <v>41927.957638888889</v>
      </c>
    </row>
    <row r="1339" spans="1:20" ht="45" x14ac:dyDescent="0.25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>
        <v>1306608888</v>
      </c>
      <c r="K1339" t="b">
        <v>0</v>
      </c>
      <c r="L1339">
        <v>24</v>
      </c>
      <c r="M1339" t="b">
        <v>1</v>
      </c>
      <c r="N1339" t="s">
        <v>8276</v>
      </c>
      <c r="O1339" s="5">
        <f>E1339/D1339</f>
        <v>1.0736666666666668</v>
      </c>
      <c r="P1339" s="6">
        <f t="shared" si="100"/>
        <v>134.20833333333334</v>
      </c>
      <c r="Q1339" t="str">
        <f t="shared" si="101"/>
        <v>music</v>
      </c>
      <c r="R1339" t="str">
        <f t="shared" si="102"/>
        <v>rock</v>
      </c>
      <c r="S1339" s="10">
        <f t="shared" si="103"/>
        <v>40691.579722222217</v>
      </c>
      <c r="T1339" s="10">
        <f t="shared" si="104"/>
        <v>40755.082638888889</v>
      </c>
    </row>
    <row r="1340" spans="1:20" ht="60" x14ac:dyDescent="0.25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>
        <v>1335541393</v>
      </c>
      <c r="K1340" t="b">
        <v>0</v>
      </c>
      <c r="L1340">
        <v>35</v>
      </c>
      <c r="M1340" t="b">
        <v>1</v>
      </c>
      <c r="N1340" t="s">
        <v>8300</v>
      </c>
      <c r="O1340" s="5">
        <f>E1340/D1340</f>
        <v>1.0734999999999999</v>
      </c>
      <c r="P1340" s="6">
        <f t="shared" si="100"/>
        <v>61.342857142857142</v>
      </c>
      <c r="Q1340" t="str">
        <f t="shared" si="101"/>
        <v>music</v>
      </c>
      <c r="R1340" t="str">
        <f t="shared" si="102"/>
        <v>classical music</v>
      </c>
      <c r="S1340" s="10">
        <f t="shared" si="103"/>
        <v>41026.44667824074</v>
      </c>
      <c r="T1340" s="10">
        <f t="shared" si="104"/>
        <v>41057.44667824074</v>
      </c>
    </row>
    <row r="1341" spans="1:20" ht="60" x14ac:dyDescent="0.25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>
        <v>1344917580</v>
      </c>
      <c r="K1341" t="b">
        <v>0</v>
      </c>
      <c r="L1341">
        <v>191</v>
      </c>
      <c r="M1341" t="b">
        <v>1</v>
      </c>
      <c r="N1341" t="s">
        <v>8279</v>
      </c>
      <c r="O1341" s="5">
        <f>E1341/D1341</f>
        <v>1.0731250000000001</v>
      </c>
      <c r="P1341" s="6">
        <f t="shared" si="100"/>
        <v>89.895287958115176</v>
      </c>
      <c r="Q1341" t="str">
        <f t="shared" si="101"/>
        <v>music</v>
      </c>
      <c r="R1341" t="str">
        <f t="shared" si="102"/>
        <v>indie rock</v>
      </c>
      <c r="S1341" s="10">
        <f t="shared" si="103"/>
        <v>41134.967361111107</v>
      </c>
      <c r="T1341" s="10">
        <f t="shared" si="104"/>
        <v>41161.954861111109</v>
      </c>
    </row>
    <row r="1342" spans="1:20" ht="60" x14ac:dyDescent="0.25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>
        <v>1421279882</v>
      </c>
      <c r="K1342" t="b">
        <v>0</v>
      </c>
      <c r="L1342">
        <v>73</v>
      </c>
      <c r="M1342" t="b">
        <v>1</v>
      </c>
      <c r="N1342" t="s">
        <v>8276</v>
      </c>
      <c r="O1342" s="5">
        <f>E1342/D1342</f>
        <v>1.073</v>
      </c>
      <c r="P1342" s="6">
        <f t="shared" si="100"/>
        <v>88.191780821917803</v>
      </c>
      <c r="Q1342" t="str">
        <f t="shared" si="101"/>
        <v>music</v>
      </c>
      <c r="R1342" t="str">
        <f t="shared" si="102"/>
        <v>rock</v>
      </c>
      <c r="S1342" s="10">
        <f t="shared" si="103"/>
        <v>42018.790300925924</v>
      </c>
      <c r="T1342" s="10">
        <f t="shared" si="104"/>
        <v>42048.790300925924</v>
      </c>
    </row>
    <row r="1343" spans="1:20" ht="45" x14ac:dyDescent="0.25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>
        <v>1432559424</v>
      </c>
      <c r="K1343" t="b">
        <v>0</v>
      </c>
      <c r="L1343">
        <v>174</v>
      </c>
      <c r="M1343" t="b">
        <v>1</v>
      </c>
      <c r="N1343" t="s">
        <v>8265</v>
      </c>
      <c r="O1343" s="5">
        <f>E1343/D1343</f>
        <v>1.0726249999999999</v>
      </c>
      <c r="P1343" s="6">
        <f t="shared" si="100"/>
        <v>49.316091954022987</v>
      </c>
      <c r="Q1343" t="str">
        <f t="shared" si="101"/>
        <v>film &amp; video</v>
      </c>
      <c r="R1343" t="str">
        <f t="shared" si="102"/>
        <v>television</v>
      </c>
      <c r="S1343" s="10">
        <f t="shared" si="103"/>
        <v>42149.340555555558</v>
      </c>
      <c r="T1343" s="10">
        <f t="shared" si="104"/>
        <v>42163.458333333336</v>
      </c>
    </row>
    <row r="1344" spans="1:20" ht="60" x14ac:dyDescent="0.25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>
        <v>1332175476</v>
      </c>
      <c r="K1344" t="b">
        <v>0</v>
      </c>
      <c r="L1344">
        <v>46</v>
      </c>
      <c r="M1344" t="b">
        <v>1</v>
      </c>
      <c r="N1344" t="s">
        <v>8276</v>
      </c>
      <c r="O1344" s="5">
        <f>E1344/D1344</f>
        <v>1.072505</v>
      </c>
      <c r="P1344" s="6">
        <f t="shared" si="100"/>
        <v>46.630652173913049</v>
      </c>
      <c r="Q1344" t="str">
        <f t="shared" si="101"/>
        <v>music</v>
      </c>
      <c r="R1344" t="str">
        <f t="shared" si="102"/>
        <v>rock</v>
      </c>
      <c r="S1344" s="10">
        <f t="shared" si="103"/>
        <v>40987.489305555551</v>
      </c>
      <c r="T1344" s="10">
        <f t="shared" si="104"/>
        <v>41017.489305555551</v>
      </c>
    </row>
    <row r="1345" spans="1:20" ht="45" x14ac:dyDescent="0.25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>
        <v>1383616856</v>
      </c>
      <c r="K1345" t="b">
        <v>0</v>
      </c>
      <c r="L1345">
        <v>47</v>
      </c>
      <c r="M1345" t="b">
        <v>1</v>
      </c>
      <c r="N1345" t="s">
        <v>8266</v>
      </c>
      <c r="O1345" s="5">
        <f>E1345/D1345</f>
        <v>1.0725</v>
      </c>
      <c r="P1345" s="6">
        <f t="shared" si="100"/>
        <v>273.82978723404256</v>
      </c>
      <c r="Q1345" t="str">
        <f t="shared" si="101"/>
        <v>film &amp; video</v>
      </c>
      <c r="R1345" t="str">
        <f t="shared" si="102"/>
        <v>shorts</v>
      </c>
      <c r="S1345" s="10">
        <f t="shared" si="103"/>
        <v>41582.875648148147</v>
      </c>
      <c r="T1345" s="10">
        <f t="shared" si="104"/>
        <v>41617.875648148147</v>
      </c>
    </row>
    <row r="1346" spans="1:20" ht="60" x14ac:dyDescent="0.25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>
        <v>1444236216</v>
      </c>
      <c r="K1346" t="b">
        <v>0</v>
      </c>
      <c r="L1346">
        <v>20</v>
      </c>
      <c r="M1346" t="b">
        <v>1</v>
      </c>
      <c r="N1346" t="s">
        <v>8271</v>
      </c>
      <c r="O1346" s="5">
        <f>E1346/D1346</f>
        <v>1.0725</v>
      </c>
      <c r="P1346" s="6">
        <f t="shared" si="100"/>
        <v>107.25</v>
      </c>
      <c r="Q1346" t="str">
        <f t="shared" si="101"/>
        <v>theater</v>
      </c>
      <c r="R1346" t="str">
        <f t="shared" si="102"/>
        <v>plays</v>
      </c>
      <c r="S1346" s="10">
        <f t="shared" si="103"/>
        <v>42284.488611111105</v>
      </c>
      <c r="T1346" s="10">
        <f t="shared" si="104"/>
        <v>42300.957638888889</v>
      </c>
    </row>
    <row r="1347" spans="1:20" ht="60" x14ac:dyDescent="0.25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>
        <v>1438459303</v>
      </c>
      <c r="K1347" t="b">
        <v>0</v>
      </c>
      <c r="L1347">
        <v>81</v>
      </c>
      <c r="M1347" t="b">
        <v>1</v>
      </c>
      <c r="N1347" t="s">
        <v>8300</v>
      </c>
      <c r="O1347" s="5">
        <f>E1347/D1347</f>
        <v>1.0724974999999999</v>
      </c>
      <c r="P1347" s="6">
        <f t="shared" ref="P1347:P1410" si="105">IF(L1347&lt;&gt;0,E1347/L1347,0)</f>
        <v>52.962839506172834</v>
      </c>
      <c r="Q1347" t="str">
        <f t="shared" ref="Q1347:Q1410" si="106">LEFT(N1347,FIND("/",N1347)-1)</f>
        <v>music</v>
      </c>
      <c r="R1347" t="str">
        <f t="shared" ref="R1347:R1410" si="107">RIGHT(N1347,LEN(N1347)-FIND("/",N1347))</f>
        <v>classical music</v>
      </c>
      <c r="S1347" s="10">
        <f t="shared" ref="S1347:S1410" si="108">(J1347/86400)+25569+(-5/24)</f>
        <v>42217.626192129632</v>
      </c>
      <c r="T1347" s="10">
        <f t="shared" ref="T1347:T1410" si="109">(I1347/86400)+25569+(-5/24)</f>
        <v>42236.249999999993</v>
      </c>
    </row>
    <row r="1348" spans="1:20" ht="45" x14ac:dyDescent="0.25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>
        <v>1418150018</v>
      </c>
      <c r="K1348" t="b">
        <v>0</v>
      </c>
      <c r="L1348">
        <v>33</v>
      </c>
      <c r="M1348" t="b">
        <v>1</v>
      </c>
      <c r="N1348" t="s">
        <v>8305</v>
      </c>
      <c r="O1348" s="5">
        <f>E1348/D1348</f>
        <v>1.0724</v>
      </c>
      <c r="P1348" s="6">
        <f t="shared" si="105"/>
        <v>81.242424242424249</v>
      </c>
      <c r="Q1348" t="str">
        <f t="shared" si="106"/>
        <v>theater</v>
      </c>
      <c r="R1348" t="str">
        <f t="shared" si="107"/>
        <v>musical</v>
      </c>
      <c r="S1348" s="10">
        <f t="shared" si="108"/>
        <v>41982.565023148149</v>
      </c>
      <c r="T1348" s="10">
        <f t="shared" si="109"/>
        <v>42022.565023148149</v>
      </c>
    </row>
    <row r="1349" spans="1:20" ht="45" x14ac:dyDescent="0.25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>
        <v>1348285321</v>
      </c>
      <c r="K1349" t="b">
        <v>0</v>
      </c>
      <c r="L1349">
        <v>58</v>
      </c>
      <c r="M1349" t="b">
        <v>1</v>
      </c>
      <c r="N1349" t="s">
        <v>8279</v>
      </c>
      <c r="O1349" s="5">
        <f>E1349/D1349</f>
        <v>1.0721700000000001</v>
      </c>
      <c r="P1349" s="6">
        <f t="shared" si="105"/>
        <v>36.97137931034483</v>
      </c>
      <c r="Q1349" t="str">
        <f t="shared" si="106"/>
        <v>music</v>
      </c>
      <c r="R1349" t="str">
        <f t="shared" si="107"/>
        <v>indie rock</v>
      </c>
      <c r="S1349" s="10">
        <f t="shared" si="108"/>
        <v>41173.945844907408</v>
      </c>
      <c r="T1349" s="10">
        <f t="shared" si="109"/>
        <v>41210</v>
      </c>
    </row>
    <row r="1350" spans="1:20" ht="60" x14ac:dyDescent="0.25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>
        <v>1479157278</v>
      </c>
      <c r="K1350" t="b">
        <v>0</v>
      </c>
      <c r="L1350">
        <v>128</v>
      </c>
      <c r="M1350" t="b">
        <v>1</v>
      </c>
      <c r="N1350" t="s">
        <v>8297</v>
      </c>
      <c r="O1350" s="5">
        <f>E1350/D1350</f>
        <v>1.0721428571428571</v>
      </c>
      <c r="P1350" s="6">
        <f t="shared" si="105"/>
        <v>58.6328125</v>
      </c>
      <c r="Q1350" t="str">
        <f t="shared" si="106"/>
        <v>games</v>
      </c>
      <c r="R1350" t="str">
        <f t="shared" si="107"/>
        <v>tabletop games</v>
      </c>
      <c r="S1350" s="10">
        <f t="shared" si="108"/>
        <v>42688.667569444442</v>
      </c>
      <c r="T1350" s="10">
        <f t="shared" si="109"/>
        <v>42718.667569444442</v>
      </c>
    </row>
    <row r="1351" spans="1:20" ht="45" x14ac:dyDescent="0.25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>
        <v>1401666631</v>
      </c>
      <c r="K1351" t="b">
        <v>1</v>
      </c>
      <c r="L1351">
        <v>46</v>
      </c>
      <c r="M1351" t="b">
        <v>1</v>
      </c>
      <c r="N1351" t="s">
        <v>8271</v>
      </c>
      <c r="O1351" s="5">
        <f>E1351/D1351</f>
        <v>1.0720930232558139</v>
      </c>
      <c r="P1351" s="6">
        <f t="shared" si="105"/>
        <v>100.21739130434783</v>
      </c>
      <c r="Q1351" t="str">
        <f t="shared" si="106"/>
        <v>theater</v>
      </c>
      <c r="R1351" t="str">
        <f t="shared" si="107"/>
        <v>plays</v>
      </c>
      <c r="S1351" s="10">
        <f t="shared" si="108"/>
        <v>41791.785081018512</v>
      </c>
      <c r="T1351" s="10">
        <f t="shared" si="109"/>
        <v>41821.785081018512</v>
      </c>
    </row>
    <row r="1352" spans="1:20" ht="45" x14ac:dyDescent="0.25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>
        <v>1443801868</v>
      </c>
      <c r="K1352" t="b">
        <v>0</v>
      </c>
      <c r="L1352">
        <v>78</v>
      </c>
      <c r="M1352" t="b">
        <v>1</v>
      </c>
      <c r="N1352" t="s">
        <v>8276</v>
      </c>
      <c r="O1352" s="5">
        <f>E1352/D1352</f>
        <v>1.071842</v>
      </c>
      <c r="P1352" s="6">
        <f t="shared" si="105"/>
        <v>68.707820512820518</v>
      </c>
      <c r="Q1352" t="str">
        <f t="shared" si="106"/>
        <v>music</v>
      </c>
      <c r="R1352" t="str">
        <f t="shared" si="107"/>
        <v>rock</v>
      </c>
      <c r="S1352" s="10">
        <f t="shared" si="108"/>
        <v>42279.461435185185</v>
      </c>
      <c r="T1352" s="10">
        <f t="shared" si="109"/>
        <v>42321.503101851849</v>
      </c>
    </row>
    <row r="1353" spans="1:20" ht="60" x14ac:dyDescent="0.25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8276</v>
      </c>
      <c r="O1353" s="5">
        <f>E1353/D1353</f>
        <v>1.071</v>
      </c>
      <c r="P1353" s="6">
        <f t="shared" si="105"/>
        <v>73.356164383561648</v>
      </c>
      <c r="Q1353" t="str">
        <f t="shared" si="106"/>
        <v>music</v>
      </c>
      <c r="R1353" t="str">
        <f t="shared" si="107"/>
        <v>rock</v>
      </c>
      <c r="S1353" s="10">
        <f t="shared" si="108"/>
        <v>42703.006076388883</v>
      </c>
      <c r="T1353" s="10">
        <f t="shared" si="109"/>
        <v>42733.006076388883</v>
      </c>
    </row>
    <row r="1354" spans="1:20" ht="60" x14ac:dyDescent="0.25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>
        <v>1402049289</v>
      </c>
      <c r="K1354" t="b">
        <v>0</v>
      </c>
      <c r="L1354">
        <v>67</v>
      </c>
      <c r="M1354" t="b">
        <v>1</v>
      </c>
      <c r="N1354" t="s">
        <v>8271</v>
      </c>
      <c r="O1354" s="5">
        <f>E1354/D1354</f>
        <v>1.071</v>
      </c>
      <c r="P1354" s="6">
        <f t="shared" si="105"/>
        <v>31.970149253731343</v>
      </c>
      <c r="Q1354" t="str">
        <f t="shared" si="106"/>
        <v>theater</v>
      </c>
      <c r="R1354" t="str">
        <f t="shared" si="107"/>
        <v>plays</v>
      </c>
      <c r="S1354" s="10">
        <f t="shared" si="108"/>
        <v>41796.21399305555</v>
      </c>
      <c r="T1354" s="10">
        <f t="shared" si="109"/>
        <v>41826.21399305555</v>
      </c>
    </row>
    <row r="1355" spans="1:20" ht="60" x14ac:dyDescent="0.25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>
        <v>1428430342</v>
      </c>
      <c r="K1355" t="b">
        <v>0</v>
      </c>
      <c r="L1355">
        <v>70</v>
      </c>
      <c r="M1355" t="b">
        <v>1</v>
      </c>
      <c r="N1355" t="s">
        <v>8276</v>
      </c>
      <c r="O1355" s="5">
        <f>E1355/D1355</f>
        <v>1.0708672667523933</v>
      </c>
      <c r="P1355" s="6">
        <f t="shared" si="105"/>
        <v>107.07142857142857</v>
      </c>
      <c r="Q1355" t="str">
        <f t="shared" si="106"/>
        <v>music</v>
      </c>
      <c r="R1355" t="str">
        <f t="shared" si="107"/>
        <v>rock</v>
      </c>
      <c r="S1355" s="10">
        <f t="shared" si="108"/>
        <v>42101.550254629627</v>
      </c>
      <c r="T1355" s="10">
        <f t="shared" si="109"/>
        <v>42131.550254629627</v>
      </c>
    </row>
    <row r="1356" spans="1:20" ht="60" x14ac:dyDescent="0.25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>
        <v>1455647149</v>
      </c>
      <c r="K1356" t="b">
        <v>0</v>
      </c>
      <c r="L1356">
        <v>17</v>
      </c>
      <c r="M1356" t="b">
        <v>1</v>
      </c>
      <c r="N1356" t="s">
        <v>8273</v>
      </c>
      <c r="O1356" s="5">
        <f>E1356/D1356</f>
        <v>1.0705</v>
      </c>
      <c r="P1356" s="6">
        <f t="shared" si="105"/>
        <v>125.94117647058823</v>
      </c>
      <c r="Q1356" t="str">
        <f t="shared" si="106"/>
        <v>technology</v>
      </c>
      <c r="R1356" t="str">
        <f t="shared" si="107"/>
        <v>wearables</v>
      </c>
      <c r="S1356" s="10">
        <f t="shared" si="108"/>
        <v>42416.559594907405</v>
      </c>
      <c r="T1356" s="10">
        <f t="shared" si="109"/>
        <v>42446.517928240741</v>
      </c>
    </row>
    <row r="1357" spans="1:20" ht="60" x14ac:dyDescent="0.25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>
        <v>1356584974</v>
      </c>
      <c r="K1357" t="b">
        <v>0</v>
      </c>
      <c r="L1357">
        <v>44</v>
      </c>
      <c r="M1357" t="b">
        <v>1</v>
      </c>
      <c r="N1357" t="s">
        <v>8279</v>
      </c>
      <c r="O1357" s="5">
        <f>E1357/D1357</f>
        <v>1.0704545454545455</v>
      </c>
      <c r="P1357" s="6">
        <f t="shared" si="105"/>
        <v>53.522727272727273</v>
      </c>
      <c r="Q1357" t="str">
        <f t="shared" si="106"/>
        <v>music</v>
      </c>
      <c r="R1357" t="str">
        <f t="shared" si="107"/>
        <v>indie rock</v>
      </c>
      <c r="S1357" s="10">
        <f t="shared" si="108"/>
        <v>41270.006643518514</v>
      </c>
      <c r="T1357" s="10">
        <f t="shared" si="109"/>
        <v>41300.006643518514</v>
      </c>
    </row>
    <row r="1358" spans="1:20" ht="60" x14ac:dyDescent="0.25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>
        <v>1375008418</v>
      </c>
      <c r="K1358" t="b">
        <v>0</v>
      </c>
      <c r="L1358">
        <v>63</v>
      </c>
      <c r="M1358" t="b">
        <v>1</v>
      </c>
      <c r="N1358" t="s">
        <v>8300</v>
      </c>
      <c r="O1358" s="5">
        <f>E1358/D1358</f>
        <v>1.0702857142857143</v>
      </c>
      <c r="P1358" s="6">
        <f t="shared" si="105"/>
        <v>59.460317460317462</v>
      </c>
      <c r="Q1358" t="str">
        <f t="shared" si="106"/>
        <v>music</v>
      </c>
      <c r="R1358" t="str">
        <f t="shared" si="107"/>
        <v>classical music</v>
      </c>
      <c r="S1358" s="10">
        <f t="shared" si="108"/>
        <v>41483.240949074076</v>
      </c>
      <c r="T1358" s="10">
        <f t="shared" si="109"/>
        <v>41543.240949074076</v>
      </c>
    </row>
    <row r="1359" spans="1:20" ht="30" x14ac:dyDescent="0.25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>
        <v>1412287303</v>
      </c>
      <c r="K1359" t="b">
        <v>0</v>
      </c>
      <c r="L1359">
        <v>43</v>
      </c>
      <c r="M1359" t="b">
        <v>1</v>
      </c>
      <c r="N1359" t="s">
        <v>8276</v>
      </c>
      <c r="O1359" s="5">
        <f>E1359/D1359</f>
        <v>1.07</v>
      </c>
      <c r="P1359" s="6">
        <f t="shared" si="105"/>
        <v>99.534883720930239</v>
      </c>
      <c r="Q1359" t="str">
        <f t="shared" si="106"/>
        <v>music</v>
      </c>
      <c r="R1359" t="str">
        <f t="shared" si="107"/>
        <v>rock</v>
      </c>
      <c r="S1359" s="10">
        <f t="shared" si="108"/>
        <v>41914.70952546296</v>
      </c>
      <c r="T1359" s="10">
        <f t="shared" si="109"/>
        <v>41944.70952546296</v>
      </c>
    </row>
    <row r="1360" spans="1:20" ht="60" x14ac:dyDescent="0.25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>
        <v>1339549982</v>
      </c>
      <c r="K1360" t="b">
        <v>0</v>
      </c>
      <c r="L1360">
        <v>38</v>
      </c>
      <c r="M1360" t="b">
        <v>1</v>
      </c>
      <c r="N1360" t="s">
        <v>8276</v>
      </c>
      <c r="O1360" s="5">
        <f>E1360/D1360</f>
        <v>1.07</v>
      </c>
      <c r="P1360" s="6">
        <f t="shared" si="105"/>
        <v>36.60526315789474</v>
      </c>
      <c r="Q1360" t="str">
        <f t="shared" si="106"/>
        <v>music</v>
      </c>
      <c r="R1360" t="str">
        <f t="shared" si="107"/>
        <v>rock</v>
      </c>
      <c r="S1360" s="10">
        <f t="shared" si="108"/>
        <v>41072.842384259253</v>
      </c>
      <c r="T1360" s="10">
        <f t="shared" si="109"/>
        <v>41085.474999999999</v>
      </c>
    </row>
    <row r="1361" spans="1:20" ht="60" x14ac:dyDescent="0.25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>
        <v>1325618773</v>
      </c>
      <c r="K1361" t="b">
        <v>0</v>
      </c>
      <c r="L1361">
        <v>80</v>
      </c>
      <c r="M1361" t="b">
        <v>1</v>
      </c>
      <c r="N1361" t="s">
        <v>8279</v>
      </c>
      <c r="O1361" s="5">
        <f>E1361/D1361</f>
        <v>1.0699047619047619</v>
      </c>
      <c r="P1361" s="6">
        <f t="shared" si="105"/>
        <v>70.212500000000006</v>
      </c>
      <c r="Q1361" t="str">
        <f t="shared" si="106"/>
        <v>music</v>
      </c>
      <c r="R1361" t="str">
        <f t="shared" si="107"/>
        <v>indie rock</v>
      </c>
      <c r="S1361" s="10">
        <f t="shared" si="108"/>
        <v>40911.601539351854</v>
      </c>
      <c r="T1361" s="10">
        <f t="shared" si="109"/>
        <v>40932.601539351854</v>
      </c>
    </row>
    <row r="1362" spans="1:20" ht="60" x14ac:dyDescent="0.25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>
        <v>1412360309</v>
      </c>
      <c r="K1362" t="b">
        <v>0</v>
      </c>
      <c r="L1362">
        <v>72</v>
      </c>
      <c r="M1362" t="b">
        <v>1</v>
      </c>
      <c r="N1362" t="s">
        <v>8271</v>
      </c>
      <c r="O1362" s="5">
        <f>E1362/D1362</f>
        <v>1.0686</v>
      </c>
      <c r="P1362" s="6">
        <f t="shared" si="105"/>
        <v>74.208333333333329</v>
      </c>
      <c r="Q1362" t="str">
        <f t="shared" si="106"/>
        <v>theater</v>
      </c>
      <c r="R1362" t="str">
        <f t="shared" si="107"/>
        <v>plays</v>
      </c>
      <c r="S1362" s="10">
        <f t="shared" si="108"/>
        <v>41915.554502314808</v>
      </c>
      <c r="T1362" s="10">
        <f t="shared" si="109"/>
        <v>41944.512499999997</v>
      </c>
    </row>
    <row r="1363" spans="1:20" ht="60" x14ac:dyDescent="0.25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>
        <v>1433243824</v>
      </c>
      <c r="K1363" t="b">
        <v>0</v>
      </c>
      <c r="L1363">
        <v>98</v>
      </c>
      <c r="M1363" t="b">
        <v>1</v>
      </c>
      <c r="N1363" t="s">
        <v>8271</v>
      </c>
      <c r="O1363" s="5">
        <f>E1363/D1363</f>
        <v>1.0685</v>
      </c>
      <c r="P1363" s="6">
        <f t="shared" si="105"/>
        <v>109.03061224489795</v>
      </c>
      <c r="Q1363" t="str">
        <f t="shared" si="106"/>
        <v>theater</v>
      </c>
      <c r="R1363" t="str">
        <f t="shared" si="107"/>
        <v>plays</v>
      </c>
      <c r="S1363" s="10">
        <f t="shared" si="108"/>
        <v>42157.26185185185</v>
      </c>
      <c r="T1363" s="10">
        <f t="shared" si="109"/>
        <v>42187.26185185185</v>
      </c>
    </row>
    <row r="1364" spans="1:20" ht="45" x14ac:dyDescent="0.25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>
        <v>1462248091</v>
      </c>
      <c r="K1364" t="b">
        <v>1</v>
      </c>
      <c r="L1364">
        <v>235</v>
      </c>
      <c r="M1364" t="b">
        <v>1</v>
      </c>
      <c r="N1364" t="s">
        <v>8285</v>
      </c>
      <c r="O1364" s="5">
        <f>E1364/D1364</f>
        <v>1.0681333333333334</v>
      </c>
      <c r="P1364" s="6">
        <f t="shared" si="105"/>
        <v>170.44680851063831</v>
      </c>
      <c r="Q1364" t="str">
        <f t="shared" si="106"/>
        <v>photography</v>
      </c>
      <c r="R1364" t="str">
        <f t="shared" si="107"/>
        <v>photobooks</v>
      </c>
      <c r="S1364" s="10">
        <f t="shared" si="108"/>
        <v>42492.959386574068</v>
      </c>
      <c r="T1364" s="10">
        <f t="shared" si="109"/>
        <v>42527.959386574068</v>
      </c>
    </row>
    <row r="1365" spans="1:20" ht="60" x14ac:dyDescent="0.25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>
        <v>1479070867</v>
      </c>
      <c r="K1365" t="b">
        <v>0</v>
      </c>
      <c r="L1365">
        <v>95</v>
      </c>
      <c r="M1365" t="b">
        <v>1</v>
      </c>
      <c r="N1365" t="s">
        <v>8269</v>
      </c>
      <c r="O1365" s="5">
        <f>E1365/D1365</f>
        <v>1.0680499999999999</v>
      </c>
      <c r="P1365" s="6">
        <f t="shared" si="105"/>
        <v>224.85263157894738</v>
      </c>
      <c r="Q1365" t="str">
        <f t="shared" si="106"/>
        <v>film &amp; video</v>
      </c>
      <c r="R1365" t="str">
        <f t="shared" si="107"/>
        <v>documentary</v>
      </c>
      <c r="S1365" s="10">
        <f t="shared" si="108"/>
        <v>42687.667442129627</v>
      </c>
      <c r="T1365" s="10">
        <f t="shared" si="109"/>
        <v>42718.291666666664</v>
      </c>
    </row>
    <row r="1366" spans="1:20" ht="45" x14ac:dyDescent="0.25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>
        <v>1437587713</v>
      </c>
      <c r="K1366" t="b">
        <v>0</v>
      </c>
      <c r="L1366">
        <v>80</v>
      </c>
      <c r="M1366" t="b">
        <v>1</v>
      </c>
      <c r="N1366" t="s">
        <v>8302</v>
      </c>
      <c r="O1366" s="5">
        <f>E1366/D1366</f>
        <v>1.0680000000000001</v>
      </c>
      <c r="P1366" s="6">
        <f t="shared" si="105"/>
        <v>267</v>
      </c>
      <c r="Q1366" t="str">
        <f t="shared" si="106"/>
        <v>technology</v>
      </c>
      <c r="R1366" t="str">
        <f t="shared" si="107"/>
        <v>makerspaces</v>
      </c>
      <c r="S1366" s="10">
        <f t="shared" si="108"/>
        <v>42207.538344907407</v>
      </c>
      <c r="T1366" s="10">
        <f t="shared" si="109"/>
        <v>42237.538344907407</v>
      </c>
    </row>
    <row r="1367" spans="1:20" ht="60" x14ac:dyDescent="0.25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>
        <v>1447164896</v>
      </c>
      <c r="K1367" t="b">
        <v>0</v>
      </c>
      <c r="L1367">
        <v>72</v>
      </c>
      <c r="M1367" t="b">
        <v>1</v>
      </c>
      <c r="N1367" t="s">
        <v>8271</v>
      </c>
      <c r="O1367" s="5">
        <f>E1367/D1367</f>
        <v>1.0680000000000001</v>
      </c>
      <c r="P1367" s="6">
        <f t="shared" si="105"/>
        <v>37.083333333333336</v>
      </c>
      <c r="Q1367" t="str">
        <f t="shared" si="106"/>
        <v>theater</v>
      </c>
      <c r="R1367" t="str">
        <f t="shared" si="107"/>
        <v>plays</v>
      </c>
      <c r="S1367" s="10">
        <f t="shared" si="108"/>
        <v>42318.385370370372</v>
      </c>
      <c r="T1367" s="10">
        <f t="shared" si="109"/>
        <v>42348.385370370372</v>
      </c>
    </row>
    <row r="1368" spans="1:20" ht="60" x14ac:dyDescent="0.25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>
        <v>1399490415</v>
      </c>
      <c r="K1368" t="b">
        <v>1</v>
      </c>
      <c r="L1368">
        <v>71</v>
      </c>
      <c r="M1368" t="b">
        <v>1</v>
      </c>
      <c r="N1368" t="s">
        <v>8271</v>
      </c>
      <c r="O1368" s="5">
        <f>E1368/D1368</f>
        <v>1.0676000000000001</v>
      </c>
      <c r="P1368" s="6">
        <f t="shared" si="105"/>
        <v>37.591549295774648</v>
      </c>
      <c r="Q1368" t="str">
        <f t="shared" si="106"/>
        <v>theater</v>
      </c>
      <c r="R1368" t="str">
        <f t="shared" si="107"/>
        <v>plays</v>
      </c>
      <c r="S1368" s="10">
        <f t="shared" si="108"/>
        <v>41766.597395833327</v>
      </c>
      <c r="T1368" s="10">
        <f t="shared" si="109"/>
        <v>41799.597395833327</v>
      </c>
    </row>
    <row r="1369" spans="1:20" ht="45" x14ac:dyDescent="0.25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>
        <v>1328760129</v>
      </c>
      <c r="K1369" t="b">
        <v>1</v>
      </c>
      <c r="L1369">
        <v>73</v>
      </c>
      <c r="M1369" t="b">
        <v>1</v>
      </c>
      <c r="N1369" t="s">
        <v>8279</v>
      </c>
      <c r="O1369" s="5">
        <f>E1369/D1369</f>
        <v>1.0675857142857144</v>
      </c>
      <c r="P1369" s="6">
        <f t="shared" si="105"/>
        <v>51.185616438356163</v>
      </c>
      <c r="Q1369" t="str">
        <f t="shared" si="106"/>
        <v>music</v>
      </c>
      <c r="R1369" t="str">
        <f t="shared" si="107"/>
        <v>indie rock</v>
      </c>
      <c r="S1369" s="10">
        <f t="shared" si="108"/>
        <v>40947.959826388884</v>
      </c>
      <c r="T1369" s="10">
        <f t="shared" si="109"/>
        <v>40977.959826388884</v>
      </c>
    </row>
    <row r="1370" spans="1:20" ht="30" x14ac:dyDescent="0.25">
      <c r="A1370">
        <v>738</v>
      </c>
      <c r="B1370" s="3" t="s">
        <v>739</v>
      </c>
      <c r="C1370" s="3" t="s">
        <v>4848</v>
      </c>
      <c r="D1370">
        <v>1500</v>
      </c>
      <c r="E1370">
        <v>1601</v>
      </c>
      <c r="F1370" t="s">
        <v>8219</v>
      </c>
      <c r="G1370" t="s">
        <v>8224</v>
      </c>
      <c r="H1370" t="s">
        <v>8246</v>
      </c>
      <c r="I1370">
        <v>1417409940</v>
      </c>
      <c r="J1370">
        <v>1414765794</v>
      </c>
      <c r="K1370" t="b">
        <v>0</v>
      </c>
      <c r="L1370">
        <v>41</v>
      </c>
      <c r="M1370" t="b">
        <v>1</v>
      </c>
      <c r="N1370" t="s">
        <v>8274</v>
      </c>
      <c r="O1370" s="5">
        <f>E1370/D1370</f>
        <v>1.0673333333333332</v>
      </c>
      <c r="P1370" s="6">
        <f t="shared" si="105"/>
        <v>39.048780487804876</v>
      </c>
      <c r="Q1370" t="str">
        <f t="shared" si="106"/>
        <v>publishing</v>
      </c>
      <c r="R1370" t="str">
        <f t="shared" si="107"/>
        <v>nonfiction</v>
      </c>
      <c r="S1370" s="10">
        <f t="shared" si="108"/>
        <v>41943.39576388889</v>
      </c>
      <c r="T1370" s="10">
        <f t="shared" si="109"/>
        <v>41973.999305555553</v>
      </c>
    </row>
    <row r="1371" spans="1:20" ht="60" x14ac:dyDescent="0.25">
      <c r="A1371">
        <v>1186</v>
      </c>
      <c r="B1371" s="3" t="s">
        <v>1187</v>
      </c>
      <c r="C1371" s="3" t="s">
        <v>5296</v>
      </c>
      <c r="D1371">
        <v>7500</v>
      </c>
      <c r="E1371">
        <v>8005</v>
      </c>
      <c r="F1371" t="s">
        <v>8219</v>
      </c>
      <c r="G1371" t="s">
        <v>8225</v>
      </c>
      <c r="H1371" t="s">
        <v>8247</v>
      </c>
      <c r="I1371">
        <v>1433198520</v>
      </c>
      <c r="J1371">
        <v>1430340195</v>
      </c>
      <c r="K1371" t="b">
        <v>0</v>
      </c>
      <c r="L1371">
        <v>123</v>
      </c>
      <c r="M1371" t="b">
        <v>1</v>
      </c>
      <c r="N1371" t="s">
        <v>8285</v>
      </c>
      <c r="O1371" s="5">
        <f>E1371/D1371</f>
        <v>1.0673333333333332</v>
      </c>
      <c r="P1371" s="6">
        <f t="shared" si="105"/>
        <v>65.081300813008127</v>
      </c>
      <c r="Q1371" t="str">
        <f t="shared" si="106"/>
        <v>photography</v>
      </c>
      <c r="R1371" t="str">
        <f t="shared" si="107"/>
        <v>photobooks</v>
      </c>
      <c r="S1371" s="10">
        <f t="shared" si="108"/>
        <v>42123.655034722215</v>
      </c>
      <c r="T1371" s="10">
        <f t="shared" si="109"/>
        <v>42156.737499999996</v>
      </c>
    </row>
    <row r="1372" spans="1:20" ht="30" x14ac:dyDescent="0.25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>
        <v>1297687082</v>
      </c>
      <c r="K1372" t="b">
        <v>1</v>
      </c>
      <c r="L1372">
        <v>188</v>
      </c>
      <c r="M1372" t="b">
        <v>1</v>
      </c>
      <c r="N1372" t="s">
        <v>8269</v>
      </c>
      <c r="O1372" s="5">
        <f>E1372/D1372</f>
        <v>1.0673325</v>
      </c>
      <c r="P1372" s="6">
        <f t="shared" si="105"/>
        <v>45.418404255319146</v>
      </c>
      <c r="Q1372" t="str">
        <f t="shared" si="106"/>
        <v>film &amp; video</v>
      </c>
      <c r="R1372" t="str">
        <f t="shared" si="107"/>
        <v>documentary</v>
      </c>
      <c r="S1372" s="10">
        <f t="shared" si="108"/>
        <v>40588.318078703705</v>
      </c>
      <c r="T1372" s="10">
        <f t="shared" si="109"/>
        <v>40618.276412037034</v>
      </c>
    </row>
    <row r="1373" spans="1:20" ht="60" x14ac:dyDescent="0.25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>
        <v>1461078162</v>
      </c>
      <c r="K1373" t="b">
        <v>1</v>
      </c>
      <c r="L1373">
        <v>560</v>
      </c>
      <c r="M1373" t="b">
        <v>1</v>
      </c>
      <c r="N1373" t="s">
        <v>8269</v>
      </c>
      <c r="O1373" s="5">
        <f>E1373/D1373</f>
        <v>1.0672648571428571</v>
      </c>
      <c r="P1373" s="6">
        <f t="shared" si="105"/>
        <v>66.70405357142856</v>
      </c>
      <c r="Q1373" t="str">
        <f t="shared" si="106"/>
        <v>film &amp; video</v>
      </c>
      <c r="R1373" t="str">
        <f t="shared" si="107"/>
        <v>documentary</v>
      </c>
      <c r="S1373" s="10">
        <f t="shared" si="108"/>
        <v>42479.418541666666</v>
      </c>
      <c r="T1373" s="10">
        <f t="shared" si="109"/>
        <v>42509.418541666666</v>
      </c>
    </row>
    <row r="1374" spans="1:20" ht="60" x14ac:dyDescent="0.25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>
        <v>1410555998</v>
      </c>
      <c r="K1374" t="b">
        <v>1</v>
      </c>
      <c r="L1374">
        <v>55</v>
      </c>
      <c r="M1374" t="b">
        <v>1</v>
      </c>
      <c r="N1374" t="s">
        <v>8269</v>
      </c>
      <c r="O1374" s="5">
        <f>E1374/D1374</f>
        <v>1.0671428571428572</v>
      </c>
      <c r="P1374" s="6">
        <f t="shared" si="105"/>
        <v>67.909090909090907</v>
      </c>
      <c r="Q1374" t="str">
        <f t="shared" si="106"/>
        <v>film &amp; video</v>
      </c>
      <c r="R1374" t="str">
        <f t="shared" si="107"/>
        <v>documentary</v>
      </c>
      <c r="S1374" s="10">
        <f t="shared" si="108"/>
        <v>41894.671273148146</v>
      </c>
      <c r="T1374" s="10">
        <f t="shared" si="109"/>
        <v>41912.957638888889</v>
      </c>
    </row>
    <row r="1375" spans="1:20" ht="60" x14ac:dyDescent="0.25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>
        <v>1403599778</v>
      </c>
      <c r="K1375" t="b">
        <v>0</v>
      </c>
      <c r="L1375">
        <v>94</v>
      </c>
      <c r="M1375" t="b">
        <v>1</v>
      </c>
      <c r="N1375" t="s">
        <v>8305</v>
      </c>
      <c r="O1375" s="5">
        <f>E1375/D1375</f>
        <v>1.0671250000000001</v>
      </c>
      <c r="P1375" s="6">
        <f t="shared" si="105"/>
        <v>90.819148936170208</v>
      </c>
      <c r="Q1375" t="str">
        <f t="shared" si="106"/>
        <v>theater</v>
      </c>
      <c r="R1375" t="str">
        <f t="shared" si="107"/>
        <v>musical</v>
      </c>
      <c r="S1375" s="10">
        <f t="shared" si="108"/>
        <v>41814.159467592588</v>
      </c>
      <c r="T1375" s="10">
        <f t="shared" si="109"/>
        <v>41851.833333333328</v>
      </c>
    </row>
    <row r="1376" spans="1:20" ht="60" x14ac:dyDescent="0.25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>
        <v>1318864308</v>
      </c>
      <c r="K1376" t="b">
        <v>0</v>
      </c>
      <c r="L1376">
        <v>65</v>
      </c>
      <c r="M1376" t="b">
        <v>1</v>
      </c>
      <c r="N1376" t="s">
        <v>8279</v>
      </c>
      <c r="O1376" s="5">
        <f>E1376/D1376</f>
        <v>1.0669999999999999</v>
      </c>
      <c r="P1376" s="6">
        <f t="shared" si="105"/>
        <v>49.246153846153845</v>
      </c>
      <c r="Q1376" t="str">
        <f t="shared" si="106"/>
        <v>music</v>
      </c>
      <c r="R1376" t="str">
        <f t="shared" si="107"/>
        <v>indie rock</v>
      </c>
      <c r="S1376" s="10">
        <f t="shared" si="108"/>
        <v>40833.424861111111</v>
      </c>
      <c r="T1376" s="10">
        <f t="shared" si="109"/>
        <v>40863.466527777775</v>
      </c>
    </row>
    <row r="1377" spans="1:20" ht="60" x14ac:dyDescent="0.25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>
        <v>1439834171</v>
      </c>
      <c r="K1377" t="b">
        <v>0</v>
      </c>
      <c r="L1377">
        <v>41</v>
      </c>
      <c r="M1377" t="b">
        <v>1</v>
      </c>
      <c r="N1377" t="s">
        <v>8303</v>
      </c>
      <c r="O1377" s="5">
        <f>E1377/D1377</f>
        <v>1.0668571428571429</v>
      </c>
      <c r="P1377" s="6">
        <f t="shared" si="105"/>
        <v>45.536585365853661</v>
      </c>
      <c r="Q1377" t="str">
        <f t="shared" si="106"/>
        <v>theater</v>
      </c>
      <c r="R1377" t="str">
        <f t="shared" si="107"/>
        <v>spaces</v>
      </c>
      <c r="S1377" s="10">
        <f t="shared" si="108"/>
        <v>42233.5390162037</v>
      </c>
      <c r="T1377" s="10">
        <f t="shared" si="109"/>
        <v>42263.5390162037</v>
      </c>
    </row>
    <row r="1378" spans="1:20" ht="45" x14ac:dyDescent="0.25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>
        <v>1292316697</v>
      </c>
      <c r="K1378" t="b">
        <v>1</v>
      </c>
      <c r="L1378">
        <v>168</v>
      </c>
      <c r="M1378" t="b">
        <v>1</v>
      </c>
      <c r="N1378" t="s">
        <v>8269</v>
      </c>
      <c r="O1378" s="5">
        <f>E1378/D1378</f>
        <v>1.0668444444444445</v>
      </c>
      <c r="P1378" s="6">
        <f t="shared" si="105"/>
        <v>28.576190476190476</v>
      </c>
      <c r="Q1378" t="str">
        <f t="shared" si="106"/>
        <v>film &amp; video</v>
      </c>
      <c r="R1378" t="str">
        <f t="shared" si="107"/>
        <v>documentary</v>
      </c>
      <c r="S1378" s="10">
        <f t="shared" si="108"/>
        <v>40526.160844907405</v>
      </c>
      <c r="T1378" s="10">
        <f t="shared" si="109"/>
        <v>40576.124305555553</v>
      </c>
    </row>
    <row r="1379" spans="1:20" ht="60" x14ac:dyDescent="0.25">
      <c r="A1379">
        <v>3307</v>
      </c>
      <c r="B1379" s="3" t="s">
        <v>3307</v>
      </c>
      <c r="C1379" s="3" t="s">
        <v>7417</v>
      </c>
      <c r="D1379">
        <v>1000</v>
      </c>
      <c r="E1379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>
        <v>1460683339</v>
      </c>
      <c r="K1379" t="b">
        <v>0</v>
      </c>
      <c r="L1379">
        <v>20</v>
      </c>
      <c r="M1379" t="b">
        <v>1</v>
      </c>
      <c r="N1379" t="s">
        <v>8271</v>
      </c>
      <c r="O1379" s="5">
        <f>E1379/D1379</f>
        <v>1.0668</v>
      </c>
      <c r="P1379" s="6">
        <f t="shared" si="105"/>
        <v>53.339999999999996</v>
      </c>
      <c r="Q1379" t="str">
        <f t="shared" si="106"/>
        <v>theater</v>
      </c>
      <c r="R1379" t="str">
        <f t="shared" si="107"/>
        <v>plays</v>
      </c>
      <c r="S1379" s="10">
        <f t="shared" si="108"/>
        <v>42474.848831018513</v>
      </c>
      <c r="T1379" s="10">
        <f t="shared" si="109"/>
        <v>42504.848831018513</v>
      </c>
    </row>
    <row r="1380" spans="1:20" ht="45" x14ac:dyDescent="0.25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>
        <v>1359848537</v>
      </c>
      <c r="K1380" t="b">
        <v>1</v>
      </c>
      <c r="L1380">
        <v>107</v>
      </c>
      <c r="M1380" t="b">
        <v>1</v>
      </c>
      <c r="N1380" t="s">
        <v>8279</v>
      </c>
      <c r="O1380" s="5">
        <f>E1380/D1380</f>
        <v>1.0667450000000001</v>
      </c>
      <c r="P1380" s="6">
        <f t="shared" si="105"/>
        <v>59.817476635514019</v>
      </c>
      <c r="Q1380" t="str">
        <f t="shared" si="106"/>
        <v>music</v>
      </c>
      <c r="R1380" t="str">
        <f t="shared" si="107"/>
        <v>indie rock</v>
      </c>
      <c r="S1380" s="10">
        <f t="shared" si="108"/>
        <v>41307.779363425921</v>
      </c>
      <c r="T1380" s="10">
        <f t="shared" si="109"/>
        <v>41342.779363425921</v>
      </c>
    </row>
    <row r="1381" spans="1:20" ht="45" x14ac:dyDescent="0.25">
      <c r="A1381">
        <v>373</v>
      </c>
      <c r="B1381" s="3" t="s">
        <v>374</v>
      </c>
      <c r="C1381" s="3" t="s">
        <v>4483</v>
      </c>
      <c r="D1381">
        <v>7500</v>
      </c>
      <c r="E1381">
        <v>8000</v>
      </c>
      <c r="F1381" t="s">
        <v>8219</v>
      </c>
      <c r="G1381" t="s">
        <v>8224</v>
      </c>
      <c r="H1381" t="s">
        <v>8246</v>
      </c>
      <c r="I1381">
        <v>1342648398</v>
      </c>
      <c r="J1381">
        <v>1340056398</v>
      </c>
      <c r="K1381" t="b">
        <v>0</v>
      </c>
      <c r="L1381">
        <v>89</v>
      </c>
      <c r="M1381" t="b">
        <v>1</v>
      </c>
      <c r="N1381" t="s">
        <v>8269</v>
      </c>
      <c r="O1381" s="5">
        <f>E1381/D1381</f>
        <v>1.0666666666666667</v>
      </c>
      <c r="P1381" s="6">
        <f t="shared" si="105"/>
        <v>89.887640449438209</v>
      </c>
      <c r="Q1381" t="str">
        <f t="shared" si="106"/>
        <v>film &amp; video</v>
      </c>
      <c r="R1381" t="str">
        <f t="shared" si="107"/>
        <v>documentary</v>
      </c>
      <c r="S1381" s="10">
        <f t="shared" si="108"/>
        <v>41078.703680555554</v>
      </c>
      <c r="T1381" s="10">
        <f t="shared" si="109"/>
        <v>41108.703680555554</v>
      </c>
    </row>
    <row r="1382" spans="1:20" ht="45" x14ac:dyDescent="0.25">
      <c r="A1382">
        <v>396</v>
      </c>
      <c r="B1382" s="3" t="s">
        <v>397</v>
      </c>
      <c r="C1382" s="3" t="s">
        <v>4506</v>
      </c>
      <c r="D1382">
        <v>15000</v>
      </c>
      <c r="E1382">
        <v>16000</v>
      </c>
      <c r="F1382" t="s">
        <v>8219</v>
      </c>
      <c r="G1382" t="s">
        <v>8224</v>
      </c>
      <c r="H1382" t="s">
        <v>8246</v>
      </c>
      <c r="I1382">
        <v>1341668006</v>
      </c>
      <c r="J1382">
        <v>1340372006</v>
      </c>
      <c r="K1382" t="b">
        <v>0</v>
      </c>
      <c r="L1382">
        <v>196</v>
      </c>
      <c r="M1382" t="b">
        <v>1</v>
      </c>
      <c r="N1382" t="s">
        <v>8269</v>
      </c>
      <c r="O1382" s="5">
        <f>E1382/D1382</f>
        <v>1.0666666666666667</v>
      </c>
      <c r="P1382" s="6">
        <f t="shared" si="105"/>
        <v>81.632653061224488</v>
      </c>
      <c r="Q1382" t="str">
        <f t="shared" si="106"/>
        <v>film &amp; video</v>
      </c>
      <c r="R1382" t="str">
        <f t="shared" si="107"/>
        <v>documentary</v>
      </c>
      <c r="S1382" s="10">
        <f t="shared" si="108"/>
        <v>41082.356550925928</v>
      </c>
      <c r="T1382" s="10">
        <f t="shared" si="109"/>
        <v>41097.356550925928</v>
      </c>
    </row>
    <row r="1383" spans="1:20" ht="60" x14ac:dyDescent="0.25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8303</v>
      </c>
      <c r="O1383" s="5">
        <f>E1383/D1383</f>
        <v>1.0666666666666667</v>
      </c>
      <c r="P1383" s="6">
        <f t="shared" si="105"/>
        <v>74.074074074074076</v>
      </c>
      <c r="Q1383" t="str">
        <f t="shared" si="106"/>
        <v>theater</v>
      </c>
      <c r="R1383" t="str">
        <f t="shared" si="107"/>
        <v>spaces</v>
      </c>
      <c r="S1383" s="10">
        <f t="shared" si="108"/>
        <v>42138.806192129625</v>
      </c>
      <c r="T1383" s="10">
        <f t="shared" si="109"/>
        <v>42168.806192129625</v>
      </c>
    </row>
    <row r="1384" spans="1:20" ht="45" x14ac:dyDescent="0.25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>
        <v>1333653333</v>
      </c>
      <c r="K1384" t="b">
        <v>1</v>
      </c>
      <c r="L1384">
        <v>75</v>
      </c>
      <c r="M1384" t="b">
        <v>1</v>
      </c>
      <c r="N1384" t="s">
        <v>8279</v>
      </c>
      <c r="O1384" s="5">
        <f>E1384/D1384</f>
        <v>1.0665777537961894</v>
      </c>
      <c r="P1384" s="6">
        <f t="shared" si="105"/>
        <v>27.936800000000002</v>
      </c>
      <c r="Q1384" t="str">
        <f t="shared" si="106"/>
        <v>music</v>
      </c>
      <c r="R1384" t="str">
        <f t="shared" si="107"/>
        <v>indie rock</v>
      </c>
      <c r="S1384" s="10">
        <f t="shared" si="108"/>
        <v>41004.594131944446</v>
      </c>
      <c r="T1384" s="10">
        <f t="shared" si="109"/>
        <v>41034.59407407407</v>
      </c>
    </row>
    <row r="1385" spans="1:20" ht="45" x14ac:dyDescent="0.25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>
        <v>1485345508</v>
      </c>
      <c r="K1385" t="b">
        <v>1</v>
      </c>
      <c r="L1385">
        <v>167</v>
      </c>
      <c r="M1385" t="b">
        <v>1</v>
      </c>
      <c r="N1385" t="s">
        <v>8269</v>
      </c>
      <c r="O1385" s="5">
        <f>E1385/D1385</f>
        <v>1.0663570159857905</v>
      </c>
      <c r="P1385" s="6">
        <f t="shared" si="105"/>
        <v>71.899281437125751</v>
      </c>
      <c r="Q1385" t="str">
        <f t="shared" si="106"/>
        <v>film &amp; video</v>
      </c>
      <c r="R1385" t="str">
        <f t="shared" si="107"/>
        <v>documentary</v>
      </c>
      <c r="S1385" s="10">
        <f t="shared" si="108"/>
        <v>42760.290601851848</v>
      </c>
      <c r="T1385" s="10">
        <f t="shared" si="109"/>
        <v>42790.290601851848</v>
      </c>
    </row>
    <row r="1386" spans="1:20" ht="45" x14ac:dyDescent="0.25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>
        <v>1463493434</v>
      </c>
      <c r="K1386" t="b">
        <v>1</v>
      </c>
      <c r="L1386">
        <v>438</v>
      </c>
      <c r="M1386" t="b">
        <v>1</v>
      </c>
      <c r="N1386" t="s">
        <v>8269</v>
      </c>
      <c r="O1386" s="5">
        <f>E1386/D1386</f>
        <v>1.0660499999999999</v>
      </c>
      <c r="P1386" s="6">
        <f t="shared" si="105"/>
        <v>97.356164383561648</v>
      </c>
      <c r="Q1386" t="str">
        <f t="shared" si="106"/>
        <v>film &amp; video</v>
      </c>
      <c r="R1386" t="str">
        <f t="shared" si="107"/>
        <v>documentary</v>
      </c>
      <c r="S1386" s="10">
        <f t="shared" si="108"/>
        <v>42507.373078703698</v>
      </c>
      <c r="T1386" s="10">
        <f t="shared" si="109"/>
        <v>42538.373078703698</v>
      </c>
    </row>
    <row r="1387" spans="1:20" ht="45" x14ac:dyDescent="0.25">
      <c r="A1387">
        <v>15</v>
      </c>
      <c r="B1387" s="3" t="s">
        <v>17</v>
      </c>
      <c r="C1387" s="3" t="s">
        <v>4126</v>
      </c>
      <c r="D1387">
        <v>2000</v>
      </c>
      <c r="E1387">
        <v>2132</v>
      </c>
      <c r="F1387" t="s">
        <v>8219</v>
      </c>
      <c r="G1387" t="s">
        <v>8227</v>
      </c>
      <c r="H1387" t="s">
        <v>8249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8265</v>
      </c>
      <c r="O1387" s="5">
        <f>E1387/D1387</f>
        <v>1.0660000000000001</v>
      </c>
      <c r="P1387" s="6">
        <f t="shared" si="105"/>
        <v>21.755102040816325</v>
      </c>
      <c r="Q1387" t="str">
        <f t="shared" si="106"/>
        <v>film &amp; video</v>
      </c>
      <c r="R1387" t="str">
        <f t="shared" si="107"/>
        <v>television</v>
      </c>
      <c r="S1387" s="10">
        <f t="shared" si="108"/>
        <v>42256.183541666665</v>
      </c>
      <c r="T1387" s="10">
        <f t="shared" si="109"/>
        <v>42274.634722222218</v>
      </c>
    </row>
    <row r="1388" spans="1:20" ht="30" x14ac:dyDescent="0.25">
      <c r="A1388">
        <v>1759</v>
      </c>
      <c r="B1388" s="3" t="s">
        <v>1760</v>
      </c>
      <c r="C1388" s="3" t="s">
        <v>5869</v>
      </c>
      <c r="D1388">
        <v>5000</v>
      </c>
      <c r="E1388">
        <v>5330</v>
      </c>
      <c r="F1388" t="s">
        <v>8219</v>
      </c>
      <c r="G1388" t="s">
        <v>8224</v>
      </c>
      <c r="H1388" t="s">
        <v>8246</v>
      </c>
      <c r="I1388">
        <v>1427309629</v>
      </c>
      <c r="J1388">
        <v>1425585229</v>
      </c>
      <c r="K1388" t="b">
        <v>0</v>
      </c>
      <c r="L1388">
        <v>49</v>
      </c>
      <c r="M1388" t="b">
        <v>1</v>
      </c>
      <c r="N1388" t="s">
        <v>8285</v>
      </c>
      <c r="O1388" s="5">
        <f>E1388/D1388</f>
        <v>1.0660000000000001</v>
      </c>
      <c r="P1388" s="6">
        <f t="shared" si="105"/>
        <v>108.77551020408163</v>
      </c>
      <c r="Q1388" t="str">
        <f t="shared" si="106"/>
        <v>photography</v>
      </c>
      <c r="R1388" t="str">
        <f t="shared" si="107"/>
        <v>photobooks</v>
      </c>
      <c r="S1388" s="10">
        <f t="shared" si="108"/>
        <v>42068.620706018519</v>
      </c>
      <c r="T1388" s="10">
        <f t="shared" si="109"/>
        <v>42088.579039351847</v>
      </c>
    </row>
    <row r="1389" spans="1:20" ht="60" x14ac:dyDescent="0.25">
      <c r="A1389">
        <v>1889</v>
      </c>
      <c r="B1389" s="3" t="s">
        <v>1890</v>
      </c>
      <c r="C1389" s="3" t="s">
        <v>5999</v>
      </c>
      <c r="D1389">
        <v>2000</v>
      </c>
      <c r="E1389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>
        <v>1359140546</v>
      </c>
      <c r="K1389" t="b">
        <v>0</v>
      </c>
      <c r="L1389">
        <v>44</v>
      </c>
      <c r="M1389" t="b">
        <v>1</v>
      </c>
      <c r="N1389" t="s">
        <v>8279</v>
      </c>
      <c r="O1389" s="5">
        <f>E1389/D1389</f>
        <v>1.0660000000000001</v>
      </c>
      <c r="P1389" s="6">
        <f t="shared" si="105"/>
        <v>48.454545454545453</v>
      </c>
      <c r="Q1389" t="str">
        <f t="shared" si="106"/>
        <v>music</v>
      </c>
      <c r="R1389" t="str">
        <f t="shared" si="107"/>
        <v>indie rock</v>
      </c>
      <c r="S1389" s="10">
        <f t="shared" si="108"/>
        <v>41299.585023148145</v>
      </c>
      <c r="T1389" s="10">
        <f t="shared" si="109"/>
        <v>41344.543356481481</v>
      </c>
    </row>
    <row r="1390" spans="1:20" ht="60" x14ac:dyDescent="0.25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>
        <v>1448284433</v>
      </c>
      <c r="K1390" t="b">
        <v>1</v>
      </c>
      <c r="L1390">
        <v>158</v>
      </c>
      <c r="M1390" t="b">
        <v>1</v>
      </c>
      <c r="N1390" t="s">
        <v>8269</v>
      </c>
      <c r="O1390" s="5">
        <f>E1390/D1390</f>
        <v>1.0658000000000001</v>
      </c>
      <c r="P1390" s="6">
        <f t="shared" si="105"/>
        <v>134.91139240506328</v>
      </c>
      <c r="Q1390" t="str">
        <f t="shared" si="106"/>
        <v>film &amp; video</v>
      </c>
      <c r="R1390" t="str">
        <f t="shared" si="107"/>
        <v>documentary</v>
      </c>
      <c r="S1390" s="10">
        <f t="shared" si="108"/>
        <v>42331.34297453703</v>
      </c>
      <c r="T1390" s="10">
        <f t="shared" si="109"/>
        <v>42360.749999999993</v>
      </c>
    </row>
    <row r="1391" spans="1:20" ht="45" x14ac:dyDescent="0.25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>
        <v>1443461616</v>
      </c>
      <c r="K1391" t="b">
        <v>0</v>
      </c>
      <c r="L1391">
        <v>52</v>
      </c>
      <c r="M1391" t="b">
        <v>1</v>
      </c>
      <c r="N1391" t="s">
        <v>8271</v>
      </c>
      <c r="O1391" s="5">
        <f>E1391/D1391</f>
        <v>1.0657142857142856</v>
      </c>
      <c r="P1391" s="6">
        <f t="shared" si="105"/>
        <v>71.730769230769226</v>
      </c>
      <c r="Q1391" t="str">
        <f t="shared" si="106"/>
        <v>theater</v>
      </c>
      <c r="R1391" t="str">
        <f t="shared" si="107"/>
        <v>plays</v>
      </c>
      <c r="S1391" s="10">
        <f t="shared" si="108"/>
        <v>42275.523333333331</v>
      </c>
      <c r="T1391" s="10">
        <f t="shared" si="109"/>
        <v>42305.523333333331</v>
      </c>
    </row>
    <row r="1392" spans="1:20" ht="60" x14ac:dyDescent="0.25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>
        <v>1458416585</v>
      </c>
      <c r="K1392" t="b">
        <v>0</v>
      </c>
      <c r="L1392">
        <v>46</v>
      </c>
      <c r="M1392" t="b">
        <v>1</v>
      </c>
      <c r="N1392" t="s">
        <v>8271</v>
      </c>
      <c r="O1392" s="5">
        <f>E1392/D1392</f>
        <v>1.0654545454545454</v>
      </c>
      <c r="P1392" s="6">
        <f t="shared" si="105"/>
        <v>63.695652173913047</v>
      </c>
      <c r="Q1392" t="str">
        <f t="shared" si="106"/>
        <v>theater</v>
      </c>
      <c r="R1392" t="str">
        <f t="shared" si="107"/>
        <v>plays</v>
      </c>
      <c r="S1392" s="10">
        <f t="shared" si="108"/>
        <v>42448.613252314812</v>
      </c>
      <c r="T1392" s="10">
        <f t="shared" si="109"/>
        <v>42466.687499999993</v>
      </c>
    </row>
    <row r="1393" spans="1:20" ht="45" x14ac:dyDescent="0.25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>
        <v>1433523617</v>
      </c>
      <c r="K1393" t="b">
        <v>0</v>
      </c>
      <c r="L1393">
        <v>40</v>
      </c>
      <c r="M1393" t="b">
        <v>1</v>
      </c>
      <c r="N1393" t="s">
        <v>8279</v>
      </c>
      <c r="O1393" s="5">
        <f>E1393/D1393</f>
        <v>1.06525</v>
      </c>
      <c r="P1393" s="6">
        <f t="shared" si="105"/>
        <v>106.52500000000001</v>
      </c>
      <c r="Q1393" t="str">
        <f t="shared" si="106"/>
        <v>music</v>
      </c>
      <c r="R1393" t="str">
        <f t="shared" si="107"/>
        <v>indie rock</v>
      </c>
      <c r="S1393" s="10">
        <f t="shared" si="108"/>
        <v>42160.500196759262</v>
      </c>
      <c r="T1393" s="10">
        <f t="shared" si="109"/>
        <v>42190.500196759262</v>
      </c>
    </row>
    <row r="1394" spans="1:20" ht="60" x14ac:dyDescent="0.25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>
        <v>1462443918</v>
      </c>
      <c r="K1394" t="b">
        <v>0</v>
      </c>
      <c r="L1394">
        <v>76</v>
      </c>
      <c r="M1394" t="b">
        <v>1</v>
      </c>
      <c r="N1394" t="s">
        <v>8271</v>
      </c>
      <c r="O1394" s="5">
        <f>E1394/D1394</f>
        <v>1.0651999999999999</v>
      </c>
      <c r="P1394" s="6">
        <f t="shared" si="105"/>
        <v>35.039473684210527</v>
      </c>
      <c r="Q1394" t="str">
        <f t="shared" si="106"/>
        <v>theater</v>
      </c>
      <c r="R1394" t="str">
        <f t="shared" si="107"/>
        <v>plays</v>
      </c>
      <c r="S1394" s="10">
        <f t="shared" si="108"/>
        <v>42495.225902777776</v>
      </c>
      <c r="T1394" s="10">
        <f t="shared" si="109"/>
        <v>42523.225902777776</v>
      </c>
    </row>
    <row r="1395" spans="1:20" ht="60" x14ac:dyDescent="0.25">
      <c r="A1395">
        <v>2111</v>
      </c>
      <c r="B1395" s="3" t="s">
        <v>2112</v>
      </c>
      <c r="C1395" s="3" t="s">
        <v>6221</v>
      </c>
      <c r="D1395">
        <v>2000</v>
      </c>
      <c r="E1395">
        <v>2130</v>
      </c>
      <c r="F1395" t="s">
        <v>8219</v>
      </c>
      <c r="G1395" t="s">
        <v>8224</v>
      </c>
      <c r="H1395" t="s">
        <v>8246</v>
      </c>
      <c r="I1395">
        <v>1313370000</v>
      </c>
      <c r="J1395">
        <v>1307594625</v>
      </c>
      <c r="K1395" t="b">
        <v>0</v>
      </c>
      <c r="L1395">
        <v>39</v>
      </c>
      <c r="M1395" t="b">
        <v>1</v>
      </c>
      <c r="N1395" t="s">
        <v>8279</v>
      </c>
      <c r="O1395" s="5">
        <f>E1395/D1395</f>
        <v>1.0649999999999999</v>
      </c>
      <c r="P1395" s="6">
        <f t="shared" si="105"/>
        <v>54.615384615384613</v>
      </c>
      <c r="Q1395" t="str">
        <f t="shared" si="106"/>
        <v>music</v>
      </c>
      <c r="R1395" t="str">
        <f t="shared" si="107"/>
        <v>indie rock</v>
      </c>
      <c r="S1395" s="10">
        <f t="shared" si="108"/>
        <v>40702.988715277774</v>
      </c>
      <c r="T1395" s="10">
        <f t="shared" si="109"/>
        <v>40769.833333333328</v>
      </c>
    </row>
    <row r="1396" spans="1:20" ht="60" x14ac:dyDescent="0.25">
      <c r="A1396">
        <v>2552</v>
      </c>
      <c r="B1396" s="3" t="s">
        <v>2552</v>
      </c>
      <c r="C1396" s="3" t="s">
        <v>6662</v>
      </c>
      <c r="D1396">
        <v>3000</v>
      </c>
      <c r="E1396">
        <v>3195</v>
      </c>
      <c r="F1396" t="s">
        <v>8219</v>
      </c>
      <c r="G1396" t="s">
        <v>8224</v>
      </c>
      <c r="H1396" t="s">
        <v>8246</v>
      </c>
      <c r="I1396">
        <v>1488741981</v>
      </c>
      <c r="J1396">
        <v>1486149981</v>
      </c>
      <c r="K1396" t="b">
        <v>0</v>
      </c>
      <c r="L1396">
        <v>18</v>
      </c>
      <c r="M1396" t="b">
        <v>1</v>
      </c>
      <c r="N1396" t="s">
        <v>8300</v>
      </c>
      <c r="O1396" s="5">
        <f>E1396/D1396</f>
        <v>1.0649999999999999</v>
      </c>
      <c r="P1396" s="6">
        <f t="shared" si="105"/>
        <v>177.5</v>
      </c>
      <c r="Q1396" t="str">
        <f t="shared" si="106"/>
        <v>music</v>
      </c>
      <c r="R1396" t="str">
        <f t="shared" si="107"/>
        <v>classical music</v>
      </c>
      <c r="S1396" s="10">
        <f t="shared" si="108"/>
        <v>42769.601631944439</v>
      </c>
      <c r="T1396" s="10">
        <f t="shared" si="109"/>
        <v>42799.601631944439</v>
      </c>
    </row>
    <row r="1397" spans="1:20" ht="60" x14ac:dyDescent="0.25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8265</v>
      </c>
      <c r="O1397" s="5">
        <f>E1397/D1397</f>
        <v>1.064875</v>
      </c>
      <c r="P1397" s="6">
        <f t="shared" si="105"/>
        <v>146.87931034482759</v>
      </c>
      <c r="Q1397" t="str">
        <f t="shared" si="106"/>
        <v>film &amp; video</v>
      </c>
      <c r="R1397" t="str">
        <f t="shared" si="107"/>
        <v>television</v>
      </c>
      <c r="S1397" s="10">
        <f t="shared" si="108"/>
        <v>41793.864004629628</v>
      </c>
      <c r="T1397" s="10">
        <f t="shared" si="109"/>
        <v>41803.864004629628</v>
      </c>
    </row>
    <row r="1398" spans="1:20" ht="45" x14ac:dyDescent="0.25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>
        <v>1439907640</v>
      </c>
      <c r="K1398" t="b">
        <v>1</v>
      </c>
      <c r="L1398">
        <v>176</v>
      </c>
      <c r="M1398" t="b">
        <v>1</v>
      </c>
      <c r="N1398" t="s">
        <v>8285</v>
      </c>
      <c r="O1398" s="5">
        <f>E1398/D1398</f>
        <v>1.0647599999999999</v>
      </c>
      <c r="P1398" s="6">
        <f t="shared" si="105"/>
        <v>151.24431818181819</v>
      </c>
      <c r="Q1398" t="str">
        <f t="shared" si="106"/>
        <v>photography</v>
      </c>
      <c r="R1398" t="str">
        <f t="shared" si="107"/>
        <v>photobooks</v>
      </c>
      <c r="S1398" s="10">
        <f t="shared" si="108"/>
        <v>42234.389351851853</v>
      </c>
      <c r="T1398" s="10">
        <f t="shared" si="109"/>
        <v>42274.389351851853</v>
      </c>
    </row>
    <row r="1399" spans="1:20" ht="75" x14ac:dyDescent="0.25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8266</v>
      </c>
      <c r="O1399" s="5">
        <f>E1399/D1399</f>
        <v>1.0646666666666667</v>
      </c>
      <c r="P1399" s="6">
        <f t="shared" si="105"/>
        <v>375.76470588235293</v>
      </c>
      <c r="Q1399" t="str">
        <f t="shared" si="106"/>
        <v>film &amp; video</v>
      </c>
      <c r="R1399" t="str">
        <f t="shared" si="107"/>
        <v>shorts</v>
      </c>
      <c r="S1399" s="10">
        <f t="shared" si="108"/>
        <v>42291.347743055558</v>
      </c>
      <c r="T1399" s="10">
        <f t="shared" si="109"/>
        <v>42365.389409722215</v>
      </c>
    </row>
    <row r="1400" spans="1:20" ht="45" x14ac:dyDescent="0.25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>
        <v>1275415679</v>
      </c>
      <c r="K1400" t="b">
        <v>1</v>
      </c>
      <c r="L1400">
        <v>88</v>
      </c>
      <c r="M1400" t="b">
        <v>1</v>
      </c>
      <c r="N1400" t="s">
        <v>8269</v>
      </c>
      <c r="O1400" s="5">
        <f>E1400/D1400</f>
        <v>1.0640000000000001</v>
      </c>
      <c r="P1400" s="6">
        <f t="shared" si="105"/>
        <v>120.90909090909091</v>
      </c>
      <c r="Q1400" t="str">
        <f t="shared" si="106"/>
        <v>film &amp; video</v>
      </c>
      <c r="R1400" t="str">
        <f t="shared" si="107"/>
        <v>documentary</v>
      </c>
      <c r="S1400" s="10">
        <f t="shared" si="108"/>
        <v>40330.547210648147</v>
      </c>
      <c r="T1400" s="10">
        <f t="shared" si="109"/>
        <v>40376.207638888889</v>
      </c>
    </row>
    <row r="1401" spans="1:20" ht="45" x14ac:dyDescent="0.25">
      <c r="A1401">
        <v>3819</v>
      </c>
      <c r="B1401" s="3" t="s">
        <v>3816</v>
      </c>
      <c r="C1401" s="3" t="s">
        <v>7817</v>
      </c>
      <c r="D1401">
        <v>1000</v>
      </c>
      <c r="E1401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>
        <v>1435554104</v>
      </c>
      <c r="K1401" t="b">
        <v>0</v>
      </c>
      <c r="L1401">
        <v>26</v>
      </c>
      <c r="M1401" t="b">
        <v>1</v>
      </c>
      <c r="N1401" t="s">
        <v>8271</v>
      </c>
      <c r="O1401" s="5">
        <f>E1401/D1401</f>
        <v>1.0640000000000001</v>
      </c>
      <c r="P1401" s="6">
        <f t="shared" si="105"/>
        <v>40.92307692307692</v>
      </c>
      <c r="Q1401" t="str">
        <f t="shared" si="106"/>
        <v>theater</v>
      </c>
      <c r="R1401" t="str">
        <f t="shared" si="107"/>
        <v>plays</v>
      </c>
      <c r="S1401" s="10">
        <f t="shared" si="108"/>
        <v>42184.001203703701</v>
      </c>
      <c r="T1401" s="10">
        <f t="shared" si="109"/>
        <v>42202.668055555558</v>
      </c>
    </row>
    <row r="1402" spans="1:20" ht="60" x14ac:dyDescent="0.25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>
        <v>1415392666</v>
      </c>
      <c r="K1402" t="b">
        <v>0</v>
      </c>
      <c r="L1402">
        <v>33</v>
      </c>
      <c r="M1402" t="b">
        <v>1</v>
      </c>
      <c r="N1402" t="s">
        <v>8271</v>
      </c>
      <c r="O1402" s="5">
        <f>E1402/D1402</f>
        <v>1.0633333333333332</v>
      </c>
      <c r="P1402" s="6">
        <f t="shared" si="105"/>
        <v>96.666666666666671</v>
      </c>
      <c r="Q1402" t="str">
        <f t="shared" si="106"/>
        <v>theater</v>
      </c>
      <c r="R1402" t="str">
        <f t="shared" si="107"/>
        <v>plays</v>
      </c>
      <c r="S1402" s="10">
        <f t="shared" si="108"/>
        <v>41950.651226851849</v>
      </c>
      <c r="T1402" s="10">
        <f t="shared" si="109"/>
        <v>41963.996527777774</v>
      </c>
    </row>
    <row r="1403" spans="1:20" ht="45" x14ac:dyDescent="0.25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>
        <v>1408366856</v>
      </c>
      <c r="K1403" t="b">
        <v>0</v>
      </c>
      <c r="L1403">
        <v>342</v>
      </c>
      <c r="M1403" t="b">
        <v>1</v>
      </c>
      <c r="N1403" t="s">
        <v>8265</v>
      </c>
      <c r="O1403" s="5">
        <f>E1403/D1403</f>
        <v>1.0632110000000001</v>
      </c>
      <c r="P1403" s="6">
        <f t="shared" si="105"/>
        <v>93.264122807017543</v>
      </c>
      <c r="Q1403" t="str">
        <f t="shared" si="106"/>
        <v>film &amp; video</v>
      </c>
      <c r="R1403" t="str">
        <f t="shared" si="107"/>
        <v>television</v>
      </c>
      <c r="S1403" s="10">
        <f t="shared" si="108"/>
        <v>41869.333981481475</v>
      </c>
      <c r="T1403" s="10">
        <f t="shared" si="109"/>
        <v>41899.333981481475</v>
      </c>
    </row>
    <row r="1404" spans="1:20" ht="60" x14ac:dyDescent="0.25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>
        <v>1420643071</v>
      </c>
      <c r="K1404" t="b">
        <v>1</v>
      </c>
      <c r="L1404">
        <v>352</v>
      </c>
      <c r="M1404" t="b">
        <v>1</v>
      </c>
      <c r="N1404" t="s">
        <v>8298</v>
      </c>
      <c r="O1404" s="5">
        <f>E1404/D1404</f>
        <v>1.06308</v>
      </c>
      <c r="P1404" s="6">
        <f t="shared" si="105"/>
        <v>75.502840909090907</v>
      </c>
      <c r="Q1404" t="str">
        <f t="shared" si="106"/>
        <v>food</v>
      </c>
      <c r="R1404" t="str">
        <f t="shared" si="107"/>
        <v>small batch</v>
      </c>
      <c r="S1404" s="10">
        <f t="shared" si="108"/>
        <v>42011.419803240737</v>
      </c>
      <c r="T1404" s="10">
        <f t="shared" si="109"/>
        <v>42041.419803240737</v>
      </c>
    </row>
    <row r="1405" spans="1:20" ht="60" x14ac:dyDescent="0.25">
      <c r="A1405">
        <v>3500</v>
      </c>
      <c r="B1405" s="3" t="s">
        <v>3499</v>
      </c>
      <c r="C1405" s="3" t="s">
        <v>7610</v>
      </c>
      <c r="D1405">
        <v>1000</v>
      </c>
      <c r="E1405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>
        <v>1455919438</v>
      </c>
      <c r="K1405" t="b">
        <v>0</v>
      </c>
      <c r="L1405">
        <v>42</v>
      </c>
      <c r="M1405" t="b">
        <v>1</v>
      </c>
      <c r="N1405" t="s">
        <v>8271</v>
      </c>
      <c r="O1405" s="5">
        <f>E1405/D1405</f>
        <v>1.0629999999999999</v>
      </c>
      <c r="P1405" s="6">
        <f t="shared" si="105"/>
        <v>25.30952380952381</v>
      </c>
      <c r="Q1405" t="str">
        <f t="shared" si="106"/>
        <v>theater</v>
      </c>
      <c r="R1405" t="str">
        <f t="shared" si="107"/>
        <v>plays</v>
      </c>
      <c r="S1405" s="10">
        <f t="shared" si="108"/>
        <v>42419.711087962962</v>
      </c>
      <c r="T1405" s="10">
        <f t="shared" si="109"/>
        <v>42435.999305555553</v>
      </c>
    </row>
    <row r="1406" spans="1:20" ht="60" x14ac:dyDescent="0.25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>
        <v>1485177952</v>
      </c>
      <c r="K1406" t="b">
        <v>0</v>
      </c>
      <c r="L1406">
        <v>41</v>
      </c>
      <c r="M1406" t="b">
        <v>1</v>
      </c>
      <c r="N1406" t="s">
        <v>8271</v>
      </c>
      <c r="O1406" s="5">
        <f>E1406/D1406</f>
        <v>1.0629949999999999</v>
      </c>
      <c r="P1406" s="6">
        <f t="shared" si="105"/>
        <v>51.853414634146333</v>
      </c>
      <c r="Q1406" t="str">
        <f t="shared" si="106"/>
        <v>theater</v>
      </c>
      <c r="R1406" t="str">
        <f t="shared" si="107"/>
        <v>plays</v>
      </c>
      <c r="S1406" s="10">
        <f t="shared" si="108"/>
        <v>42758.351296296292</v>
      </c>
      <c r="T1406" s="10">
        <f t="shared" si="109"/>
        <v>42788.351296296292</v>
      </c>
    </row>
    <row r="1407" spans="1:20" ht="60" x14ac:dyDescent="0.25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>
        <v>1436575280</v>
      </c>
      <c r="K1407" t="b">
        <v>0</v>
      </c>
      <c r="L1407">
        <v>104</v>
      </c>
      <c r="M1407" t="b">
        <v>1</v>
      </c>
      <c r="N1407" t="s">
        <v>8271</v>
      </c>
      <c r="O1407" s="5">
        <f>E1407/D1407</f>
        <v>1.0627272727272727</v>
      </c>
      <c r="P1407" s="6">
        <f t="shared" si="105"/>
        <v>56.20192307692308</v>
      </c>
      <c r="Q1407" t="str">
        <f t="shared" si="106"/>
        <v>theater</v>
      </c>
      <c r="R1407" t="str">
        <f t="shared" si="107"/>
        <v>plays</v>
      </c>
      <c r="S1407" s="10">
        <f t="shared" si="108"/>
        <v>42195.820370370369</v>
      </c>
      <c r="T1407" s="10">
        <f t="shared" si="109"/>
        <v>42227.791666666664</v>
      </c>
    </row>
    <row r="1408" spans="1:20" ht="45" x14ac:dyDescent="0.25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>
        <v>1425331068</v>
      </c>
      <c r="K1408" t="b">
        <v>0</v>
      </c>
      <c r="L1408">
        <v>69</v>
      </c>
      <c r="M1408" t="b">
        <v>1</v>
      </c>
      <c r="N1408" t="s">
        <v>8271</v>
      </c>
      <c r="O1408" s="5">
        <f>E1408/D1408</f>
        <v>1.0626666666666666</v>
      </c>
      <c r="P1408" s="6">
        <f t="shared" si="105"/>
        <v>23.10144927536232</v>
      </c>
      <c r="Q1408" t="str">
        <f t="shared" si="106"/>
        <v>theater</v>
      </c>
      <c r="R1408" t="str">
        <f t="shared" si="107"/>
        <v>plays</v>
      </c>
      <c r="S1408" s="10">
        <f t="shared" si="108"/>
        <v>42065.679027777776</v>
      </c>
      <c r="T1408" s="10">
        <f t="shared" si="109"/>
        <v>42095.637361111112</v>
      </c>
    </row>
    <row r="1409" spans="1:20" ht="45" x14ac:dyDescent="0.25">
      <c r="A1409">
        <v>97</v>
      </c>
      <c r="B1409" s="3" t="s">
        <v>99</v>
      </c>
      <c r="C1409" s="3" t="s">
        <v>4208</v>
      </c>
      <c r="D1409">
        <v>400</v>
      </c>
      <c r="E1409">
        <v>425</v>
      </c>
      <c r="F1409" t="s">
        <v>8219</v>
      </c>
      <c r="G1409" t="s">
        <v>8224</v>
      </c>
      <c r="H1409" t="s">
        <v>8246</v>
      </c>
      <c r="I1409">
        <v>1310440482</v>
      </c>
      <c r="J1409">
        <v>1307848482</v>
      </c>
      <c r="K1409" t="b">
        <v>0</v>
      </c>
      <c r="L1409">
        <v>8</v>
      </c>
      <c r="M1409" t="b">
        <v>1</v>
      </c>
      <c r="N1409" t="s">
        <v>8266</v>
      </c>
      <c r="O1409" s="5">
        <f>E1409/D1409</f>
        <v>1.0625</v>
      </c>
      <c r="P1409" s="6">
        <f t="shared" si="105"/>
        <v>53.125</v>
      </c>
      <c r="Q1409" t="str">
        <f t="shared" si="106"/>
        <v>film &amp; video</v>
      </c>
      <c r="R1409" t="str">
        <f t="shared" si="107"/>
        <v>shorts</v>
      </c>
      <c r="S1409" s="10">
        <f t="shared" si="108"/>
        <v>40705.926874999997</v>
      </c>
      <c r="T1409" s="10">
        <f t="shared" si="109"/>
        <v>40735.926874999997</v>
      </c>
    </row>
    <row r="1410" spans="1:20" ht="45" x14ac:dyDescent="0.25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>
        <v>1351796674</v>
      </c>
      <c r="K1410" t="b">
        <v>0</v>
      </c>
      <c r="L1410">
        <v>60</v>
      </c>
      <c r="M1410" t="b">
        <v>1</v>
      </c>
      <c r="N1410" t="s">
        <v>8266</v>
      </c>
      <c r="O1410" s="5">
        <f>E1410/D1410</f>
        <v>1.0625</v>
      </c>
      <c r="P1410" s="6">
        <f t="shared" si="105"/>
        <v>56.666666666666664</v>
      </c>
      <c r="Q1410" t="str">
        <f t="shared" si="106"/>
        <v>film &amp; video</v>
      </c>
      <c r="R1410" t="str">
        <f t="shared" si="107"/>
        <v>shorts</v>
      </c>
      <c r="S1410" s="10">
        <f t="shared" si="108"/>
        <v>41214.586504629631</v>
      </c>
      <c r="T1410" s="10">
        <f t="shared" si="109"/>
        <v>41250.770833333328</v>
      </c>
    </row>
    <row r="1411" spans="1:20" ht="45" x14ac:dyDescent="0.25">
      <c r="A1411">
        <v>3359</v>
      </c>
      <c r="B1411" s="3" t="s">
        <v>3358</v>
      </c>
      <c r="C1411" s="3" t="s">
        <v>7469</v>
      </c>
      <c r="D1411">
        <v>4000</v>
      </c>
      <c r="E1411">
        <v>4250</v>
      </c>
      <c r="F1411" t="s">
        <v>8219</v>
      </c>
      <c r="G1411" t="s">
        <v>8224</v>
      </c>
      <c r="H1411" t="s">
        <v>8246</v>
      </c>
      <c r="I1411">
        <v>1487985734</v>
      </c>
      <c r="J1411">
        <v>1484097734</v>
      </c>
      <c r="K1411" t="b">
        <v>0</v>
      </c>
      <c r="L1411">
        <v>23</v>
      </c>
      <c r="M1411" t="b">
        <v>1</v>
      </c>
      <c r="N1411" t="s">
        <v>8271</v>
      </c>
      <c r="O1411" s="5">
        <f>E1411/D1411</f>
        <v>1.0625</v>
      </c>
      <c r="P1411" s="6">
        <f t="shared" ref="P1411:P1474" si="110">IF(L1411&lt;&gt;0,E1411/L1411,0)</f>
        <v>184.78260869565219</v>
      </c>
      <c r="Q1411" t="str">
        <f t="shared" ref="Q1411:Q1474" si="111">LEFT(N1411,FIND("/",N1411)-1)</f>
        <v>theater</v>
      </c>
      <c r="R1411" t="str">
        <f t="shared" ref="R1411:R1474" si="112">RIGHT(N1411,LEN(N1411)-FIND("/",N1411))</f>
        <v>plays</v>
      </c>
      <c r="S1411" s="10">
        <f t="shared" ref="S1411:S1474" si="113">(J1411/86400)+25569+(-5/24)</f>
        <v>42745.848773148151</v>
      </c>
      <c r="T1411" s="10">
        <f t="shared" ref="T1411:T1474" si="114">(I1411/86400)+25569+(-5/24)</f>
        <v>42790.848773148151</v>
      </c>
    </row>
    <row r="1412" spans="1:20" ht="45" x14ac:dyDescent="0.25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>
        <v>1436383889</v>
      </c>
      <c r="K1412" t="b">
        <v>0</v>
      </c>
      <c r="L1412">
        <v>28</v>
      </c>
      <c r="M1412" t="b">
        <v>1</v>
      </c>
      <c r="N1412" t="s">
        <v>8305</v>
      </c>
      <c r="O1412" s="5">
        <f>E1412/D1412</f>
        <v>1.0624</v>
      </c>
      <c r="P1412" s="6">
        <f t="shared" si="110"/>
        <v>47.428571428571431</v>
      </c>
      <c r="Q1412" t="str">
        <f t="shared" si="111"/>
        <v>theater</v>
      </c>
      <c r="R1412" t="str">
        <f t="shared" si="112"/>
        <v>musical</v>
      </c>
      <c r="S1412" s="10">
        <f t="shared" si="113"/>
        <v>42193.605196759258</v>
      </c>
      <c r="T1412" s="10">
        <f t="shared" si="114"/>
        <v>42218.605196759258</v>
      </c>
    </row>
    <row r="1413" spans="1:20" ht="30" x14ac:dyDescent="0.25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>
        <v>1297451245</v>
      </c>
      <c r="K1413" t="b">
        <v>0</v>
      </c>
      <c r="L1413">
        <v>59</v>
      </c>
      <c r="M1413" t="b">
        <v>1</v>
      </c>
      <c r="N1413" t="s">
        <v>8276</v>
      </c>
      <c r="O1413" s="5">
        <f>E1413/D1413</f>
        <v>1.0622116666666668</v>
      </c>
      <c r="P1413" s="6">
        <f t="shared" si="110"/>
        <v>108.02152542372882</v>
      </c>
      <c r="Q1413" t="str">
        <f t="shared" si="111"/>
        <v>music</v>
      </c>
      <c r="R1413" t="str">
        <f t="shared" si="112"/>
        <v>rock</v>
      </c>
      <c r="S1413" s="10">
        <f t="shared" si="113"/>
        <v>40585.588483796295</v>
      </c>
      <c r="T1413" s="10">
        <f t="shared" si="114"/>
        <v>40613.958333333328</v>
      </c>
    </row>
    <row r="1414" spans="1:20" ht="45" x14ac:dyDescent="0.25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>
        <v>1462755424</v>
      </c>
      <c r="K1414" t="b">
        <v>0</v>
      </c>
      <c r="L1414">
        <v>18</v>
      </c>
      <c r="M1414" t="b">
        <v>1</v>
      </c>
      <c r="N1414" t="s">
        <v>8271</v>
      </c>
      <c r="O1414" s="5">
        <f>E1414/D1414</f>
        <v>1.0619047619047619</v>
      </c>
      <c r="P1414" s="6">
        <f t="shared" si="110"/>
        <v>61.944444444444443</v>
      </c>
      <c r="Q1414" t="str">
        <f t="shared" si="111"/>
        <v>theater</v>
      </c>
      <c r="R1414" t="str">
        <f t="shared" si="112"/>
        <v>plays</v>
      </c>
      <c r="S1414" s="10">
        <f t="shared" si="113"/>
        <v>42498.831296296295</v>
      </c>
      <c r="T1414" s="10">
        <f t="shared" si="114"/>
        <v>42528.831296296295</v>
      </c>
    </row>
    <row r="1415" spans="1:20" ht="60" x14ac:dyDescent="0.25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>
        <v>1472753745</v>
      </c>
      <c r="K1415" t="b">
        <v>1</v>
      </c>
      <c r="L1415">
        <v>97</v>
      </c>
      <c r="M1415" t="b">
        <v>1</v>
      </c>
      <c r="N1415" t="s">
        <v>8271</v>
      </c>
      <c r="O1415" s="5">
        <f>E1415/D1415</f>
        <v>1.0616782608695652</v>
      </c>
      <c r="P1415" s="6">
        <f t="shared" si="110"/>
        <v>251.7381443298969</v>
      </c>
      <c r="Q1415" t="str">
        <f t="shared" si="111"/>
        <v>theater</v>
      </c>
      <c r="R1415" t="str">
        <f t="shared" si="112"/>
        <v>plays</v>
      </c>
      <c r="S1415" s="10">
        <f t="shared" si="113"/>
        <v>42614.552604166667</v>
      </c>
      <c r="T1415" s="10">
        <f t="shared" si="114"/>
        <v>42643.957638888889</v>
      </c>
    </row>
    <row r="1416" spans="1:20" ht="60" x14ac:dyDescent="0.25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>
        <v>1343741347</v>
      </c>
      <c r="K1416" t="b">
        <v>1</v>
      </c>
      <c r="L1416">
        <v>413</v>
      </c>
      <c r="M1416" t="b">
        <v>1</v>
      </c>
      <c r="N1416" t="s">
        <v>8276</v>
      </c>
      <c r="O1416" s="5">
        <f>E1416/D1416</f>
        <v>1.0612433333333333</v>
      </c>
      <c r="P1416" s="6">
        <f t="shared" si="110"/>
        <v>38.543946731234868</v>
      </c>
      <c r="Q1416" t="str">
        <f t="shared" si="111"/>
        <v>music</v>
      </c>
      <c r="R1416" t="str">
        <f t="shared" si="112"/>
        <v>rock</v>
      </c>
      <c r="S1416" s="10">
        <f t="shared" si="113"/>
        <v>41121.35355324074</v>
      </c>
      <c r="T1416" s="10">
        <f t="shared" si="114"/>
        <v>41156.35355324074</v>
      </c>
    </row>
    <row r="1417" spans="1:20" ht="60" x14ac:dyDescent="0.25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>
        <v>1413326248</v>
      </c>
      <c r="K1417" t="b">
        <v>0</v>
      </c>
      <c r="L1417">
        <v>45</v>
      </c>
      <c r="M1417" t="b">
        <v>1</v>
      </c>
      <c r="N1417" t="s">
        <v>8271</v>
      </c>
      <c r="O1417" s="5">
        <f>E1417/D1417</f>
        <v>1.0612068965517241</v>
      </c>
      <c r="P1417" s="6">
        <f t="shared" si="110"/>
        <v>136.77777777777777</v>
      </c>
      <c r="Q1417" t="str">
        <f t="shared" si="111"/>
        <v>theater</v>
      </c>
      <c r="R1417" t="str">
        <f t="shared" si="112"/>
        <v>plays</v>
      </c>
      <c r="S1417" s="10">
        <f t="shared" si="113"/>
        <v>41926.734351851854</v>
      </c>
      <c r="T1417" s="10">
        <f t="shared" si="114"/>
        <v>41956.776018518511</v>
      </c>
    </row>
    <row r="1418" spans="1:20" ht="45" x14ac:dyDescent="0.25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8276</v>
      </c>
      <c r="O1418" s="5">
        <f>E1418/D1418</f>
        <v>1.0607500000000001</v>
      </c>
      <c r="P1418" s="6">
        <f t="shared" si="110"/>
        <v>90.276595744680847</v>
      </c>
      <c r="Q1418" t="str">
        <f t="shared" si="111"/>
        <v>music</v>
      </c>
      <c r="R1418" t="str">
        <f t="shared" si="112"/>
        <v>rock</v>
      </c>
      <c r="S1418" s="10">
        <f t="shared" si="113"/>
        <v>42141.748784722215</v>
      </c>
      <c r="T1418" s="10">
        <f t="shared" si="114"/>
        <v>42176.999999999993</v>
      </c>
    </row>
    <row r="1419" spans="1:20" ht="45" x14ac:dyDescent="0.25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>
        <v>1441290086</v>
      </c>
      <c r="K1419" t="b">
        <v>0</v>
      </c>
      <c r="L1419">
        <v>102</v>
      </c>
      <c r="M1419" t="b">
        <v>1</v>
      </c>
      <c r="N1419" t="s">
        <v>8271</v>
      </c>
      <c r="O1419" s="5">
        <f>E1419/D1419</f>
        <v>1.0603</v>
      </c>
      <c r="P1419" s="6">
        <f t="shared" si="110"/>
        <v>103.95098039215686</v>
      </c>
      <c r="Q1419" t="str">
        <f t="shared" si="111"/>
        <v>theater</v>
      </c>
      <c r="R1419" t="str">
        <f t="shared" si="112"/>
        <v>plays</v>
      </c>
      <c r="S1419" s="10">
        <f t="shared" si="113"/>
        <v>42250.389884259253</v>
      </c>
      <c r="T1419" s="10">
        <f t="shared" si="114"/>
        <v>42270.389884259253</v>
      </c>
    </row>
    <row r="1420" spans="1:20" ht="60" x14ac:dyDescent="0.25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>
        <v>1413404545</v>
      </c>
      <c r="K1420" t="b">
        <v>0</v>
      </c>
      <c r="L1420">
        <v>9</v>
      </c>
      <c r="M1420" t="b">
        <v>1</v>
      </c>
      <c r="N1420" t="s">
        <v>8271</v>
      </c>
      <c r="O1420" s="5">
        <f>E1420/D1420</f>
        <v>1.0602199999999999</v>
      </c>
      <c r="P1420" s="6">
        <f t="shared" si="110"/>
        <v>58.901111111111113</v>
      </c>
      <c r="Q1420" t="str">
        <f t="shared" si="111"/>
        <v>theater</v>
      </c>
      <c r="R1420" t="str">
        <f t="shared" si="112"/>
        <v>plays</v>
      </c>
      <c r="S1420" s="10">
        <f t="shared" si="113"/>
        <v>41927.640567129631</v>
      </c>
      <c r="T1420" s="10">
        <f t="shared" si="114"/>
        <v>41948.682233796295</v>
      </c>
    </row>
    <row r="1421" spans="1:20" ht="45" x14ac:dyDescent="0.25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>
        <v>1475163921</v>
      </c>
      <c r="J1421">
        <v>1472571921</v>
      </c>
      <c r="K1421" t="b">
        <v>0</v>
      </c>
      <c r="L1421">
        <v>25</v>
      </c>
      <c r="M1421" t="b">
        <v>1</v>
      </c>
      <c r="N1421" t="s">
        <v>8301</v>
      </c>
      <c r="O1421" s="5">
        <f>E1421/D1421</f>
        <v>1.0602150537634409</v>
      </c>
      <c r="P1421" s="6">
        <f t="shared" si="110"/>
        <v>39.44</v>
      </c>
      <c r="Q1421" t="str">
        <f t="shared" si="111"/>
        <v>technology</v>
      </c>
      <c r="R1421" t="str">
        <f t="shared" si="112"/>
        <v>space exploration</v>
      </c>
      <c r="S1421" s="10">
        <f t="shared" si="113"/>
        <v>42612.448159722218</v>
      </c>
      <c r="T1421" s="10">
        <f t="shared" si="114"/>
        <v>42642.448159722218</v>
      </c>
    </row>
    <row r="1422" spans="1:20" ht="45" x14ac:dyDescent="0.25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>
        <v>1387834799</v>
      </c>
      <c r="K1422" t="b">
        <v>0</v>
      </c>
      <c r="L1422">
        <v>39</v>
      </c>
      <c r="M1422" t="b">
        <v>1</v>
      </c>
      <c r="N1422" t="s">
        <v>8266</v>
      </c>
      <c r="O1422" s="5">
        <f>E1422/D1422</f>
        <v>1.0601933333333333</v>
      </c>
      <c r="P1422" s="6">
        <f t="shared" si="110"/>
        <v>40.776666666666664</v>
      </c>
      <c r="Q1422" t="str">
        <f t="shared" si="111"/>
        <v>film &amp; video</v>
      </c>
      <c r="R1422" t="str">
        <f t="shared" si="112"/>
        <v>shorts</v>
      </c>
      <c r="S1422" s="10">
        <f t="shared" si="113"/>
        <v>41631.694432870368</v>
      </c>
      <c r="T1422" s="10">
        <f t="shared" si="114"/>
        <v>41661.694432870368</v>
      </c>
    </row>
    <row r="1423" spans="1:20" ht="45" x14ac:dyDescent="0.25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>
        <v>1402394951</v>
      </c>
      <c r="K1423" t="b">
        <v>1</v>
      </c>
      <c r="L1423">
        <v>943</v>
      </c>
      <c r="M1423" t="b">
        <v>1</v>
      </c>
      <c r="N1423" t="s">
        <v>8295</v>
      </c>
      <c r="O1423" s="5">
        <f>E1423/D1423</f>
        <v>1.0600260000000001</v>
      </c>
      <c r="P1423" s="6">
        <f t="shared" si="110"/>
        <v>56.204984093319197</v>
      </c>
      <c r="Q1423" t="str">
        <f t="shared" si="111"/>
        <v>technology</v>
      </c>
      <c r="R1423" t="str">
        <f t="shared" si="112"/>
        <v>hardware</v>
      </c>
      <c r="S1423" s="10">
        <f t="shared" si="113"/>
        <v>41800.21471064815</v>
      </c>
      <c r="T1423" s="10">
        <f t="shared" si="114"/>
        <v>41830.21471064815</v>
      </c>
    </row>
    <row r="1424" spans="1:20" ht="60" x14ac:dyDescent="0.25">
      <c r="A1424">
        <v>1209</v>
      </c>
      <c r="B1424" s="3" t="s">
        <v>1210</v>
      </c>
      <c r="C1424" s="3" t="s">
        <v>5319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>
        <v>1488053905</v>
      </c>
      <c r="J1424">
        <v>1485461905</v>
      </c>
      <c r="K1424" t="b">
        <v>0</v>
      </c>
      <c r="L1424">
        <v>46</v>
      </c>
      <c r="M1424" t="b">
        <v>1</v>
      </c>
      <c r="N1424" t="s">
        <v>8285</v>
      </c>
      <c r="O1424" s="5">
        <f>E1424/D1424</f>
        <v>1.06</v>
      </c>
      <c r="P1424" s="6">
        <f t="shared" si="110"/>
        <v>138.2608695652174</v>
      </c>
      <c r="Q1424" t="str">
        <f t="shared" si="111"/>
        <v>photography</v>
      </c>
      <c r="R1424" t="str">
        <f t="shared" si="112"/>
        <v>photobooks</v>
      </c>
      <c r="S1424" s="10">
        <f t="shared" si="113"/>
        <v>42761.637789351851</v>
      </c>
      <c r="T1424" s="10">
        <f t="shared" si="114"/>
        <v>42791.637789351851</v>
      </c>
    </row>
    <row r="1425" spans="1:20" ht="60" x14ac:dyDescent="0.25">
      <c r="A1425">
        <v>1272</v>
      </c>
      <c r="B1425" s="3" t="s">
        <v>1273</v>
      </c>
      <c r="C1425" s="3" t="s">
        <v>5382</v>
      </c>
      <c r="D1425">
        <v>5000</v>
      </c>
      <c r="E1425">
        <v>5300</v>
      </c>
      <c r="F1425" t="s">
        <v>8219</v>
      </c>
      <c r="G1425" t="s">
        <v>8224</v>
      </c>
      <c r="H1425" t="s">
        <v>8246</v>
      </c>
      <c r="I1425">
        <v>1276574400</v>
      </c>
      <c r="J1425">
        <v>1270576379</v>
      </c>
      <c r="K1425" t="b">
        <v>1</v>
      </c>
      <c r="L1425">
        <v>28</v>
      </c>
      <c r="M1425" t="b">
        <v>1</v>
      </c>
      <c r="N1425" t="s">
        <v>8276</v>
      </c>
      <c r="O1425" s="5">
        <f>E1425/D1425</f>
        <v>1.06</v>
      </c>
      <c r="P1425" s="6">
        <f t="shared" si="110"/>
        <v>189.28571428571428</v>
      </c>
      <c r="Q1425" t="str">
        <f t="shared" si="111"/>
        <v>music</v>
      </c>
      <c r="R1425" t="str">
        <f t="shared" si="112"/>
        <v>rock</v>
      </c>
      <c r="S1425" s="10">
        <f t="shared" si="113"/>
        <v>40274.536793981482</v>
      </c>
      <c r="T1425" s="10">
        <f t="shared" si="114"/>
        <v>40343.958333333328</v>
      </c>
    </row>
    <row r="1426" spans="1:20" ht="60" x14ac:dyDescent="0.25">
      <c r="A1426">
        <v>2931</v>
      </c>
      <c r="B1426" s="3" t="s">
        <v>2931</v>
      </c>
      <c r="C1426" s="3" t="s">
        <v>7041</v>
      </c>
      <c r="D1426">
        <v>750</v>
      </c>
      <c r="E1426">
        <v>795</v>
      </c>
      <c r="F1426" t="s">
        <v>8219</v>
      </c>
      <c r="G1426" t="s">
        <v>8229</v>
      </c>
      <c r="H1426" t="s">
        <v>8251</v>
      </c>
      <c r="I1426">
        <v>1410761280</v>
      </c>
      <c r="J1426">
        <v>1408604363</v>
      </c>
      <c r="K1426" t="b">
        <v>0</v>
      </c>
      <c r="L1426">
        <v>9</v>
      </c>
      <c r="M1426" t="b">
        <v>1</v>
      </c>
      <c r="N1426" t="s">
        <v>8305</v>
      </c>
      <c r="O1426" s="5">
        <f>E1426/D1426</f>
        <v>1.06</v>
      </c>
      <c r="P1426" s="6">
        <f t="shared" si="110"/>
        <v>88.333333333333329</v>
      </c>
      <c r="Q1426" t="str">
        <f t="shared" si="111"/>
        <v>theater</v>
      </c>
      <c r="R1426" t="str">
        <f t="shared" si="112"/>
        <v>musical</v>
      </c>
      <c r="S1426" s="10">
        <f t="shared" si="113"/>
        <v>41872.082905092589</v>
      </c>
      <c r="T1426" s="10">
        <f t="shared" si="114"/>
        <v>41897.047222222223</v>
      </c>
    </row>
    <row r="1427" spans="1:20" ht="30" x14ac:dyDescent="0.25">
      <c r="A1427">
        <v>2968</v>
      </c>
      <c r="B1427" s="3" t="s">
        <v>2968</v>
      </c>
      <c r="C1427" s="3" t="s">
        <v>7078</v>
      </c>
      <c r="D1427">
        <v>3500</v>
      </c>
      <c r="E1427">
        <v>3710</v>
      </c>
      <c r="F1427" t="s">
        <v>8219</v>
      </c>
      <c r="G1427" t="s">
        <v>8224</v>
      </c>
      <c r="H1427" t="s">
        <v>8246</v>
      </c>
      <c r="I1427">
        <v>1471406340</v>
      </c>
      <c r="J1427">
        <v>1470227660</v>
      </c>
      <c r="K1427" t="b">
        <v>0</v>
      </c>
      <c r="L1427">
        <v>47</v>
      </c>
      <c r="M1427" t="b">
        <v>1</v>
      </c>
      <c r="N1427" t="s">
        <v>8271</v>
      </c>
      <c r="O1427" s="5">
        <f>E1427/D1427</f>
        <v>1.06</v>
      </c>
      <c r="P1427" s="6">
        <f t="shared" si="110"/>
        <v>78.936170212765958</v>
      </c>
      <c r="Q1427" t="str">
        <f t="shared" si="111"/>
        <v>theater</v>
      </c>
      <c r="R1427" t="str">
        <f t="shared" si="112"/>
        <v>plays</v>
      </c>
      <c r="S1427" s="10">
        <f t="shared" si="113"/>
        <v>42585.315509259257</v>
      </c>
      <c r="T1427" s="10">
        <f t="shared" si="114"/>
        <v>42598.957638888889</v>
      </c>
    </row>
    <row r="1428" spans="1:20" ht="45" x14ac:dyDescent="0.25">
      <c r="A1428">
        <v>2970</v>
      </c>
      <c r="B1428" s="3" t="s">
        <v>2970</v>
      </c>
      <c r="C1428" s="3" t="s">
        <v>7080</v>
      </c>
      <c r="D1428">
        <v>6000</v>
      </c>
      <c r="E1428">
        <v>6360</v>
      </c>
      <c r="F1428" t="s">
        <v>8219</v>
      </c>
      <c r="G1428" t="s">
        <v>8224</v>
      </c>
      <c r="H1428" t="s">
        <v>8246</v>
      </c>
      <c r="I1428">
        <v>1405699451</v>
      </c>
      <c r="J1428">
        <v>1403107451</v>
      </c>
      <c r="K1428" t="b">
        <v>0</v>
      </c>
      <c r="L1428">
        <v>91</v>
      </c>
      <c r="M1428" t="b">
        <v>1</v>
      </c>
      <c r="N1428" t="s">
        <v>8271</v>
      </c>
      <c r="O1428" s="5">
        <f>E1428/D1428</f>
        <v>1.06</v>
      </c>
      <c r="P1428" s="6">
        <f t="shared" si="110"/>
        <v>69.890109890109883</v>
      </c>
      <c r="Q1428" t="str">
        <f t="shared" si="111"/>
        <v>theater</v>
      </c>
      <c r="R1428" t="str">
        <f t="shared" si="112"/>
        <v>plays</v>
      </c>
      <c r="S1428" s="10">
        <f t="shared" si="113"/>
        <v>41808.461238425924</v>
      </c>
      <c r="T1428" s="10">
        <f t="shared" si="114"/>
        <v>41838.461238425924</v>
      </c>
    </row>
    <row r="1429" spans="1:20" ht="30" x14ac:dyDescent="0.25">
      <c r="A1429">
        <v>3050</v>
      </c>
      <c r="B1429" s="3" t="s">
        <v>3050</v>
      </c>
      <c r="C1429" s="3" t="s">
        <v>7160</v>
      </c>
      <c r="D1429">
        <v>600</v>
      </c>
      <c r="E1429">
        <v>636</v>
      </c>
      <c r="F1429" t="s">
        <v>8219</v>
      </c>
      <c r="G1429" t="s">
        <v>8224</v>
      </c>
      <c r="H1429" t="s">
        <v>8246</v>
      </c>
      <c r="I1429">
        <v>1462420960</v>
      </c>
      <c r="J1429">
        <v>1459828960</v>
      </c>
      <c r="K1429" t="b">
        <v>0</v>
      </c>
      <c r="L1429">
        <v>9</v>
      </c>
      <c r="M1429" t="b">
        <v>1</v>
      </c>
      <c r="N1429" t="s">
        <v>8303</v>
      </c>
      <c r="O1429" s="5">
        <f>E1429/D1429</f>
        <v>1.06</v>
      </c>
      <c r="P1429" s="6">
        <f t="shared" si="110"/>
        <v>70.666666666666671</v>
      </c>
      <c r="Q1429" t="str">
        <f t="shared" si="111"/>
        <v>theater</v>
      </c>
      <c r="R1429" t="str">
        <f t="shared" si="112"/>
        <v>spaces</v>
      </c>
      <c r="S1429" s="10">
        <f t="shared" si="113"/>
        <v>42464.960185185184</v>
      </c>
      <c r="T1429" s="10">
        <f t="shared" si="114"/>
        <v>42494.960185185184</v>
      </c>
    </row>
    <row r="1430" spans="1:20" ht="45" x14ac:dyDescent="0.25">
      <c r="A1430">
        <v>3525</v>
      </c>
      <c r="B1430" s="3" t="s">
        <v>3524</v>
      </c>
      <c r="C1430" s="3" t="s">
        <v>7635</v>
      </c>
      <c r="D1430">
        <v>500</v>
      </c>
      <c r="E1430">
        <v>530</v>
      </c>
      <c r="F1430" t="s">
        <v>8219</v>
      </c>
      <c r="G1430" t="s">
        <v>8224</v>
      </c>
      <c r="H1430" t="s">
        <v>8246</v>
      </c>
      <c r="I1430">
        <v>1439136000</v>
      </c>
      <c r="J1430">
        <v>1438188106</v>
      </c>
      <c r="K1430" t="b">
        <v>0</v>
      </c>
      <c r="L1430">
        <v>7</v>
      </c>
      <c r="M1430" t="b">
        <v>1</v>
      </c>
      <c r="N1430" t="s">
        <v>8271</v>
      </c>
      <c r="O1430" s="5">
        <f>E1430/D1430</f>
        <v>1.06</v>
      </c>
      <c r="P1430" s="6">
        <f t="shared" si="110"/>
        <v>75.714285714285708</v>
      </c>
      <c r="Q1430" t="str">
        <f t="shared" si="111"/>
        <v>theater</v>
      </c>
      <c r="R1430" t="str">
        <f t="shared" si="112"/>
        <v>plays</v>
      </c>
      <c r="S1430" s="10">
        <f t="shared" si="113"/>
        <v>42214.487337962964</v>
      </c>
      <c r="T1430" s="10">
        <f t="shared" si="114"/>
        <v>42225.458333333336</v>
      </c>
    </row>
    <row r="1431" spans="1:20" ht="60" x14ac:dyDescent="0.25">
      <c r="A1431">
        <v>3823</v>
      </c>
      <c r="B1431" s="3" t="s">
        <v>3820</v>
      </c>
      <c r="C1431" s="3" t="s">
        <v>7932</v>
      </c>
      <c r="D1431">
        <v>2500</v>
      </c>
      <c r="E1431">
        <v>2650</v>
      </c>
      <c r="F1431" t="s">
        <v>8219</v>
      </c>
      <c r="G1431" t="s">
        <v>8224</v>
      </c>
      <c r="H1431" t="s">
        <v>8246</v>
      </c>
      <c r="I1431">
        <v>1437364740</v>
      </c>
      <c r="J1431">
        <v>1434405044</v>
      </c>
      <c r="K1431" t="b">
        <v>0</v>
      </c>
      <c r="L1431">
        <v>41</v>
      </c>
      <c r="M1431" t="b">
        <v>1</v>
      </c>
      <c r="N1431" t="s">
        <v>8271</v>
      </c>
      <c r="O1431" s="5">
        <f>E1431/D1431</f>
        <v>1.06</v>
      </c>
      <c r="P1431" s="6">
        <f t="shared" si="110"/>
        <v>64.634146341463421</v>
      </c>
      <c r="Q1431" t="str">
        <f t="shared" si="111"/>
        <v>theater</v>
      </c>
      <c r="R1431" t="str">
        <f t="shared" si="112"/>
        <v>plays</v>
      </c>
      <c r="S1431" s="10">
        <f t="shared" si="113"/>
        <v>42170.701898148145</v>
      </c>
      <c r="T1431" s="10">
        <f t="shared" si="114"/>
        <v>42204.957638888889</v>
      </c>
    </row>
    <row r="1432" spans="1:20" ht="60" x14ac:dyDescent="0.25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>
        <v>1413986501</v>
      </c>
      <c r="K1432" t="b">
        <v>0</v>
      </c>
      <c r="L1432">
        <v>237</v>
      </c>
      <c r="M1432" t="b">
        <v>1</v>
      </c>
      <c r="N1432" t="s">
        <v>8269</v>
      </c>
      <c r="O1432" s="5">
        <f>E1432/D1432</f>
        <v>1.05982</v>
      </c>
      <c r="P1432" s="6">
        <f t="shared" si="110"/>
        <v>111.79535864978902</v>
      </c>
      <c r="Q1432" t="str">
        <f t="shared" si="111"/>
        <v>film &amp; video</v>
      </c>
      <c r="R1432" t="str">
        <f t="shared" si="112"/>
        <v>documentary</v>
      </c>
      <c r="S1432" s="10">
        <f t="shared" si="113"/>
        <v>41934.376168981478</v>
      </c>
      <c r="T1432" s="10">
        <f t="shared" si="114"/>
        <v>41964.41783564815</v>
      </c>
    </row>
    <row r="1433" spans="1:20" ht="60" x14ac:dyDescent="0.25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>
        <v>1469443916</v>
      </c>
      <c r="K1433" t="b">
        <v>0</v>
      </c>
      <c r="L1433">
        <v>48</v>
      </c>
      <c r="M1433" t="b">
        <v>1</v>
      </c>
      <c r="N1433" t="s">
        <v>8269</v>
      </c>
      <c r="O1433" s="5">
        <f>E1433/D1433</f>
        <v>1.0595918367346939</v>
      </c>
      <c r="P1433" s="6">
        <f t="shared" si="110"/>
        <v>54.083333333333336</v>
      </c>
      <c r="Q1433" t="str">
        <f t="shared" si="111"/>
        <v>film &amp; video</v>
      </c>
      <c r="R1433" t="str">
        <f t="shared" si="112"/>
        <v>documentary</v>
      </c>
      <c r="S1433" s="10">
        <f t="shared" si="113"/>
        <v>42576.244398148141</v>
      </c>
      <c r="T1433" s="10">
        <f t="shared" si="114"/>
        <v>42607.244398148141</v>
      </c>
    </row>
    <row r="1434" spans="1:20" ht="45" x14ac:dyDescent="0.25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>
        <v>1380833367</v>
      </c>
      <c r="K1434" t="b">
        <v>1</v>
      </c>
      <c r="L1434">
        <v>67</v>
      </c>
      <c r="M1434" t="b">
        <v>1</v>
      </c>
      <c r="N1434" t="s">
        <v>8271</v>
      </c>
      <c r="O1434" s="5">
        <f>E1434/D1434</f>
        <v>1.0595454545454546</v>
      </c>
      <c r="P1434" s="6">
        <f t="shared" si="110"/>
        <v>34.791044776119406</v>
      </c>
      <c r="Q1434" t="str">
        <f t="shared" si="111"/>
        <v>theater</v>
      </c>
      <c r="R1434" t="str">
        <f t="shared" si="112"/>
        <v>plays</v>
      </c>
      <c r="S1434" s="10">
        <f t="shared" si="113"/>
        <v>41550.659340277773</v>
      </c>
      <c r="T1434" s="10">
        <f t="shared" si="114"/>
        <v>41580.659340277773</v>
      </c>
    </row>
    <row r="1435" spans="1:20" ht="60" x14ac:dyDescent="0.25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>
        <v>1456183649</v>
      </c>
      <c r="K1435" t="b">
        <v>0</v>
      </c>
      <c r="L1435">
        <v>72</v>
      </c>
      <c r="M1435" t="b">
        <v>1</v>
      </c>
      <c r="N1435" t="s">
        <v>8271</v>
      </c>
      <c r="O1435" s="5">
        <f>E1435/D1435</f>
        <v>1.0593333333333332</v>
      </c>
      <c r="P1435" s="6">
        <f t="shared" si="110"/>
        <v>44.138888888888886</v>
      </c>
      <c r="Q1435" t="str">
        <f t="shared" si="111"/>
        <v>theater</v>
      </c>
      <c r="R1435" t="str">
        <f t="shared" si="112"/>
        <v>plays</v>
      </c>
      <c r="S1435" s="10">
        <f t="shared" si="113"/>
        <v>42422.769085648142</v>
      </c>
      <c r="T1435" s="10">
        <f t="shared" si="114"/>
        <v>42444.666666666664</v>
      </c>
    </row>
    <row r="1436" spans="1:20" ht="45" x14ac:dyDescent="0.25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>
        <v>1403017146</v>
      </c>
      <c r="K1436" t="b">
        <v>1</v>
      </c>
      <c r="L1436">
        <v>125</v>
      </c>
      <c r="M1436" t="b">
        <v>1</v>
      </c>
      <c r="N1436" t="s">
        <v>8298</v>
      </c>
      <c r="O1436" s="5">
        <f>E1436/D1436</f>
        <v>1.0591999999999999</v>
      </c>
      <c r="P1436" s="6">
        <f t="shared" si="110"/>
        <v>211.84</v>
      </c>
      <c r="Q1436" t="str">
        <f t="shared" si="111"/>
        <v>food</v>
      </c>
      <c r="R1436" t="str">
        <f t="shared" si="112"/>
        <v>small batch</v>
      </c>
      <c r="S1436" s="10">
        <f t="shared" si="113"/>
        <v>41807.416041666664</v>
      </c>
      <c r="T1436" s="10">
        <f t="shared" si="114"/>
        <v>41837.416041666664</v>
      </c>
    </row>
    <row r="1437" spans="1:20" ht="60" x14ac:dyDescent="0.25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>
        <v>1443665293</v>
      </c>
      <c r="K1437" t="b">
        <v>1</v>
      </c>
      <c r="L1437">
        <v>104</v>
      </c>
      <c r="M1437" t="b">
        <v>1</v>
      </c>
      <c r="N1437" t="s">
        <v>8271</v>
      </c>
      <c r="O1437" s="5">
        <f>E1437/D1437</f>
        <v>1.0591914022517912</v>
      </c>
      <c r="P1437" s="6">
        <f t="shared" si="110"/>
        <v>59.701730769230764</v>
      </c>
      <c r="Q1437" t="str">
        <f t="shared" si="111"/>
        <v>theater</v>
      </c>
      <c r="R1437" t="str">
        <f t="shared" si="112"/>
        <v>plays</v>
      </c>
      <c r="S1437" s="10">
        <f t="shared" si="113"/>
        <v>42277.880706018514</v>
      </c>
      <c r="T1437" s="10">
        <f t="shared" si="114"/>
        <v>42302.790972222218</v>
      </c>
    </row>
    <row r="1438" spans="1:20" ht="60" x14ac:dyDescent="0.25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>
        <v>1406811593</v>
      </c>
      <c r="K1438" t="b">
        <v>0</v>
      </c>
      <c r="L1438">
        <v>37</v>
      </c>
      <c r="M1438" t="b">
        <v>1</v>
      </c>
      <c r="N1438" t="s">
        <v>8271</v>
      </c>
      <c r="O1438" s="5">
        <f>E1438/D1438</f>
        <v>1.0589999999999999</v>
      </c>
      <c r="P1438" s="6">
        <f t="shared" si="110"/>
        <v>143.1081081081081</v>
      </c>
      <c r="Q1438" t="str">
        <f t="shared" si="111"/>
        <v>theater</v>
      </c>
      <c r="R1438" t="str">
        <f t="shared" si="112"/>
        <v>plays</v>
      </c>
      <c r="S1438" s="10">
        <f t="shared" si="113"/>
        <v>41851.333252314813</v>
      </c>
      <c r="T1438" s="10">
        <f t="shared" si="114"/>
        <v>41872.477777777771</v>
      </c>
    </row>
    <row r="1439" spans="1:20" ht="60" x14ac:dyDescent="0.25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>
        <v>1434104712</v>
      </c>
      <c r="K1439" t="b">
        <v>1</v>
      </c>
      <c r="L1439">
        <v>57</v>
      </c>
      <c r="M1439" t="b">
        <v>1</v>
      </c>
      <c r="N1439" t="s">
        <v>8271</v>
      </c>
      <c r="O1439" s="5">
        <f>E1439/D1439</f>
        <v>1.0586</v>
      </c>
      <c r="P1439" s="6">
        <f t="shared" si="110"/>
        <v>46.429824561403507</v>
      </c>
      <c r="Q1439" t="str">
        <f t="shared" si="111"/>
        <v>theater</v>
      </c>
      <c r="R1439" t="str">
        <f t="shared" si="112"/>
        <v>plays</v>
      </c>
      <c r="S1439" s="10">
        <f t="shared" si="113"/>
        <v>42167.22583333333</v>
      </c>
      <c r="T1439" s="10">
        <f t="shared" si="114"/>
        <v>42197.22583333333</v>
      </c>
    </row>
    <row r="1440" spans="1:20" ht="60" x14ac:dyDescent="0.25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>
        <v>1405974243</v>
      </c>
      <c r="K1440" t="b">
        <v>0</v>
      </c>
      <c r="L1440">
        <v>159</v>
      </c>
      <c r="M1440" t="b">
        <v>1</v>
      </c>
      <c r="N1440" t="s">
        <v>8303</v>
      </c>
      <c r="O1440" s="5">
        <f>E1440/D1440</f>
        <v>1.0584090909090909</v>
      </c>
      <c r="P1440" s="6">
        <f t="shared" si="110"/>
        <v>146.44654088050314</v>
      </c>
      <c r="Q1440" t="str">
        <f t="shared" si="111"/>
        <v>theater</v>
      </c>
      <c r="R1440" t="str">
        <f t="shared" si="112"/>
        <v>spaces</v>
      </c>
      <c r="S1440" s="10">
        <f t="shared" si="113"/>
        <v>41841.641701388886</v>
      </c>
      <c r="T1440" s="10">
        <f t="shared" si="114"/>
        <v>41871.641701388886</v>
      </c>
    </row>
    <row r="1441" spans="1:20" ht="60" x14ac:dyDescent="0.25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>
        <v>1483393836</v>
      </c>
      <c r="K1441" t="b">
        <v>0</v>
      </c>
      <c r="L1441">
        <v>46</v>
      </c>
      <c r="M1441" t="b">
        <v>1</v>
      </c>
      <c r="N1441" t="s">
        <v>8271</v>
      </c>
      <c r="O1441" s="5">
        <f>E1441/D1441</f>
        <v>1.0582</v>
      </c>
      <c r="P1441" s="6">
        <f t="shared" si="110"/>
        <v>115.02173913043478</v>
      </c>
      <c r="Q1441" t="str">
        <f t="shared" si="111"/>
        <v>theater</v>
      </c>
      <c r="R1441" t="str">
        <f t="shared" si="112"/>
        <v>plays</v>
      </c>
      <c r="S1441" s="10">
        <f t="shared" si="113"/>
        <v>42737.701805555553</v>
      </c>
      <c r="T1441" s="10">
        <f t="shared" si="114"/>
        <v>42767.749305555553</v>
      </c>
    </row>
    <row r="1442" spans="1:20" ht="60" x14ac:dyDescent="0.25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>
        <v>1386344289</v>
      </c>
      <c r="K1442" t="b">
        <v>0</v>
      </c>
      <c r="L1442">
        <v>75</v>
      </c>
      <c r="M1442" t="b">
        <v>1</v>
      </c>
      <c r="N1442" t="s">
        <v>8297</v>
      </c>
      <c r="O1442" s="5">
        <f>E1442/D1442</f>
        <v>1.0581826105905425</v>
      </c>
      <c r="P1442" s="6">
        <f t="shared" si="110"/>
        <v>64.74666666666667</v>
      </c>
      <c r="Q1442" t="str">
        <f t="shared" si="111"/>
        <v>games</v>
      </c>
      <c r="R1442" t="str">
        <f t="shared" si="112"/>
        <v>tabletop games</v>
      </c>
      <c r="S1442" s="10">
        <f t="shared" si="113"/>
        <v>41614.443159722221</v>
      </c>
      <c r="T1442" s="10">
        <f t="shared" si="114"/>
        <v>41644.443159722221</v>
      </c>
    </row>
    <row r="1443" spans="1:20" ht="45" x14ac:dyDescent="0.25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>
        <v>1428333875</v>
      </c>
      <c r="K1443" t="b">
        <v>0</v>
      </c>
      <c r="L1443">
        <v>152</v>
      </c>
      <c r="M1443" t="b">
        <v>1</v>
      </c>
      <c r="N1443" t="s">
        <v>8273</v>
      </c>
      <c r="O1443" s="5">
        <f>E1443/D1443</f>
        <v>1.0580799999999999</v>
      </c>
      <c r="P1443" s="6">
        <f t="shared" si="110"/>
        <v>174.02631578947367</v>
      </c>
      <c r="Q1443" t="str">
        <f t="shared" si="111"/>
        <v>technology</v>
      </c>
      <c r="R1443" t="str">
        <f t="shared" si="112"/>
        <v>wearables</v>
      </c>
      <c r="S1443" s="10">
        <f t="shared" si="113"/>
        <v>42100.43373842592</v>
      </c>
      <c r="T1443" s="10">
        <f t="shared" si="114"/>
        <v>42155.43373842592</v>
      </c>
    </row>
    <row r="1444" spans="1:20" ht="60" x14ac:dyDescent="0.25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>
        <v>1432826568</v>
      </c>
      <c r="K1444" t="b">
        <v>0</v>
      </c>
      <c r="L1444">
        <v>100</v>
      </c>
      <c r="M1444" t="b">
        <v>1</v>
      </c>
      <c r="N1444" t="s">
        <v>8297</v>
      </c>
      <c r="O1444" s="5">
        <f>E1444/D1444</f>
        <v>1.0580000000000001</v>
      </c>
      <c r="P1444" s="6">
        <f t="shared" si="110"/>
        <v>206.31</v>
      </c>
      <c r="Q1444" t="str">
        <f t="shared" si="111"/>
        <v>games</v>
      </c>
      <c r="R1444" t="str">
        <f t="shared" si="112"/>
        <v>tabletop games</v>
      </c>
      <c r="S1444" s="10">
        <f t="shared" si="113"/>
        <v>42152.432500000003</v>
      </c>
      <c r="T1444" s="10">
        <f t="shared" si="114"/>
        <v>42182.432500000003</v>
      </c>
    </row>
    <row r="1445" spans="1:20" ht="45" x14ac:dyDescent="0.25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8271</v>
      </c>
      <c r="O1445" s="5">
        <f>E1445/D1445</f>
        <v>1.0580000000000001</v>
      </c>
      <c r="P1445" s="6">
        <f t="shared" si="110"/>
        <v>36.06818181818182</v>
      </c>
      <c r="Q1445" t="str">
        <f t="shared" si="111"/>
        <v>theater</v>
      </c>
      <c r="R1445" t="str">
        <f t="shared" si="112"/>
        <v>plays</v>
      </c>
      <c r="S1445" s="10">
        <f t="shared" si="113"/>
        <v>41923.713310185187</v>
      </c>
      <c r="T1445" s="10">
        <f t="shared" si="114"/>
        <v>41948.823611111111</v>
      </c>
    </row>
    <row r="1446" spans="1:20" ht="45" x14ac:dyDescent="0.25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>
        <v>1475249138</v>
      </c>
      <c r="K1446" t="b">
        <v>1</v>
      </c>
      <c r="L1446">
        <v>403</v>
      </c>
      <c r="M1446" t="b">
        <v>1</v>
      </c>
      <c r="N1446" t="s">
        <v>8298</v>
      </c>
      <c r="O1446" s="5">
        <f>E1446/D1446</f>
        <v>1.0577749999999999</v>
      </c>
      <c r="P1446" s="6">
        <f t="shared" si="110"/>
        <v>104.99007444168734</v>
      </c>
      <c r="Q1446" t="str">
        <f t="shared" si="111"/>
        <v>food</v>
      </c>
      <c r="R1446" t="str">
        <f t="shared" si="112"/>
        <v>small batch</v>
      </c>
      <c r="S1446" s="10">
        <f t="shared" si="113"/>
        <v>42643.434467592589</v>
      </c>
      <c r="T1446" s="10">
        <f t="shared" si="114"/>
        <v>42673.434467592589</v>
      </c>
    </row>
    <row r="1447" spans="1:20" x14ac:dyDescent="0.25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>
        <v>1458741311</v>
      </c>
      <c r="K1447" t="b">
        <v>0</v>
      </c>
      <c r="L1447">
        <v>404</v>
      </c>
      <c r="M1447" t="b">
        <v>1</v>
      </c>
      <c r="N1447" t="s">
        <v>8295</v>
      </c>
      <c r="O1447" s="5">
        <f>E1447/D1447</f>
        <v>1.05745</v>
      </c>
      <c r="P1447" s="6">
        <f t="shared" si="110"/>
        <v>261.74504950495049</v>
      </c>
      <c r="Q1447" t="str">
        <f t="shared" si="111"/>
        <v>technology</v>
      </c>
      <c r="R1447" t="str">
        <f t="shared" si="112"/>
        <v>hardware</v>
      </c>
      <c r="S1447" s="10">
        <f t="shared" si="113"/>
        <v>42452.371655092589</v>
      </c>
      <c r="T1447" s="10">
        <f t="shared" si="114"/>
        <v>42482.371655092589</v>
      </c>
    </row>
    <row r="1448" spans="1:20" ht="45" x14ac:dyDescent="0.25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>
        <v>1398348859</v>
      </c>
      <c r="K1448" t="b">
        <v>0</v>
      </c>
      <c r="L1448">
        <v>126</v>
      </c>
      <c r="M1448" t="b">
        <v>1</v>
      </c>
      <c r="N1448" t="s">
        <v>8271</v>
      </c>
      <c r="O1448" s="5">
        <f>E1448/D1448</f>
        <v>1.0569999999999999</v>
      </c>
      <c r="P1448" s="6">
        <f t="shared" si="110"/>
        <v>41.944444444444443</v>
      </c>
      <c r="Q1448" t="str">
        <f t="shared" si="111"/>
        <v>theater</v>
      </c>
      <c r="R1448" t="str">
        <f t="shared" si="112"/>
        <v>plays</v>
      </c>
      <c r="S1448" s="10">
        <f t="shared" si="113"/>
        <v>41753.384942129625</v>
      </c>
      <c r="T1448" s="10">
        <f t="shared" si="114"/>
        <v>41778.666666666664</v>
      </c>
    </row>
    <row r="1449" spans="1:20" ht="60" x14ac:dyDescent="0.25">
      <c r="A1449">
        <v>2216</v>
      </c>
      <c r="B1449" s="3" t="s">
        <v>2217</v>
      </c>
      <c r="C1449" s="3" t="s">
        <v>6326</v>
      </c>
      <c r="D1449">
        <v>300</v>
      </c>
      <c r="E1449">
        <v>317</v>
      </c>
      <c r="F1449" t="s">
        <v>8219</v>
      </c>
      <c r="G1449" t="s">
        <v>8224</v>
      </c>
      <c r="H1449" t="s">
        <v>8246</v>
      </c>
      <c r="I1449">
        <v>1437674545</v>
      </c>
      <c r="J1449">
        <v>1436464945</v>
      </c>
      <c r="K1449" t="b">
        <v>0</v>
      </c>
      <c r="L1449">
        <v>14</v>
      </c>
      <c r="M1449" t="b">
        <v>1</v>
      </c>
      <c r="N1449" t="s">
        <v>8280</v>
      </c>
      <c r="O1449" s="5">
        <f>E1449/D1449</f>
        <v>1.0566666666666666</v>
      </c>
      <c r="P1449" s="6">
        <f t="shared" si="110"/>
        <v>22.642857142857142</v>
      </c>
      <c r="Q1449" t="str">
        <f t="shared" si="111"/>
        <v>music</v>
      </c>
      <c r="R1449" t="str">
        <f t="shared" si="112"/>
        <v>electronic music</v>
      </c>
      <c r="S1449" s="10">
        <f t="shared" si="113"/>
        <v>42194.543344907404</v>
      </c>
      <c r="T1449" s="10">
        <f t="shared" si="114"/>
        <v>42208.543344907404</v>
      </c>
    </row>
    <row r="1450" spans="1:20" ht="75" x14ac:dyDescent="0.25">
      <c r="A1450">
        <v>2640</v>
      </c>
      <c r="B1450" s="3" t="s">
        <v>2640</v>
      </c>
      <c r="C1450" s="3" t="s">
        <v>6750</v>
      </c>
      <c r="D1450">
        <v>3000</v>
      </c>
      <c r="E1450">
        <v>3170</v>
      </c>
      <c r="F1450" t="s">
        <v>8219</v>
      </c>
      <c r="G1450" t="s">
        <v>8224</v>
      </c>
      <c r="H1450" t="s">
        <v>8246</v>
      </c>
      <c r="I1450">
        <v>1433735474</v>
      </c>
      <c r="J1450">
        <v>1428551474</v>
      </c>
      <c r="K1450" t="b">
        <v>0</v>
      </c>
      <c r="L1450">
        <v>69</v>
      </c>
      <c r="M1450" t="b">
        <v>1</v>
      </c>
      <c r="N1450" t="s">
        <v>8301</v>
      </c>
      <c r="O1450" s="5">
        <f>E1450/D1450</f>
        <v>1.0566666666666666</v>
      </c>
      <c r="P1450" s="6">
        <f t="shared" si="110"/>
        <v>45.94202898550725</v>
      </c>
      <c r="Q1450" t="str">
        <f t="shared" si="111"/>
        <v>technology</v>
      </c>
      <c r="R1450" t="str">
        <f t="shared" si="112"/>
        <v>space exploration</v>
      </c>
      <c r="S1450" s="10">
        <f t="shared" si="113"/>
        <v>42102.952245370368</v>
      </c>
      <c r="T1450" s="10">
        <f t="shared" si="114"/>
        <v>42162.952245370368</v>
      </c>
    </row>
    <row r="1451" spans="1:20" ht="45" x14ac:dyDescent="0.25">
      <c r="A1451">
        <v>2498</v>
      </c>
      <c r="B1451" s="3" t="s">
        <v>2498</v>
      </c>
      <c r="C1451" s="3" t="s">
        <v>6608</v>
      </c>
      <c r="D1451">
        <v>1000</v>
      </c>
      <c r="E1451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>
        <v>1421190787</v>
      </c>
      <c r="K1451" t="b">
        <v>0</v>
      </c>
      <c r="L1451">
        <v>20</v>
      </c>
      <c r="M1451" t="b">
        <v>1</v>
      </c>
      <c r="N1451" t="s">
        <v>8279</v>
      </c>
      <c r="O1451" s="5">
        <f>E1451/D1451</f>
        <v>1.056</v>
      </c>
      <c r="P1451" s="6">
        <f t="shared" si="110"/>
        <v>52.8</v>
      </c>
      <c r="Q1451" t="str">
        <f t="shared" si="111"/>
        <v>music</v>
      </c>
      <c r="R1451" t="str">
        <f t="shared" si="112"/>
        <v>indie rock</v>
      </c>
      <c r="S1451" s="10">
        <f t="shared" si="113"/>
        <v>42017.759108796294</v>
      </c>
      <c r="T1451" s="10">
        <f t="shared" si="114"/>
        <v>42031.759108796294</v>
      </c>
    </row>
    <row r="1452" spans="1:20" ht="60" x14ac:dyDescent="0.25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>
        <v>1367933691</v>
      </c>
      <c r="K1452" t="b">
        <v>1</v>
      </c>
      <c r="L1452">
        <v>437</v>
      </c>
      <c r="M1452" t="b">
        <v>1</v>
      </c>
      <c r="N1452" t="s">
        <v>8269</v>
      </c>
      <c r="O1452" s="5">
        <f>E1452/D1452</f>
        <v>1.0558333333333334</v>
      </c>
      <c r="P1452" s="6">
        <f t="shared" si="110"/>
        <v>72.482837528604122</v>
      </c>
      <c r="Q1452" t="str">
        <f t="shared" si="111"/>
        <v>film &amp; video</v>
      </c>
      <c r="R1452" t="str">
        <f t="shared" si="112"/>
        <v>documentary</v>
      </c>
      <c r="S1452" s="10">
        <f t="shared" si="113"/>
        <v>41401.357534722221</v>
      </c>
      <c r="T1452" s="10">
        <f t="shared" si="114"/>
        <v>41431.357534722221</v>
      </c>
    </row>
    <row r="1453" spans="1:20" ht="60" x14ac:dyDescent="0.25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>
        <v>1295887210</v>
      </c>
      <c r="K1453" t="b">
        <v>1</v>
      </c>
      <c r="L1453">
        <v>202</v>
      </c>
      <c r="M1453" t="b">
        <v>1</v>
      </c>
      <c r="N1453" t="s">
        <v>8269</v>
      </c>
      <c r="O1453" s="5">
        <f>E1453/D1453</f>
        <v>1.0556666666666668</v>
      </c>
      <c r="P1453" s="6">
        <f t="shared" si="110"/>
        <v>62.712871287128714</v>
      </c>
      <c r="Q1453" t="str">
        <f t="shared" si="111"/>
        <v>film &amp; video</v>
      </c>
      <c r="R1453" t="str">
        <f t="shared" si="112"/>
        <v>documentary</v>
      </c>
      <c r="S1453" s="10">
        <f t="shared" si="113"/>
        <v>40567.486226851848</v>
      </c>
      <c r="T1453" s="10">
        <f t="shared" si="114"/>
        <v>40612.486226851848</v>
      </c>
    </row>
    <row r="1454" spans="1:20" ht="45" x14ac:dyDescent="0.25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>
        <v>1310069157</v>
      </c>
      <c r="K1454" t="b">
        <v>0</v>
      </c>
      <c r="L1454">
        <v>130</v>
      </c>
      <c r="M1454" t="b">
        <v>1</v>
      </c>
      <c r="N1454" t="s">
        <v>8274</v>
      </c>
      <c r="O1454" s="5">
        <f>E1454/D1454</f>
        <v>1.05566</v>
      </c>
      <c r="P1454" s="6">
        <f t="shared" si="110"/>
        <v>60.903461538461535</v>
      </c>
      <c r="Q1454" t="str">
        <f t="shared" si="111"/>
        <v>publishing</v>
      </c>
      <c r="R1454" t="str">
        <f t="shared" si="112"/>
        <v>nonfiction</v>
      </c>
      <c r="S1454" s="10">
        <f t="shared" si="113"/>
        <v>40731.629131944443</v>
      </c>
      <c r="T1454" s="10">
        <f t="shared" si="114"/>
        <v>40776.629131944443</v>
      </c>
    </row>
    <row r="1455" spans="1:20" ht="60" x14ac:dyDescent="0.25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>
        <v>1483050930</v>
      </c>
      <c r="K1455" t="b">
        <v>0</v>
      </c>
      <c r="L1455">
        <v>110</v>
      </c>
      <c r="M1455" t="b">
        <v>1</v>
      </c>
      <c r="N1455" t="s">
        <v>8274</v>
      </c>
      <c r="O1455" s="5">
        <f>E1455/D1455</f>
        <v>1.0556000000000001</v>
      </c>
      <c r="P1455" s="6">
        <f t="shared" si="110"/>
        <v>95.963636363636368</v>
      </c>
      <c r="Q1455" t="str">
        <f t="shared" si="111"/>
        <v>publishing</v>
      </c>
      <c r="R1455" t="str">
        <f t="shared" si="112"/>
        <v>nonfiction</v>
      </c>
      <c r="S1455" s="10">
        <f t="shared" si="113"/>
        <v>42733.732986111114</v>
      </c>
      <c r="T1455" s="10">
        <f t="shared" si="114"/>
        <v>42763.732986111114</v>
      </c>
    </row>
    <row r="1456" spans="1:20" ht="60" x14ac:dyDescent="0.25">
      <c r="A1456">
        <v>1891</v>
      </c>
      <c r="B1456" s="3" t="s">
        <v>1892</v>
      </c>
      <c r="C1456" s="3" t="s">
        <v>6001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>
        <v>1279778400</v>
      </c>
      <c r="J1456">
        <v>1275851354</v>
      </c>
      <c r="K1456" t="b">
        <v>0</v>
      </c>
      <c r="L1456">
        <v>120</v>
      </c>
      <c r="M1456" t="b">
        <v>1</v>
      </c>
      <c r="N1456" t="s">
        <v>8279</v>
      </c>
      <c r="O1456" s="5">
        <f>E1456/D1456</f>
        <v>1.0555000000000001</v>
      </c>
      <c r="P1456" s="6">
        <f t="shared" si="110"/>
        <v>87.958333333333329</v>
      </c>
      <c r="Q1456" t="str">
        <f t="shared" si="111"/>
        <v>music</v>
      </c>
      <c r="R1456" t="str">
        <f t="shared" si="112"/>
        <v>indie rock</v>
      </c>
      <c r="S1456" s="10">
        <f t="shared" si="113"/>
        <v>40335.589745370366</v>
      </c>
      <c r="T1456" s="10">
        <f t="shared" si="114"/>
        <v>40381.041666666664</v>
      </c>
    </row>
    <row r="1457" spans="1:20" ht="60" x14ac:dyDescent="0.25">
      <c r="A1457">
        <v>3434</v>
      </c>
      <c r="B1457" s="3" t="s">
        <v>3433</v>
      </c>
      <c r="C1457" s="3" t="s">
        <v>7544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>
        <v>1404983269</v>
      </c>
      <c r="J1457">
        <v>1402391269</v>
      </c>
      <c r="K1457" t="b">
        <v>0</v>
      </c>
      <c r="L1457">
        <v>168</v>
      </c>
      <c r="M1457" t="b">
        <v>1</v>
      </c>
      <c r="N1457" t="s">
        <v>8271</v>
      </c>
      <c r="O1457" s="5">
        <f>E1457/D1457</f>
        <v>1.0555000000000001</v>
      </c>
      <c r="P1457" s="6">
        <f t="shared" si="110"/>
        <v>62.827380952380949</v>
      </c>
      <c r="Q1457" t="str">
        <f t="shared" si="111"/>
        <v>theater</v>
      </c>
      <c r="R1457" t="str">
        <f t="shared" si="112"/>
        <v>plays</v>
      </c>
      <c r="S1457" s="10">
        <f t="shared" si="113"/>
        <v>41800.172094907401</v>
      </c>
      <c r="T1457" s="10">
        <f t="shared" si="114"/>
        <v>41830.172094907401</v>
      </c>
    </row>
    <row r="1458" spans="1:20" ht="60" x14ac:dyDescent="0.25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>
        <v>1356392857</v>
      </c>
      <c r="J1458">
        <v>1352504857</v>
      </c>
      <c r="K1458" t="b">
        <v>0</v>
      </c>
      <c r="L1458">
        <v>34</v>
      </c>
      <c r="M1458" t="b">
        <v>1</v>
      </c>
      <c r="N1458" t="s">
        <v>8300</v>
      </c>
      <c r="O1458" s="5">
        <f>E1458/D1458</f>
        <v>1.0550335570469798</v>
      </c>
      <c r="P1458" s="6">
        <f t="shared" si="110"/>
        <v>23.117647058823529</v>
      </c>
      <c r="Q1458" t="str">
        <f t="shared" si="111"/>
        <v>music</v>
      </c>
      <c r="R1458" t="str">
        <f t="shared" si="112"/>
        <v>classical music</v>
      </c>
      <c r="S1458" s="10">
        <f t="shared" si="113"/>
        <v>41222.783067129625</v>
      </c>
      <c r="T1458" s="10">
        <f t="shared" si="114"/>
        <v>41267.783067129625</v>
      </c>
    </row>
    <row r="1459" spans="1:20" ht="45" x14ac:dyDescent="0.25">
      <c r="A1459">
        <v>329</v>
      </c>
      <c r="B1459" s="3" t="s">
        <v>330</v>
      </c>
      <c r="C1459" s="3" t="s">
        <v>4439</v>
      </c>
      <c r="D1459">
        <v>10000</v>
      </c>
      <c r="E1459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>
        <v>1444821127</v>
      </c>
      <c r="K1459" t="b">
        <v>1</v>
      </c>
      <c r="L1459">
        <v>167</v>
      </c>
      <c r="M1459" t="b">
        <v>1</v>
      </c>
      <c r="N1459" t="s">
        <v>8269</v>
      </c>
      <c r="O1459" s="5">
        <f>E1459/D1459</f>
        <v>1.0549999999999999</v>
      </c>
      <c r="P1459" s="6">
        <f t="shared" si="110"/>
        <v>63.17365269461078</v>
      </c>
      <c r="Q1459" t="str">
        <f t="shared" si="111"/>
        <v>film &amp; video</v>
      </c>
      <c r="R1459" t="str">
        <f t="shared" si="112"/>
        <v>documentary</v>
      </c>
      <c r="S1459" s="10">
        <f t="shared" si="113"/>
        <v>42291.258414351854</v>
      </c>
      <c r="T1459" s="10">
        <f t="shared" si="114"/>
        <v>42314.958333333336</v>
      </c>
    </row>
    <row r="1460" spans="1:20" ht="45" x14ac:dyDescent="0.25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>
        <v>1456920006</v>
      </c>
      <c r="K1460" t="b">
        <v>0</v>
      </c>
      <c r="L1460">
        <v>56</v>
      </c>
      <c r="M1460" t="b">
        <v>1</v>
      </c>
      <c r="N1460" t="s">
        <v>8303</v>
      </c>
      <c r="O1460" s="5">
        <f>E1460/D1460</f>
        <v>1.0549999999999999</v>
      </c>
      <c r="P1460" s="6">
        <f t="shared" si="110"/>
        <v>45.214285714285715</v>
      </c>
      <c r="Q1460" t="str">
        <f t="shared" si="111"/>
        <v>theater</v>
      </c>
      <c r="R1460" t="str">
        <f t="shared" si="112"/>
        <v>spaces</v>
      </c>
      <c r="S1460" s="10">
        <f t="shared" si="113"/>
        <v>42431.29173611111</v>
      </c>
      <c r="T1460" s="10">
        <f t="shared" si="114"/>
        <v>42491.250069444439</v>
      </c>
    </row>
    <row r="1461" spans="1:20" ht="60" x14ac:dyDescent="0.25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>
        <v>1431046325</v>
      </c>
      <c r="K1461" t="b">
        <v>0</v>
      </c>
      <c r="L1461">
        <v>35</v>
      </c>
      <c r="M1461" t="b">
        <v>1</v>
      </c>
      <c r="N1461" t="s">
        <v>8271</v>
      </c>
      <c r="O1461" s="5">
        <f>E1461/D1461</f>
        <v>1.0549999999999999</v>
      </c>
      <c r="P1461" s="6">
        <f t="shared" si="110"/>
        <v>60.285714285714285</v>
      </c>
      <c r="Q1461" t="str">
        <f t="shared" si="111"/>
        <v>theater</v>
      </c>
      <c r="R1461" t="str">
        <f t="shared" si="112"/>
        <v>plays</v>
      </c>
      <c r="S1461" s="10">
        <f t="shared" si="113"/>
        <v>42131.827835648146</v>
      </c>
      <c r="T1461" s="10">
        <f t="shared" si="114"/>
        <v>42186.082638888889</v>
      </c>
    </row>
    <row r="1462" spans="1:20" ht="60" x14ac:dyDescent="0.25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>
        <v>1467648456</v>
      </c>
      <c r="K1462" t="b">
        <v>0</v>
      </c>
      <c r="L1462">
        <v>25</v>
      </c>
      <c r="M1462" t="b">
        <v>1</v>
      </c>
      <c r="N1462" t="s">
        <v>8271</v>
      </c>
      <c r="O1462" s="5">
        <f>E1462/D1462</f>
        <v>1.0549000000000002</v>
      </c>
      <c r="P1462" s="6">
        <f t="shared" si="110"/>
        <v>21.098000000000003</v>
      </c>
      <c r="Q1462" t="str">
        <f t="shared" si="111"/>
        <v>theater</v>
      </c>
      <c r="R1462" t="str">
        <f t="shared" si="112"/>
        <v>plays</v>
      </c>
      <c r="S1462" s="10">
        <f t="shared" si="113"/>
        <v>42555.46361111111</v>
      </c>
      <c r="T1462" s="10">
        <f t="shared" si="114"/>
        <v>42583.583333333336</v>
      </c>
    </row>
    <row r="1463" spans="1:20" ht="60" x14ac:dyDescent="0.25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>
        <v>1306855163</v>
      </c>
      <c r="K1463" t="b">
        <v>0</v>
      </c>
      <c r="L1463">
        <v>143</v>
      </c>
      <c r="M1463" t="b">
        <v>1</v>
      </c>
      <c r="N1463" t="s">
        <v>8274</v>
      </c>
      <c r="O1463" s="5">
        <f>E1463/D1463</f>
        <v>1.0547157142857144</v>
      </c>
      <c r="P1463" s="6">
        <f t="shared" si="110"/>
        <v>51.62944055944056</v>
      </c>
      <c r="Q1463" t="str">
        <f t="shared" si="111"/>
        <v>publishing</v>
      </c>
      <c r="R1463" t="str">
        <f t="shared" si="112"/>
        <v>nonfiction</v>
      </c>
      <c r="S1463" s="10">
        <f t="shared" si="113"/>
        <v>40694.430127314808</v>
      </c>
      <c r="T1463" s="10">
        <f t="shared" si="114"/>
        <v>40724.430127314808</v>
      </c>
    </row>
    <row r="1464" spans="1:20" ht="30" x14ac:dyDescent="0.25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>
        <v>1450137600</v>
      </c>
      <c r="J1464">
        <v>1448924882</v>
      </c>
      <c r="K1464" t="b">
        <v>0</v>
      </c>
      <c r="L1464">
        <v>20</v>
      </c>
      <c r="M1464" t="b">
        <v>1</v>
      </c>
      <c r="N1464" t="s">
        <v>8271</v>
      </c>
      <c r="O1464" s="5">
        <f>E1464/D1464</f>
        <v>1.0545454545454545</v>
      </c>
      <c r="P1464" s="6">
        <f t="shared" si="110"/>
        <v>29</v>
      </c>
      <c r="Q1464" t="str">
        <f t="shared" si="111"/>
        <v>theater</v>
      </c>
      <c r="R1464" t="str">
        <f t="shared" si="112"/>
        <v>plays</v>
      </c>
      <c r="S1464" s="10">
        <f t="shared" si="113"/>
        <v>42338.755578703705</v>
      </c>
      <c r="T1464" s="10">
        <f t="shared" si="114"/>
        <v>42352.791666666664</v>
      </c>
    </row>
    <row r="1465" spans="1:20" ht="60" x14ac:dyDescent="0.25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>
        <v>1430945149</v>
      </c>
      <c r="K1465" t="b">
        <v>0</v>
      </c>
      <c r="L1465">
        <v>111</v>
      </c>
      <c r="M1465" t="b">
        <v>1</v>
      </c>
      <c r="N1465" t="s">
        <v>8285</v>
      </c>
      <c r="O1465" s="5">
        <f>E1465/D1465</f>
        <v>1.0544</v>
      </c>
      <c r="P1465" s="6">
        <f t="shared" si="110"/>
        <v>118.73873873873873</v>
      </c>
      <c r="Q1465" t="str">
        <f t="shared" si="111"/>
        <v>photography</v>
      </c>
      <c r="R1465" t="str">
        <f t="shared" si="112"/>
        <v>photobooks</v>
      </c>
      <c r="S1465" s="10">
        <f t="shared" si="113"/>
        <v>42130.656817129631</v>
      </c>
      <c r="T1465" s="10">
        <f t="shared" si="114"/>
        <v>42162.958333333336</v>
      </c>
    </row>
    <row r="1466" spans="1:20" ht="60" x14ac:dyDescent="0.25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>
        <v>1432690814</v>
      </c>
      <c r="K1466" t="b">
        <v>0</v>
      </c>
      <c r="L1466">
        <v>49</v>
      </c>
      <c r="M1466" t="b">
        <v>1</v>
      </c>
      <c r="N1466" t="s">
        <v>8271</v>
      </c>
      <c r="O1466" s="5">
        <f>E1466/D1466</f>
        <v>1.0542</v>
      </c>
      <c r="P1466" s="6">
        <f t="shared" si="110"/>
        <v>107.57142857142857</v>
      </c>
      <c r="Q1466" t="str">
        <f t="shared" si="111"/>
        <v>theater</v>
      </c>
      <c r="R1466" t="str">
        <f t="shared" si="112"/>
        <v>plays</v>
      </c>
      <c r="S1466" s="10">
        <f t="shared" si="113"/>
        <v>42150.861273148148</v>
      </c>
      <c r="T1466" s="10">
        <f t="shared" si="114"/>
        <v>42171.861273148148</v>
      </c>
    </row>
    <row r="1467" spans="1:20" ht="60" x14ac:dyDescent="0.25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>
        <v>1456862924</v>
      </c>
      <c r="K1467" t="b">
        <v>0</v>
      </c>
      <c r="L1467">
        <v>31</v>
      </c>
      <c r="M1467" t="b">
        <v>1</v>
      </c>
      <c r="N1467" t="s">
        <v>8271</v>
      </c>
      <c r="O1467" s="5">
        <f>E1467/D1467</f>
        <v>1.054</v>
      </c>
      <c r="P1467" s="6">
        <f t="shared" si="110"/>
        <v>136</v>
      </c>
      <c r="Q1467" t="str">
        <f t="shared" si="111"/>
        <v>theater</v>
      </c>
      <c r="R1467" t="str">
        <f t="shared" si="112"/>
        <v>plays</v>
      </c>
      <c r="S1467" s="10">
        <f t="shared" si="113"/>
        <v>42430.631064814814</v>
      </c>
      <c r="T1467" s="10">
        <f t="shared" si="114"/>
        <v>42444.957638888889</v>
      </c>
    </row>
    <row r="1468" spans="1:20" ht="30" x14ac:dyDescent="0.25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>
        <v>1443812461</v>
      </c>
      <c r="K1468" t="b">
        <v>1</v>
      </c>
      <c r="L1468">
        <v>77</v>
      </c>
      <c r="M1468" t="b">
        <v>1</v>
      </c>
      <c r="N1468" t="s">
        <v>8301</v>
      </c>
      <c r="O1468" s="5">
        <f>E1468/D1468</f>
        <v>1.0538666666666667</v>
      </c>
      <c r="P1468" s="6">
        <f t="shared" si="110"/>
        <v>205.2987012987013</v>
      </c>
      <c r="Q1468" t="str">
        <f t="shared" si="111"/>
        <v>technology</v>
      </c>
      <c r="R1468" t="str">
        <f t="shared" si="112"/>
        <v>space exploration</v>
      </c>
      <c r="S1468" s="10">
        <f t="shared" si="113"/>
        <v>42279.584039351852</v>
      </c>
      <c r="T1468" s="10">
        <f t="shared" si="114"/>
        <v>42339.625706018516</v>
      </c>
    </row>
    <row r="1469" spans="1:20" ht="30" x14ac:dyDescent="0.25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>
        <v>1479609520</v>
      </c>
      <c r="K1469" t="b">
        <v>0</v>
      </c>
      <c r="L1469">
        <v>17</v>
      </c>
      <c r="M1469" t="b">
        <v>1</v>
      </c>
      <c r="N1469" t="s">
        <v>8271</v>
      </c>
      <c r="O1469" s="5">
        <f>E1469/D1469</f>
        <v>1.0535000000000001</v>
      </c>
      <c r="P1469" s="6">
        <f t="shared" si="110"/>
        <v>123.94117647058823</v>
      </c>
      <c r="Q1469" t="str">
        <f t="shared" si="111"/>
        <v>theater</v>
      </c>
      <c r="R1469" t="str">
        <f t="shared" si="112"/>
        <v>plays</v>
      </c>
      <c r="S1469" s="10">
        <f t="shared" si="113"/>
        <v>42693.90185185185</v>
      </c>
      <c r="T1469" s="10">
        <f t="shared" si="114"/>
        <v>42708.833333333336</v>
      </c>
    </row>
    <row r="1470" spans="1:20" ht="60" x14ac:dyDescent="0.25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>
        <v>1394633746</v>
      </c>
      <c r="K1470" t="b">
        <v>0</v>
      </c>
      <c r="L1470">
        <v>406</v>
      </c>
      <c r="M1470" t="b">
        <v>1</v>
      </c>
      <c r="N1470" t="s">
        <v>8276</v>
      </c>
      <c r="O1470" s="5">
        <f>E1470/D1470</f>
        <v>1.0534805315203954</v>
      </c>
      <c r="P1470" s="6">
        <f t="shared" si="110"/>
        <v>83.967068965517228</v>
      </c>
      <c r="Q1470" t="str">
        <f t="shared" si="111"/>
        <v>music</v>
      </c>
      <c r="R1470" t="str">
        <f t="shared" si="112"/>
        <v>rock</v>
      </c>
      <c r="S1470" s="10">
        <f t="shared" si="113"/>
        <v>41710.385949074072</v>
      </c>
      <c r="T1470" s="10">
        <f t="shared" si="114"/>
        <v>41740.385949074072</v>
      </c>
    </row>
    <row r="1471" spans="1:20" ht="60" x14ac:dyDescent="0.25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>
        <v>1421101903</v>
      </c>
      <c r="K1471" t="b">
        <v>0</v>
      </c>
      <c r="L1471">
        <v>66</v>
      </c>
      <c r="M1471" t="b">
        <v>1</v>
      </c>
      <c r="N1471" t="s">
        <v>8271</v>
      </c>
      <c r="O1471" s="5">
        <f>E1471/D1471</f>
        <v>1.0533333333333332</v>
      </c>
      <c r="P1471" s="6">
        <f t="shared" si="110"/>
        <v>47.878787878787875</v>
      </c>
      <c r="Q1471" t="str">
        <f t="shared" si="111"/>
        <v>theater</v>
      </c>
      <c r="R1471" t="str">
        <f t="shared" si="112"/>
        <v>plays</v>
      </c>
      <c r="S1471" s="10">
        <f t="shared" si="113"/>
        <v>42016.730358796289</v>
      </c>
      <c r="T1471" s="10">
        <f t="shared" si="114"/>
        <v>42046.730358796289</v>
      </c>
    </row>
    <row r="1472" spans="1:20" ht="60" x14ac:dyDescent="0.25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>
        <v>1310438737</v>
      </c>
      <c r="K1472" t="b">
        <v>0</v>
      </c>
      <c r="L1472">
        <v>53</v>
      </c>
      <c r="M1472" t="b">
        <v>1</v>
      </c>
      <c r="N1472" t="s">
        <v>8276</v>
      </c>
      <c r="O1472" s="5">
        <f>E1472/D1472</f>
        <v>1.0531250000000001</v>
      </c>
      <c r="P1472" s="6">
        <f t="shared" si="110"/>
        <v>158.96226415094338</v>
      </c>
      <c r="Q1472" t="str">
        <f t="shared" si="111"/>
        <v>music</v>
      </c>
      <c r="R1472" t="str">
        <f t="shared" si="112"/>
        <v>rock</v>
      </c>
      <c r="S1472" s="10">
        <f t="shared" si="113"/>
        <v>40735.906678240739</v>
      </c>
      <c r="T1472" s="10">
        <f t="shared" si="114"/>
        <v>40791.504166666666</v>
      </c>
    </row>
    <row r="1473" spans="1:20" ht="45" x14ac:dyDescent="0.25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>
        <v>1421274954</v>
      </c>
      <c r="K1473" t="b">
        <v>0</v>
      </c>
      <c r="L1473">
        <v>28</v>
      </c>
      <c r="M1473" t="b">
        <v>1</v>
      </c>
      <c r="N1473" t="s">
        <v>8271</v>
      </c>
      <c r="O1473" s="5">
        <f>E1473/D1473</f>
        <v>1.0528</v>
      </c>
      <c r="P1473" s="6">
        <f t="shared" si="110"/>
        <v>47</v>
      </c>
      <c r="Q1473" t="str">
        <f t="shared" si="111"/>
        <v>theater</v>
      </c>
      <c r="R1473" t="str">
        <f t="shared" si="112"/>
        <v>plays</v>
      </c>
      <c r="S1473" s="10">
        <f t="shared" si="113"/>
        <v>42018.733263888884</v>
      </c>
      <c r="T1473" s="10">
        <f t="shared" si="114"/>
        <v>42047.083333333336</v>
      </c>
    </row>
    <row r="1474" spans="1:20" ht="45" x14ac:dyDescent="0.25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>
        <v>1442794397</v>
      </c>
      <c r="K1474" t="b">
        <v>0</v>
      </c>
      <c r="L1474">
        <v>35</v>
      </c>
      <c r="M1474" t="b">
        <v>1</v>
      </c>
      <c r="N1474" t="s">
        <v>8271</v>
      </c>
      <c r="O1474" s="5">
        <f>E1474/D1474</f>
        <v>1.0526894736842105</v>
      </c>
      <c r="P1474" s="6">
        <f t="shared" si="110"/>
        <v>114.29199999999999</v>
      </c>
      <c r="Q1474" t="str">
        <f t="shared" si="111"/>
        <v>theater</v>
      </c>
      <c r="R1474" t="str">
        <f t="shared" si="112"/>
        <v>plays</v>
      </c>
      <c r="S1474" s="10">
        <f t="shared" si="113"/>
        <v>42267.800891203697</v>
      </c>
      <c r="T1474" s="10">
        <f t="shared" si="114"/>
        <v>42302.800891203697</v>
      </c>
    </row>
    <row r="1475" spans="1:20" ht="45" x14ac:dyDescent="0.25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>
        <v>1308900441</v>
      </c>
      <c r="K1475" t="b">
        <v>0</v>
      </c>
      <c r="L1475">
        <v>70</v>
      </c>
      <c r="M1475" t="b">
        <v>1</v>
      </c>
      <c r="N1475" t="s">
        <v>8269</v>
      </c>
      <c r="O1475" s="5">
        <f>E1475/D1475</f>
        <v>1.0526</v>
      </c>
      <c r="P1475" s="6">
        <f t="shared" ref="P1475:P1538" si="115">IF(L1475&lt;&gt;0,E1475/L1475,0)</f>
        <v>75.185714285714283</v>
      </c>
      <c r="Q1475" t="str">
        <f t="shared" ref="Q1475:Q1538" si="116">LEFT(N1475,FIND("/",N1475)-1)</f>
        <v>film &amp; video</v>
      </c>
      <c r="R1475" t="str">
        <f t="shared" ref="R1475:R1538" si="117">RIGHT(N1475,LEN(N1475)-FIND("/",N1475))</f>
        <v>documentary</v>
      </c>
      <c r="S1475" s="10">
        <f t="shared" ref="S1475:S1538" si="118">(J1475/86400)+25569+(-5/24)</f>
        <v>40718.102326388886</v>
      </c>
      <c r="T1475" s="10">
        <f t="shared" ref="T1475:T1538" si="119">(I1475/86400)+25569+(-5/24)</f>
        <v>40765.088888888888</v>
      </c>
    </row>
    <row r="1476" spans="1:20" ht="60" x14ac:dyDescent="0.25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>
        <v>1474402315</v>
      </c>
      <c r="K1476" t="b">
        <v>0</v>
      </c>
      <c r="L1476">
        <v>76</v>
      </c>
      <c r="M1476" t="b">
        <v>1</v>
      </c>
      <c r="N1476" t="s">
        <v>8295</v>
      </c>
      <c r="O1476" s="5">
        <f>E1476/D1476</f>
        <v>1.0522388</v>
      </c>
      <c r="P1476" s="6">
        <f t="shared" si="115"/>
        <v>346.13118421052633</v>
      </c>
      <c r="Q1476" t="str">
        <f t="shared" si="116"/>
        <v>technology</v>
      </c>
      <c r="R1476" t="str">
        <f t="shared" si="117"/>
        <v>hardware</v>
      </c>
      <c r="S1476" s="10">
        <f t="shared" si="118"/>
        <v>42633.633275462962</v>
      </c>
      <c r="T1476" s="10">
        <f t="shared" si="119"/>
        <v>42663.633275462962</v>
      </c>
    </row>
    <row r="1477" spans="1:20" ht="60" x14ac:dyDescent="0.25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>
        <v>1403146628</v>
      </c>
      <c r="K1477" t="b">
        <v>0</v>
      </c>
      <c r="L1477">
        <v>82</v>
      </c>
      <c r="M1477" t="b">
        <v>1</v>
      </c>
      <c r="N1477" t="s">
        <v>8271</v>
      </c>
      <c r="O1477" s="5">
        <f>E1477/D1477</f>
        <v>1.052184</v>
      </c>
      <c r="P1477" s="6">
        <f t="shared" si="115"/>
        <v>64.157560975609755</v>
      </c>
      <c r="Q1477" t="str">
        <f t="shared" si="116"/>
        <v>theater</v>
      </c>
      <c r="R1477" t="str">
        <f t="shared" si="117"/>
        <v>plays</v>
      </c>
      <c r="S1477" s="10">
        <f t="shared" si="118"/>
        <v>41808.914675925924</v>
      </c>
      <c r="T1477" s="10">
        <f t="shared" si="119"/>
        <v>41831.46875</v>
      </c>
    </row>
    <row r="1478" spans="1:20" ht="45" x14ac:dyDescent="0.25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>
        <v>1418159861</v>
      </c>
      <c r="K1478" t="b">
        <v>1</v>
      </c>
      <c r="L1478">
        <v>75</v>
      </c>
      <c r="M1478" t="b">
        <v>1</v>
      </c>
      <c r="N1478" t="s">
        <v>8271</v>
      </c>
      <c r="O1478" s="5">
        <f>E1478/D1478</f>
        <v>1.052142857142857</v>
      </c>
      <c r="P1478" s="6">
        <f t="shared" si="115"/>
        <v>98.2</v>
      </c>
      <c r="Q1478" t="str">
        <f t="shared" si="116"/>
        <v>theater</v>
      </c>
      <c r="R1478" t="str">
        <f t="shared" si="117"/>
        <v>plays</v>
      </c>
      <c r="S1478" s="10">
        <f t="shared" si="118"/>
        <v>41982.678946759253</v>
      </c>
      <c r="T1478" s="10">
        <f t="shared" si="119"/>
        <v>42012.678946759253</v>
      </c>
    </row>
    <row r="1479" spans="1:20" ht="60" x14ac:dyDescent="0.25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>
        <v>1481949983</v>
      </c>
      <c r="K1479" t="b">
        <v>0</v>
      </c>
      <c r="L1479">
        <v>43</v>
      </c>
      <c r="M1479" t="b">
        <v>1</v>
      </c>
      <c r="N1479" t="s">
        <v>8266</v>
      </c>
      <c r="O1479" s="5">
        <f>E1479/D1479</f>
        <v>1.052</v>
      </c>
      <c r="P1479" s="6">
        <f t="shared" si="115"/>
        <v>122.32558139534883</v>
      </c>
      <c r="Q1479" t="str">
        <f t="shared" si="116"/>
        <v>film &amp; video</v>
      </c>
      <c r="R1479" t="str">
        <f t="shared" si="117"/>
        <v>shorts</v>
      </c>
      <c r="S1479" s="10">
        <f t="shared" si="118"/>
        <v>42720.990543981483</v>
      </c>
      <c r="T1479" s="10">
        <f t="shared" si="119"/>
        <v>42767.124999999993</v>
      </c>
    </row>
    <row r="1480" spans="1:20" ht="60" x14ac:dyDescent="0.25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8271</v>
      </c>
      <c r="O1480" s="5">
        <f>E1480/D1480</f>
        <v>1.0519047619047619</v>
      </c>
      <c r="P1480" s="6">
        <f t="shared" si="115"/>
        <v>56.065989847715734</v>
      </c>
      <c r="Q1480" t="str">
        <f t="shared" si="116"/>
        <v>theater</v>
      </c>
      <c r="R1480" t="str">
        <f t="shared" si="117"/>
        <v>plays</v>
      </c>
      <c r="S1480" s="10">
        <f t="shared" si="118"/>
        <v>42037.72987268518</v>
      </c>
      <c r="T1480" s="10">
        <f t="shared" si="119"/>
        <v>42067.958333333336</v>
      </c>
    </row>
    <row r="1481" spans="1:20" ht="45" x14ac:dyDescent="0.25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>
        <v>1392232830</v>
      </c>
      <c r="K1481" t="b">
        <v>0</v>
      </c>
      <c r="L1481">
        <v>49</v>
      </c>
      <c r="M1481" t="b">
        <v>1</v>
      </c>
      <c r="N1481" t="s">
        <v>8266</v>
      </c>
      <c r="O1481" s="5">
        <f>E1481/D1481</f>
        <v>1.0515384615384615</v>
      </c>
      <c r="P1481" s="6">
        <f t="shared" si="115"/>
        <v>27.897959183673468</v>
      </c>
      <c r="Q1481" t="str">
        <f t="shared" si="116"/>
        <v>film &amp; video</v>
      </c>
      <c r="R1481" t="str">
        <f t="shared" si="117"/>
        <v>shorts</v>
      </c>
      <c r="S1481" s="10">
        <f t="shared" si="118"/>
        <v>41682.597569444442</v>
      </c>
      <c r="T1481" s="10">
        <f t="shared" si="119"/>
        <v>41705.597569444442</v>
      </c>
    </row>
    <row r="1482" spans="1:20" ht="30" x14ac:dyDescent="0.25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>
        <v>1485270311</v>
      </c>
      <c r="K1482" t="b">
        <v>0</v>
      </c>
      <c r="L1482">
        <v>57</v>
      </c>
      <c r="M1482" t="b">
        <v>1</v>
      </c>
      <c r="N1482" t="s">
        <v>8276</v>
      </c>
      <c r="O1482" s="5">
        <f>E1482/D1482</f>
        <v>1.05125</v>
      </c>
      <c r="P1482" s="6">
        <f t="shared" si="115"/>
        <v>73.771929824561397</v>
      </c>
      <c r="Q1482" t="str">
        <f t="shared" si="116"/>
        <v>music</v>
      </c>
      <c r="R1482" t="str">
        <f t="shared" si="117"/>
        <v>rock</v>
      </c>
      <c r="S1482" s="10">
        <f t="shared" si="118"/>
        <v>42759.420266203706</v>
      </c>
      <c r="T1482" s="10">
        <f t="shared" si="119"/>
        <v>42794.874999999993</v>
      </c>
    </row>
    <row r="1483" spans="1:20" ht="60" x14ac:dyDescent="0.25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>
        <v>1410785522</v>
      </c>
      <c r="K1483" t="b">
        <v>1</v>
      </c>
      <c r="L1483">
        <v>74</v>
      </c>
      <c r="M1483" t="b">
        <v>1</v>
      </c>
      <c r="N1483" t="s">
        <v>8271</v>
      </c>
      <c r="O1483" s="5">
        <f>E1483/D1483</f>
        <v>1.0509999999999999</v>
      </c>
      <c r="P1483" s="6">
        <f t="shared" si="115"/>
        <v>28.405405405405407</v>
      </c>
      <c r="Q1483" t="str">
        <f t="shared" si="116"/>
        <v>theater</v>
      </c>
      <c r="R1483" t="str">
        <f t="shared" si="117"/>
        <v>plays</v>
      </c>
      <c r="S1483" s="10">
        <f t="shared" si="118"/>
        <v>41897.327800925923</v>
      </c>
      <c r="T1483" s="10">
        <f t="shared" si="119"/>
        <v>41927.327800925923</v>
      </c>
    </row>
    <row r="1484" spans="1:20" ht="60" x14ac:dyDescent="0.25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>
        <v>1421812637</v>
      </c>
      <c r="K1484" t="b">
        <v>0</v>
      </c>
      <c r="L1484">
        <v>38</v>
      </c>
      <c r="M1484" t="b">
        <v>1</v>
      </c>
      <c r="N1484" t="s">
        <v>8305</v>
      </c>
      <c r="O1484" s="5">
        <f>E1484/D1484</f>
        <v>1.0509677419354839</v>
      </c>
      <c r="P1484" s="6">
        <f t="shared" si="115"/>
        <v>85.736842105263165</v>
      </c>
      <c r="Q1484" t="str">
        <f t="shared" si="116"/>
        <v>theater</v>
      </c>
      <c r="R1484" t="str">
        <f t="shared" si="117"/>
        <v>musical</v>
      </c>
      <c r="S1484" s="10">
        <f t="shared" si="118"/>
        <v>42024.956446759257</v>
      </c>
      <c r="T1484" s="10">
        <f t="shared" si="119"/>
        <v>42056.249999999993</v>
      </c>
    </row>
    <row r="1485" spans="1:20" ht="45" x14ac:dyDescent="0.25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>
        <v>1340139811</v>
      </c>
      <c r="K1485" t="b">
        <v>0</v>
      </c>
      <c r="L1485">
        <v>171</v>
      </c>
      <c r="M1485" t="b">
        <v>1</v>
      </c>
      <c r="N1485" t="s">
        <v>8269</v>
      </c>
      <c r="O1485" s="5">
        <f>E1485/D1485</f>
        <v>1.0508593749999999</v>
      </c>
      <c r="P1485" s="6">
        <f t="shared" si="115"/>
        <v>78.660818713450297</v>
      </c>
      <c r="Q1485" t="str">
        <f t="shared" si="116"/>
        <v>film &amp; video</v>
      </c>
      <c r="R1485" t="str">
        <f t="shared" si="117"/>
        <v>documentary</v>
      </c>
      <c r="S1485" s="10">
        <f t="shared" si="118"/>
        <v>41079.66910879629</v>
      </c>
      <c r="T1485" s="10">
        <f t="shared" si="119"/>
        <v>41109.66910879629</v>
      </c>
    </row>
    <row r="1486" spans="1:20" ht="45" x14ac:dyDescent="0.25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>
        <v>1393272633</v>
      </c>
      <c r="K1486" t="b">
        <v>0</v>
      </c>
      <c r="L1486">
        <v>288</v>
      </c>
      <c r="M1486" t="b">
        <v>1</v>
      </c>
      <c r="N1486" t="s">
        <v>8276</v>
      </c>
      <c r="O1486" s="5">
        <f>E1486/D1486</f>
        <v>1.0507333333333333</v>
      </c>
      <c r="P1486" s="6">
        <f t="shared" si="115"/>
        <v>109.45138888888889</v>
      </c>
      <c r="Q1486" t="str">
        <f t="shared" si="116"/>
        <v>music</v>
      </c>
      <c r="R1486" t="str">
        <f t="shared" si="117"/>
        <v>rock</v>
      </c>
      <c r="S1486" s="10">
        <f t="shared" si="118"/>
        <v>41694.632326388884</v>
      </c>
      <c r="T1486" s="10">
        <f t="shared" si="119"/>
        <v>41724.59065972222</v>
      </c>
    </row>
    <row r="1487" spans="1:20" ht="45" x14ac:dyDescent="0.25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>
        <v>1359301335</v>
      </c>
      <c r="K1487" t="b">
        <v>0</v>
      </c>
      <c r="L1487">
        <v>27</v>
      </c>
      <c r="M1487" t="b">
        <v>1</v>
      </c>
      <c r="N1487" t="s">
        <v>8276</v>
      </c>
      <c r="O1487" s="5">
        <f>E1487/D1487</f>
        <v>1.0506666666666666</v>
      </c>
      <c r="P1487" s="6">
        <f t="shared" si="115"/>
        <v>58.370370370370374</v>
      </c>
      <c r="Q1487" t="str">
        <f t="shared" si="116"/>
        <v>music</v>
      </c>
      <c r="R1487" t="str">
        <f t="shared" si="117"/>
        <v>rock</v>
      </c>
      <c r="S1487" s="10">
        <f t="shared" si="118"/>
        <v>41301.446006944439</v>
      </c>
      <c r="T1487" s="10">
        <f t="shared" si="119"/>
        <v>41341.446006944439</v>
      </c>
    </row>
    <row r="1488" spans="1:20" ht="60" x14ac:dyDescent="0.25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>
        <v>1371585703</v>
      </c>
      <c r="K1488" t="b">
        <v>0</v>
      </c>
      <c r="L1488">
        <v>50</v>
      </c>
      <c r="M1488" t="b">
        <v>1</v>
      </c>
      <c r="N1488" t="s">
        <v>8276</v>
      </c>
      <c r="O1488" s="5">
        <f>E1488/D1488</f>
        <v>1.0505</v>
      </c>
      <c r="P1488" s="6">
        <f t="shared" si="115"/>
        <v>42.02</v>
      </c>
      <c r="Q1488" t="str">
        <f t="shared" si="116"/>
        <v>music</v>
      </c>
      <c r="R1488" t="str">
        <f t="shared" si="117"/>
        <v>rock</v>
      </c>
      <c r="S1488" s="10">
        <f t="shared" si="118"/>
        <v>41443.626192129625</v>
      </c>
      <c r="T1488" s="10">
        <f t="shared" si="119"/>
        <v>41466.626192129625</v>
      </c>
    </row>
    <row r="1489" spans="1:20" ht="30" x14ac:dyDescent="0.25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>
        <v>1418758780</v>
      </c>
      <c r="K1489" t="b">
        <v>0</v>
      </c>
      <c r="L1489">
        <v>36</v>
      </c>
      <c r="M1489" t="b">
        <v>1</v>
      </c>
      <c r="N1489" t="s">
        <v>8305</v>
      </c>
      <c r="O1489" s="5">
        <f>E1489/D1489</f>
        <v>1.0504166666666668</v>
      </c>
      <c r="P1489" s="6">
        <f t="shared" si="115"/>
        <v>70.027777777777771</v>
      </c>
      <c r="Q1489" t="str">
        <f t="shared" si="116"/>
        <v>theater</v>
      </c>
      <c r="R1489" t="str">
        <f t="shared" si="117"/>
        <v>musical</v>
      </c>
      <c r="S1489" s="10">
        <f t="shared" si="118"/>
        <v>41989.610879629625</v>
      </c>
      <c r="T1489" s="10">
        <f t="shared" si="119"/>
        <v>42049.610879629625</v>
      </c>
    </row>
    <row r="1490" spans="1:20" ht="45" x14ac:dyDescent="0.25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>
        <v>1412149970</v>
      </c>
      <c r="K1490" t="b">
        <v>0</v>
      </c>
      <c r="L1490">
        <v>55</v>
      </c>
      <c r="M1490" t="b">
        <v>1</v>
      </c>
      <c r="N1490" t="s">
        <v>8279</v>
      </c>
      <c r="O1490" s="5">
        <f>E1490/D1490</f>
        <v>1.050225</v>
      </c>
      <c r="P1490" s="6">
        <f t="shared" si="115"/>
        <v>61.103999999999999</v>
      </c>
      <c r="Q1490" t="str">
        <f t="shared" si="116"/>
        <v>music</v>
      </c>
      <c r="R1490" t="str">
        <f t="shared" si="117"/>
        <v>indie rock</v>
      </c>
      <c r="S1490" s="10">
        <f t="shared" si="118"/>
        <v>41913.120023148142</v>
      </c>
      <c r="T1490" s="10">
        <f t="shared" si="119"/>
        <v>41946.161689814813</v>
      </c>
    </row>
    <row r="1491" spans="1:20" ht="45" x14ac:dyDescent="0.25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>
        <v>1480546233</v>
      </c>
      <c r="K1491" t="b">
        <v>0</v>
      </c>
      <c r="L1491">
        <v>52</v>
      </c>
      <c r="M1491" t="b">
        <v>1</v>
      </c>
      <c r="N1491" t="s">
        <v>8276</v>
      </c>
      <c r="O1491" s="5">
        <f>E1491/D1491</f>
        <v>1.0501</v>
      </c>
      <c r="P1491" s="6">
        <f t="shared" si="115"/>
        <v>201.94230769230768</v>
      </c>
      <c r="Q1491" t="str">
        <f t="shared" si="116"/>
        <v>music</v>
      </c>
      <c r="R1491" t="str">
        <f t="shared" si="117"/>
        <v>rock</v>
      </c>
      <c r="S1491" s="10">
        <f t="shared" si="118"/>
        <v>42704.743437499994</v>
      </c>
      <c r="T1491" s="10">
        <f t="shared" si="119"/>
        <v>42734.743437499994</v>
      </c>
    </row>
    <row r="1492" spans="1:20" ht="45" x14ac:dyDescent="0.25">
      <c r="A1492">
        <v>2</v>
      </c>
      <c r="B1492" s="3" t="s">
        <v>4</v>
      </c>
      <c r="C1492" s="3" t="s">
        <v>4113</v>
      </c>
      <c r="D1492">
        <v>500</v>
      </c>
      <c r="E1492">
        <v>525</v>
      </c>
      <c r="F1492" t="s">
        <v>8219</v>
      </c>
      <c r="G1492" t="s">
        <v>8225</v>
      </c>
      <c r="H1492" t="s">
        <v>8247</v>
      </c>
      <c r="I1492">
        <v>1455555083</v>
      </c>
      <c r="J1492">
        <v>1454691083</v>
      </c>
      <c r="K1492" t="b">
        <v>0</v>
      </c>
      <c r="L1492">
        <v>35</v>
      </c>
      <c r="M1492" t="b">
        <v>1</v>
      </c>
      <c r="N1492" t="s">
        <v>8265</v>
      </c>
      <c r="O1492" s="5">
        <f>E1492/D1492</f>
        <v>1.05</v>
      </c>
      <c r="P1492" s="6">
        <f t="shared" si="115"/>
        <v>15</v>
      </c>
      <c r="Q1492" t="str">
        <f t="shared" si="116"/>
        <v>film &amp; video</v>
      </c>
      <c r="R1492" t="str">
        <f t="shared" si="117"/>
        <v>television</v>
      </c>
      <c r="S1492" s="10">
        <f t="shared" si="118"/>
        <v>42405.494016203702</v>
      </c>
      <c r="T1492" s="10">
        <f t="shared" si="119"/>
        <v>42415.494016203702</v>
      </c>
    </row>
    <row r="1493" spans="1:20" ht="45" x14ac:dyDescent="0.25">
      <c r="A1493">
        <v>805</v>
      </c>
      <c r="B1493" s="3" t="s">
        <v>806</v>
      </c>
      <c r="C1493" s="3" t="s">
        <v>4915</v>
      </c>
      <c r="D1493">
        <v>3000</v>
      </c>
      <c r="E1493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>
        <v>1306525512</v>
      </c>
      <c r="K1493" t="b">
        <v>0</v>
      </c>
      <c r="L1493">
        <v>54</v>
      </c>
      <c r="M1493" t="b">
        <v>1</v>
      </c>
      <c r="N1493" t="s">
        <v>8276</v>
      </c>
      <c r="O1493" s="5">
        <f>E1493/D1493</f>
        <v>1.05</v>
      </c>
      <c r="P1493" s="6">
        <f t="shared" si="115"/>
        <v>58.333333333333336</v>
      </c>
      <c r="Q1493" t="str">
        <f t="shared" si="116"/>
        <v>music</v>
      </c>
      <c r="R1493" t="str">
        <f t="shared" si="117"/>
        <v>rock</v>
      </c>
      <c r="S1493" s="10">
        <f t="shared" si="118"/>
        <v>40690.614722222221</v>
      </c>
      <c r="T1493" s="10">
        <f t="shared" si="119"/>
        <v>40740.75</v>
      </c>
    </row>
    <row r="1494" spans="1:20" ht="60" x14ac:dyDescent="0.25">
      <c r="A1494">
        <v>810</v>
      </c>
      <c r="B1494" s="3" t="s">
        <v>811</v>
      </c>
      <c r="C1494" s="3" t="s">
        <v>4920</v>
      </c>
      <c r="D1494">
        <v>1500</v>
      </c>
      <c r="E1494">
        <v>1575</v>
      </c>
      <c r="F1494" t="s">
        <v>8219</v>
      </c>
      <c r="G1494" t="s">
        <v>8224</v>
      </c>
      <c r="H1494" t="s">
        <v>8246</v>
      </c>
      <c r="I1494">
        <v>1346462462</v>
      </c>
      <c r="J1494">
        <v>1343870462</v>
      </c>
      <c r="K1494" t="b">
        <v>0</v>
      </c>
      <c r="L1494">
        <v>27</v>
      </c>
      <c r="M1494" t="b">
        <v>1</v>
      </c>
      <c r="N1494" t="s">
        <v>8276</v>
      </c>
      <c r="O1494" s="5">
        <f>E1494/D1494</f>
        <v>1.05</v>
      </c>
      <c r="P1494" s="6">
        <f t="shared" si="115"/>
        <v>58.333333333333336</v>
      </c>
      <c r="Q1494" t="str">
        <f t="shared" si="116"/>
        <v>music</v>
      </c>
      <c r="R1494" t="str">
        <f t="shared" si="117"/>
        <v>rock</v>
      </c>
      <c r="S1494" s="10">
        <f t="shared" si="118"/>
        <v>41122.847939814812</v>
      </c>
      <c r="T1494" s="10">
        <f t="shared" si="119"/>
        <v>41152.847939814812</v>
      </c>
    </row>
    <row r="1495" spans="1:20" ht="30" x14ac:dyDescent="0.25">
      <c r="A1495">
        <v>1638</v>
      </c>
      <c r="B1495" s="3" t="s">
        <v>1639</v>
      </c>
      <c r="C1495" s="3" t="s">
        <v>5748</v>
      </c>
      <c r="D1495">
        <v>1000</v>
      </c>
      <c r="E1495">
        <v>1050</v>
      </c>
      <c r="F1495" t="s">
        <v>8219</v>
      </c>
      <c r="G1495" t="s">
        <v>8224</v>
      </c>
      <c r="H1495" t="s">
        <v>8246</v>
      </c>
      <c r="I1495">
        <v>1362086700</v>
      </c>
      <c r="J1495">
        <v>1358180968</v>
      </c>
      <c r="K1495" t="b">
        <v>0</v>
      </c>
      <c r="L1495">
        <v>27</v>
      </c>
      <c r="M1495" t="b">
        <v>1</v>
      </c>
      <c r="N1495" t="s">
        <v>8276</v>
      </c>
      <c r="O1495" s="5">
        <f>E1495/D1495</f>
        <v>1.05</v>
      </c>
      <c r="P1495" s="6">
        <f t="shared" si="115"/>
        <v>38.888888888888886</v>
      </c>
      <c r="Q1495" t="str">
        <f t="shared" si="116"/>
        <v>music</v>
      </c>
      <c r="R1495" t="str">
        <f t="shared" si="117"/>
        <v>rock</v>
      </c>
      <c r="S1495" s="10">
        <f t="shared" si="118"/>
        <v>41288.478796296295</v>
      </c>
      <c r="T1495" s="10">
        <f t="shared" si="119"/>
        <v>41333.684027777774</v>
      </c>
    </row>
    <row r="1496" spans="1:20" ht="75" x14ac:dyDescent="0.25">
      <c r="A1496">
        <v>2534</v>
      </c>
      <c r="B1496" s="3" t="s">
        <v>2534</v>
      </c>
      <c r="C1496" s="3" t="s">
        <v>6644</v>
      </c>
      <c r="D1496">
        <v>2000</v>
      </c>
      <c r="E1496">
        <v>2100</v>
      </c>
      <c r="F1496" t="s">
        <v>8219</v>
      </c>
      <c r="G1496" t="s">
        <v>8224</v>
      </c>
      <c r="H1496" t="s">
        <v>8246</v>
      </c>
      <c r="I1496">
        <v>1262325600</v>
      </c>
      <c r="J1496">
        <v>1257871712</v>
      </c>
      <c r="K1496" t="b">
        <v>0</v>
      </c>
      <c r="L1496">
        <v>14</v>
      </c>
      <c r="M1496" t="b">
        <v>1</v>
      </c>
      <c r="N1496" t="s">
        <v>8300</v>
      </c>
      <c r="O1496" s="5">
        <f>E1496/D1496</f>
        <v>1.05</v>
      </c>
      <c r="P1496" s="6">
        <f t="shared" si="115"/>
        <v>150</v>
      </c>
      <c r="Q1496" t="str">
        <f t="shared" si="116"/>
        <v>music</v>
      </c>
      <c r="R1496" t="str">
        <f t="shared" si="117"/>
        <v>classical music</v>
      </c>
      <c r="S1496" s="10">
        <f t="shared" si="118"/>
        <v>40127.492037037031</v>
      </c>
      <c r="T1496" s="10">
        <f t="shared" si="119"/>
        <v>40179.041666666664</v>
      </c>
    </row>
    <row r="1497" spans="1:20" ht="60" x14ac:dyDescent="0.25">
      <c r="A1497">
        <v>3386</v>
      </c>
      <c r="B1497" s="3" t="s">
        <v>3385</v>
      </c>
      <c r="C1497" s="3" t="s">
        <v>7496</v>
      </c>
      <c r="D1497">
        <v>2000</v>
      </c>
      <c r="E1497">
        <v>2100</v>
      </c>
      <c r="F1497" t="s">
        <v>8219</v>
      </c>
      <c r="G1497" t="s">
        <v>8224</v>
      </c>
      <c r="H1497" t="s">
        <v>8246</v>
      </c>
      <c r="I1497">
        <v>1417620506</v>
      </c>
      <c r="J1497">
        <v>1415028506</v>
      </c>
      <c r="K1497" t="b">
        <v>0</v>
      </c>
      <c r="L1497">
        <v>41</v>
      </c>
      <c r="M1497" t="b">
        <v>1</v>
      </c>
      <c r="N1497" t="s">
        <v>8271</v>
      </c>
      <c r="O1497" s="5">
        <f>E1497/D1497</f>
        <v>1.05</v>
      </c>
      <c r="P1497" s="6">
        <f t="shared" si="115"/>
        <v>51.219512195121951</v>
      </c>
      <c r="Q1497" t="str">
        <f t="shared" si="116"/>
        <v>theater</v>
      </c>
      <c r="R1497" t="str">
        <f t="shared" si="117"/>
        <v>plays</v>
      </c>
      <c r="S1497" s="10">
        <f t="shared" si="118"/>
        <v>41946.436412037037</v>
      </c>
      <c r="T1497" s="10">
        <f t="shared" si="119"/>
        <v>41976.436412037037</v>
      </c>
    </row>
    <row r="1498" spans="1:20" ht="60" x14ac:dyDescent="0.25">
      <c r="A1498">
        <v>3541</v>
      </c>
      <c r="B1498" s="3" t="s">
        <v>3540</v>
      </c>
      <c r="C1498" s="3" t="s">
        <v>7651</v>
      </c>
      <c r="D1498">
        <v>1200</v>
      </c>
      <c r="E1498">
        <v>1260</v>
      </c>
      <c r="F1498" t="s">
        <v>8219</v>
      </c>
      <c r="G1498" t="s">
        <v>8225</v>
      </c>
      <c r="H1498" t="s">
        <v>8247</v>
      </c>
      <c r="I1498">
        <v>1441042275</v>
      </c>
      <c r="J1498">
        <v>1438882275</v>
      </c>
      <c r="K1498" t="b">
        <v>0</v>
      </c>
      <c r="L1498">
        <v>32</v>
      </c>
      <c r="M1498" t="b">
        <v>1</v>
      </c>
      <c r="N1498" t="s">
        <v>8271</v>
      </c>
      <c r="O1498" s="5">
        <f>E1498/D1498</f>
        <v>1.05</v>
      </c>
      <c r="P1498" s="6">
        <f t="shared" si="115"/>
        <v>39.375</v>
      </c>
      <c r="Q1498" t="str">
        <f t="shared" si="116"/>
        <v>theater</v>
      </c>
      <c r="R1498" t="str">
        <f t="shared" si="117"/>
        <v>plays</v>
      </c>
      <c r="S1498" s="10">
        <f t="shared" si="118"/>
        <v>42222.521701388883</v>
      </c>
      <c r="T1498" s="10">
        <f t="shared" si="119"/>
        <v>42247.521701388883</v>
      </c>
    </row>
    <row r="1499" spans="1:20" ht="45" x14ac:dyDescent="0.25">
      <c r="A1499">
        <v>3749</v>
      </c>
      <c r="B1499" s="3" t="s">
        <v>3746</v>
      </c>
      <c r="C1499" s="3" t="s">
        <v>7859</v>
      </c>
      <c r="D1499">
        <v>500</v>
      </c>
      <c r="E1499">
        <v>525</v>
      </c>
      <c r="F1499" t="s">
        <v>8219</v>
      </c>
      <c r="G1499" t="s">
        <v>8224</v>
      </c>
      <c r="H1499" t="s">
        <v>8246</v>
      </c>
      <c r="I1499">
        <v>1461902340</v>
      </c>
      <c r="J1499">
        <v>1459220588</v>
      </c>
      <c r="K1499" t="b">
        <v>0</v>
      </c>
      <c r="L1499">
        <v>7</v>
      </c>
      <c r="M1499" t="b">
        <v>1</v>
      </c>
      <c r="N1499" t="s">
        <v>8305</v>
      </c>
      <c r="O1499" s="5">
        <f>E1499/D1499</f>
        <v>1.05</v>
      </c>
      <c r="P1499" s="6">
        <f t="shared" si="115"/>
        <v>75</v>
      </c>
      <c r="Q1499" t="str">
        <f t="shared" si="116"/>
        <v>theater</v>
      </c>
      <c r="R1499" t="str">
        <f t="shared" si="117"/>
        <v>musical</v>
      </c>
      <c r="S1499" s="10">
        <f t="shared" si="118"/>
        <v>42457.918842592589</v>
      </c>
      <c r="T1499" s="10">
        <f t="shared" si="119"/>
        <v>42488.957638888889</v>
      </c>
    </row>
    <row r="1500" spans="1:20" ht="30" x14ac:dyDescent="0.25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>
        <v>1476386395</v>
      </c>
      <c r="K1500" t="b">
        <v>0</v>
      </c>
      <c r="L1500">
        <v>62</v>
      </c>
      <c r="M1500" t="b">
        <v>1</v>
      </c>
      <c r="N1500" t="s">
        <v>8277</v>
      </c>
      <c r="O1500" s="5">
        <f>E1500/D1500</f>
        <v>1.0497142857142858</v>
      </c>
      <c r="P1500" s="6">
        <f t="shared" si="115"/>
        <v>59.258064516129032</v>
      </c>
      <c r="Q1500" t="str">
        <f t="shared" si="116"/>
        <v>music</v>
      </c>
      <c r="R1500" t="str">
        <f t="shared" si="117"/>
        <v>metal</v>
      </c>
      <c r="S1500" s="10">
        <f t="shared" si="118"/>
        <v>42656.59716435185</v>
      </c>
      <c r="T1500" s="10">
        <f t="shared" si="119"/>
        <v>42667.666666666664</v>
      </c>
    </row>
    <row r="1501" spans="1:20" ht="60" x14ac:dyDescent="0.25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>
        <v>1482249471</v>
      </c>
      <c r="K1501" t="b">
        <v>0</v>
      </c>
      <c r="L1501">
        <v>249</v>
      </c>
      <c r="M1501" t="b">
        <v>1</v>
      </c>
      <c r="N1501" t="s">
        <v>8303</v>
      </c>
      <c r="O1501" s="5">
        <f>E1501/D1501</f>
        <v>1.0496000000000001</v>
      </c>
      <c r="P1501" s="6">
        <f t="shared" si="115"/>
        <v>63.2289156626506</v>
      </c>
      <c r="Q1501" t="str">
        <f t="shared" si="116"/>
        <v>theater</v>
      </c>
      <c r="R1501" t="str">
        <f t="shared" si="117"/>
        <v>spaces</v>
      </c>
      <c r="S1501" s="10">
        <f t="shared" si="118"/>
        <v>42724.456840277773</v>
      </c>
      <c r="T1501" s="10">
        <f t="shared" si="119"/>
        <v>42754.456840277773</v>
      </c>
    </row>
    <row r="1502" spans="1:20" ht="60" x14ac:dyDescent="0.25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>
        <v>1444904830</v>
      </c>
      <c r="K1502" t="b">
        <v>0</v>
      </c>
      <c r="L1502">
        <v>159</v>
      </c>
      <c r="M1502" t="b">
        <v>1</v>
      </c>
      <c r="N1502" t="s">
        <v>8285</v>
      </c>
      <c r="O1502" s="5">
        <f>E1502/D1502</f>
        <v>1.0495555555555556</v>
      </c>
      <c r="P1502" s="6">
        <f t="shared" si="115"/>
        <v>59.408805031446541</v>
      </c>
      <c r="Q1502" t="str">
        <f t="shared" si="116"/>
        <v>photography</v>
      </c>
      <c r="R1502" t="str">
        <f t="shared" si="117"/>
        <v>photobooks</v>
      </c>
      <c r="S1502" s="10">
        <f t="shared" si="118"/>
        <v>42292.22719907407</v>
      </c>
      <c r="T1502" s="10">
        <f t="shared" si="119"/>
        <v>42321.416666666664</v>
      </c>
    </row>
    <row r="1503" spans="1:20" ht="60" x14ac:dyDescent="0.25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>
        <v>1483712611</v>
      </c>
      <c r="K1503" t="b">
        <v>0</v>
      </c>
      <c r="L1503">
        <v>375</v>
      </c>
      <c r="M1503" t="b">
        <v>1</v>
      </c>
      <c r="N1503" t="s">
        <v>8285</v>
      </c>
      <c r="O1503" s="5">
        <f>E1503/D1503</f>
        <v>1.0493636363636363</v>
      </c>
      <c r="P1503" s="6">
        <f t="shared" si="115"/>
        <v>61.562666666666665</v>
      </c>
      <c r="Q1503" t="str">
        <f t="shared" si="116"/>
        <v>photography</v>
      </c>
      <c r="R1503" t="str">
        <f t="shared" si="117"/>
        <v>photobooks</v>
      </c>
      <c r="S1503" s="10">
        <f t="shared" si="118"/>
        <v>42741.391331018516</v>
      </c>
      <c r="T1503" s="10">
        <f t="shared" si="119"/>
        <v>42772.391331018516</v>
      </c>
    </row>
    <row r="1504" spans="1:20" ht="60" x14ac:dyDescent="0.25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>
        <v>1335293168</v>
      </c>
      <c r="K1504" t="b">
        <v>0</v>
      </c>
      <c r="L1504">
        <v>221</v>
      </c>
      <c r="M1504" t="b">
        <v>1</v>
      </c>
      <c r="N1504" t="s">
        <v>8292</v>
      </c>
      <c r="O1504" s="5">
        <f>E1504/D1504</f>
        <v>1.0493380000000001</v>
      </c>
      <c r="P1504" s="6">
        <f t="shared" si="115"/>
        <v>118.70339366515837</v>
      </c>
      <c r="Q1504" t="str">
        <f t="shared" si="116"/>
        <v>music</v>
      </c>
      <c r="R1504" t="str">
        <f t="shared" si="117"/>
        <v>pop</v>
      </c>
      <c r="S1504" s="10">
        <f t="shared" si="118"/>
        <v>41023.573703703703</v>
      </c>
      <c r="T1504" s="10">
        <f t="shared" si="119"/>
        <v>41053.573703703703</v>
      </c>
    </row>
    <row r="1505" spans="1:20" ht="75" x14ac:dyDescent="0.25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>
        <v>1466793290</v>
      </c>
      <c r="K1505" t="b">
        <v>0</v>
      </c>
      <c r="L1505">
        <v>39</v>
      </c>
      <c r="M1505" t="b">
        <v>1</v>
      </c>
      <c r="N1505" t="s">
        <v>8271</v>
      </c>
      <c r="O1505" s="5">
        <f>E1505/D1505</f>
        <v>1.0493333333333332</v>
      </c>
      <c r="P1505" s="6">
        <f t="shared" si="115"/>
        <v>80.717948717948715</v>
      </c>
      <c r="Q1505" t="str">
        <f t="shared" si="116"/>
        <v>theater</v>
      </c>
      <c r="R1505" t="str">
        <f t="shared" si="117"/>
        <v>plays</v>
      </c>
      <c r="S1505" s="10">
        <f t="shared" si="118"/>
        <v>42545.56585648148</v>
      </c>
      <c r="T1505" s="10">
        <f t="shared" si="119"/>
        <v>42605.56585648148</v>
      </c>
    </row>
    <row r="1506" spans="1:20" ht="60" x14ac:dyDescent="0.25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>
        <v>1432230914</v>
      </c>
      <c r="K1506" t="b">
        <v>1</v>
      </c>
      <c r="L1506">
        <v>88</v>
      </c>
      <c r="M1506" t="b">
        <v>1</v>
      </c>
      <c r="N1506" t="s">
        <v>8271</v>
      </c>
      <c r="O1506" s="5">
        <f>E1506/D1506</f>
        <v>1.0492727272727274</v>
      </c>
      <c r="P1506" s="6">
        <f t="shared" si="115"/>
        <v>65.579545454545453</v>
      </c>
      <c r="Q1506" t="str">
        <f t="shared" si="116"/>
        <v>theater</v>
      </c>
      <c r="R1506" t="str">
        <f t="shared" si="117"/>
        <v>plays</v>
      </c>
      <c r="S1506" s="10">
        <f t="shared" si="118"/>
        <v>42145.538356481477</v>
      </c>
      <c r="T1506" s="10">
        <f t="shared" si="119"/>
        <v>42175.538356481477</v>
      </c>
    </row>
    <row r="1507" spans="1:20" ht="30" x14ac:dyDescent="0.25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>
        <v>1408481176</v>
      </c>
      <c r="K1507" t="b">
        <v>0</v>
      </c>
      <c r="L1507">
        <v>107</v>
      </c>
      <c r="M1507" t="b">
        <v>1</v>
      </c>
      <c r="N1507" t="s">
        <v>8279</v>
      </c>
      <c r="O1507" s="5">
        <f>E1507/D1507</f>
        <v>1.0485714285714285</v>
      </c>
      <c r="P1507" s="6">
        <f t="shared" si="115"/>
        <v>68.598130841121488</v>
      </c>
      <c r="Q1507" t="str">
        <f t="shared" si="116"/>
        <v>music</v>
      </c>
      <c r="R1507" t="str">
        <f t="shared" si="117"/>
        <v>indie rock</v>
      </c>
      <c r="S1507" s="10">
        <f t="shared" si="118"/>
        <v>41870.657129629624</v>
      </c>
      <c r="T1507" s="10">
        <f t="shared" si="119"/>
        <v>41905.657129629624</v>
      </c>
    </row>
    <row r="1508" spans="1:20" ht="45" x14ac:dyDescent="0.25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>
        <v>1414028490</v>
      </c>
      <c r="K1508" t="b">
        <v>1</v>
      </c>
      <c r="L1508">
        <v>302</v>
      </c>
      <c r="M1508" t="b">
        <v>1</v>
      </c>
      <c r="N1508" t="s">
        <v>8269</v>
      </c>
      <c r="O1508" s="5">
        <f>E1508/D1508</f>
        <v>1.0485537190082646</v>
      </c>
      <c r="P1508" s="6">
        <f t="shared" si="115"/>
        <v>84.023178807947019</v>
      </c>
      <c r="Q1508" t="str">
        <f t="shared" si="116"/>
        <v>film &amp; video</v>
      </c>
      <c r="R1508" t="str">
        <f t="shared" si="117"/>
        <v>documentary</v>
      </c>
      <c r="S1508" s="10">
        <f t="shared" si="118"/>
        <v>41934.86215277778</v>
      </c>
      <c r="T1508" s="10">
        <f t="shared" si="119"/>
        <v>41957.008333333331</v>
      </c>
    </row>
    <row r="1509" spans="1:20" ht="60" x14ac:dyDescent="0.25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>
        <v>1380797834</v>
      </c>
      <c r="K1509" t="b">
        <v>1</v>
      </c>
      <c r="L1509">
        <v>232</v>
      </c>
      <c r="M1509" t="b">
        <v>1</v>
      </c>
      <c r="N1509" t="s">
        <v>8269</v>
      </c>
      <c r="O1509" s="5">
        <f>E1509/D1509</f>
        <v>1.0482</v>
      </c>
      <c r="P1509" s="6">
        <f t="shared" si="115"/>
        <v>67.771551724137936</v>
      </c>
      <c r="Q1509" t="str">
        <f t="shared" si="116"/>
        <v>film &amp; video</v>
      </c>
      <c r="R1509" t="str">
        <f t="shared" si="117"/>
        <v>documentary</v>
      </c>
      <c r="S1509" s="10">
        <f t="shared" si="118"/>
        <v>41550.248078703698</v>
      </c>
      <c r="T1509" s="10">
        <f t="shared" si="119"/>
        <v>41580.248078703698</v>
      </c>
    </row>
    <row r="1510" spans="1:20" ht="45" x14ac:dyDescent="0.25">
      <c r="A1510">
        <v>1883</v>
      </c>
      <c r="B1510" s="3" t="s">
        <v>1884</v>
      </c>
      <c r="C1510" s="3" t="s">
        <v>5993</v>
      </c>
      <c r="D1510">
        <v>999</v>
      </c>
      <c r="E1510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>
        <v>1331333108</v>
      </c>
      <c r="K1510" t="b">
        <v>0</v>
      </c>
      <c r="L1510">
        <v>32</v>
      </c>
      <c r="M1510" t="b">
        <v>1</v>
      </c>
      <c r="N1510" t="s">
        <v>8279</v>
      </c>
      <c r="O1510" s="5">
        <f>E1510/D1510</f>
        <v>1.0480480480480481</v>
      </c>
      <c r="P1510" s="6">
        <f t="shared" si="115"/>
        <v>32.71875</v>
      </c>
      <c r="Q1510" t="str">
        <f t="shared" si="116"/>
        <v>music</v>
      </c>
      <c r="R1510" t="str">
        <f t="shared" si="117"/>
        <v>indie rock</v>
      </c>
      <c r="S1510" s="10">
        <f t="shared" si="118"/>
        <v>40977.739675925921</v>
      </c>
      <c r="T1510" s="10">
        <f t="shared" si="119"/>
        <v>41007.698009259257</v>
      </c>
    </row>
    <row r="1511" spans="1:20" ht="60" x14ac:dyDescent="0.25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>
        <v>1431693409</v>
      </c>
      <c r="K1511" t="b">
        <v>0</v>
      </c>
      <c r="L1511">
        <v>104</v>
      </c>
      <c r="M1511" t="b">
        <v>1</v>
      </c>
      <c r="N1511" t="s">
        <v>8271</v>
      </c>
      <c r="O1511" s="5">
        <f>E1511/D1511</f>
        <v>1.048</v>
      </c>
      <c r="P1511" s="6">
        <f t="shared" si="115"/>
        <v>50.384615384615387</v>
      </c>
      <c r="Q1511" t="str">
        <f t="shared" si="116"/>
        <v>theater</v>
      </c>
      <c r="R1511" t="str">
        <f t="shared" si="117"/>
        <v>plays</v>
      </c>
      <c r="S1511" s="10">
        <f t="shared" si="118"/>
        <v>42139.317233796297</v>
      </c>
      <c r="T1511" s="10">
        <f t="shared" si="119"/>
        <v>42169.317233796297</v>
      </c>
    </row>
    <row r="1512" spans="1:20" ht="60" x14ac:dyDescent="0.25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>
        <v>1459632398</v>
      </c>
      <c r="K1512" t="b">
        <v>0</v>
      </c>
      <c r="L1512">
        <v>64</v>
      </c>
      <c r="M1512" t="b">
        <v>1</v>
      </c>
      <c r="N1512" t="s">
        <v>8271</v>
      </c>
      <c r="O1512" s="5">
        <f>E1512/D1512</f>
        <v>1.048</v>
      </c>
      <c r="P1512" s="6">
        <f t="shared" si="115"/>
        <v>40.9375</v>
      </c>
      <c r="Q1512" t="str">
        <f t="shared" si="116"/>
        <v>theater</v>
      </c>
      <c r="R1512" t="str">
        <f t="shared" si="117"/>
        <v>plays</v>
      </c>
      <c r="S1512" s="10">
        <f t="shared" si="118"/>
        <v>42462.685162037036</v>
      </c>
      <c r="T1512" s="10">
        <f t="shared" si="119"/>
        <v>42492.685162037036</v>
      </c>
    </row>
    <row r="1513" spans="1:20" ht="60" x14ac:dyDescent="0.25">
      <c r="A1513">
        <v>3283</v>
      </c>
      <c r="B1513" s="3" t="s">
        <v>3283</v>
      </c>
      <c r="C1513" s="3" t="s">
        <v>7393</v>
      </c>
      <c r="D1513">
        <v>800</v>
      </c>
      <c r="E1513">
        <v>838</v>
      </c>
      <c r="F1513" t="s">
        <v>8219</v>
      </c>
      <c r="G1513" t="s">
        <v>8225</v>
      </c>
      <c r="H1513" t="s">
        <v>8247</v>
      </c>
      <c r="I1513">
        <v>1455138000</v>
      </c>
      <c r="J1513">
        <v>1452448298</v>
      </c>
      <c r="K1513" t="b">
        <v>0</v>
      </c>
      <c r="L1513">
        <v>47</v>
      </c>
      <c r="M1513" t="b">
        <v>1</v>
      </c>
      <c r="N1513" t="s">
        <v>8271</v>
      </c>
      <c r="O1513" s="5">
        <f>E1513/D1513</f>
        <v>1.0475000000000001</v>
      </c>
      <c r="P1513" s="6">
        <f t="shared" si="115"/>
        <v>17.829787234042552</v>
      </c>
      <c r="Q1513" t="str">
        <f t="shared" si="116"/>
        <v>theater</v>
      </c>
      <c r="R1513" t="str">
        <f t="shared" si="117"/>
        <v>plays</v>
      </c>
      <c r="S1513" s="10">
        <f t="shared" si="118"/>
        <v>42379.535856481474</v>
      </c>
      <c r="T1513" s="10">
        <f t="shared" si="119"/>
        <v>42410.666666666664</v>
      </c>
    </row>
    <row r="1514" spans="1:20" ht="60" x14ac:dyDescent="0.25">
      <c r="A1514">
        <v>3566</v>
      </c>
      <c r="B1514" s="3" t="s">
        <v>3565</v>
      </c>
      <c r="C1514" s="3" t="s">
        <v>7676</v>
      </c>
      <c r="D1514">
        <v>2000</v>
      </c>
      <c r="E1514">
        <v>2095</v>
      </c>
      <c r="F1514" t="s">
        <v>8219</v>
      </c>
      <c r="G1514" t="s">
        <v>8225</v>
      </c>
      <c r="H1514" t="s">
        <v>8247</v>
      </c>
      <c r="I1514">
        <v>1422015083</v>
      </c>
      <c r="J1514">
        <v>1419423083</v>
      </c>
      <c r="K1514" t="b">
        <v>0</v>
      </c>
      <c r="L1514">
        <v>38</v>
      </c>
      <c r="M1514" t="b">
        <v>1</v>
      </c>
      <c r="N1514" t="s">
        <v>8271</v>
      </c>
      <c r="O1514" s="5">
        <f>E1514/D1514</f>
        <v>1.0475000000000001</v>
      </c>
      <c r="P1514" s="6">
        <f t="shared" si="115"/>
        <v>55.131578947368418</v>
      </c>
      <c r="Q1514" t="str">
        <f t="shared" si="116"/>
        <v>theater</v>
      </c>
      <c r="R1514" t="str">
        <f t="shared" si="117"/>
        <v>plays</v>
      </c>
      <c r="S1514" s="10">
        <f t="shared" si="118"/>
        <v>41997.299571759257</v>
      </c>
      <c r="T1514" s="10">
        <f t="shared" si="119"/>
        <v>42027.299571759257</v>
      </c>
    </row>
    <row r="1515" spans="1:20" ht="60" x14ac:dyDescent="0.25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>
        <v>1277702894</v>
      </c>
      <c r="K1515" t="b">
        <v>1</v>
      </c>
      <c r="L1515">
        <v>222</v>
      </c>
      <c r="M1515" t="b">
        <v>1</v>
      </c>
      <c r="N1515" t="s">
        <v>8269</v>
      </c>
      <c r="O1515" s="5">
        <f>E1515/D1515</f>
        <v>1.0473529411764706</v>
      </c>
      <c r="P1515" s="6">
        <f t="shared" si="115"/>
        <v>80.202702702702709</v>
      </c>
      <c r="Q1515" t="str">
        <f t="shared" si="116"/>
        <v>film &amp; video</v>
      </c>
      <c r="R1515" t="str">
        <f t="shared" si="117"/>
        <v>documentary</v>
      </c>
      <c r="S1515" s="10">
        <f t="shared" si="118"/>
        <v>40357.019606481481</v>
      </c>
      <c r="T1515" s="10">
        <f t="shared" si="119"/>
        <v>40401.457638888889</v>
      </c>
    </row>
    <row r="1516" spans="1:20" ht="45" x14ac:dyDescent="0.25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>
        <v>1340642717</v>
      </c>
      <c r="K1516" t="b">
        <v>0</v>
      </c>
      <c r="L1516">
        <v>251</v>
      </c>
      <c r="M1516" t="b">
        <v>1</v>
      </c>
      <c r="N1516" t="s">
        <v>8269</v>
      </c>
      <c r="O1516" s="5">
        <f>E1516/D1516</f>
        <v>1.0472999999999999</v>
      </c>
      <c r="P1516" s="6">
        <f t="shared" si="115"/>
        <v>104.31274900398407</v>
      </c>
      <c r="Q1516" t="str">
        <f t="shared" si="116"/>
        <v>film &amp; video</v>
      </c>
      <c r="R1516" t="str">
        <f t="shared" si="117"/>
        <v>documentary</v>
      </c>
      <c r="S1516" s="10">
        <f t="shared" si="118"/>
        <v>41085.48978009259</v>
      </c>
      <c r="T1516" s="10">
        <f t="shared" si="119"/>
        <v>41120</v>
      </c>
    </row>
    <row r="1517" spans="1:20" ht="45" x14ac:dyDescent="0.25">
      <c r="A1517">
        <v>1647</v>
      </c>
      <c r="B1517" s="3" t="s">
        <v>1648</v>
      </c>
      <c r="C1517" s="3" t="s">
        <v>5757</v>
      </c>
      <c r="D1517">
        <v>5000</v>
      </c>
      <c r="E1517">
        <v>5236</v>
      </c>
      <c r="F1517" t="s">
        <v>8219</v>
      </c>
      <c r="G1517" t="s">
        <v>8224</v>
      </c>
      <c r="H1517" t="s">
        <v>8246</v>
      </c>
      <c r="I1517">
        <v>1339235377</v>
      </c>
      <c r="J1517">
        <v>1336643377</v>
      </c>
      <c r="K1517" t="b">
        <v>0</v>
      </c>
      <c r="L1517">
        <v>46</v>
      </c>
      <c r="M1517" t="b">
        <v>1</v>
      </c>
      <c r="N1517" t="s">
        <v>8292</v>
      </c>
      <c r="O1517" s="5">
        <f>E1517/D1517</f>
        <v>1.0471999999999999</v>
      </c>
      <c r="P1517" s="6">
        <f t="shared" si="115"/>
        <v>113.82608695652173</v>
      </c>
      <c r="Q1517" t="str">
        <f t="shared" si="116"/>
        <v>music</v>
      </c>
      <c r="R1517" t="str">
        <f t="shared" si="117"/>
        <v>pop</v>
      </c>
      <c r="S1517" s="10">
        <f t="shared" si="118"/>
        <v>41039.201122685183</v>
      </c>
      <c r="T1517" s="10">
        <f t="shared" si="119"/>
        <v>41069.201122685183</v>
      </c>
    </row>
    <row r="1518" spans="1:20" ht="30" x14ac:dyDescent="0.25">
      <c r="A1518">
        <v>2475</v>
      </c>
      <c r="B1518" s="3" t="s">
        <v>2476</v>
      </c>
      <c r="C1518" s="3" t="s">
        <v>6585</v>
      </c>
      <c r="D1518">
        <v>2500</v>
      </c>
      <c r="E1518">
        <v>2618</v>
      </c>
      <c r="F1518" t="s">
        <v>8219</v>
      </c>
      <c r="G1518" t="s">
        <v>8224</v>
      </c>
      <c r="H1518" t="s">
        <v>8246</v>
      </c>
      <c r="I1518">
        <v>1278799200</v>
      </c>
      <c r="J1518">
        <v>1273647255</v>
      </c>
      <c r="K1518" t="b">
        <v>0</v>
      </c>
      <c r="L1518">
        <v>81</v>
      </c>
      <c r="M1518" t="b">
        <v>1</v>
      </c>
      <c r="N1518" t="s">
        <v>8279</v>
      </c>
      <c r="O1518" s="5">
        <f>E1518/D1518</f>
        <v>1.0471999999999999</v>
      </c>
      <c r="P1518" s="6">
        <f t="shared" si="115"/>
        <v>32.320987654320987</v>
      </c>
      <c r="Q1518" t="str">
        <f t="shared" si="116"/>
        <v>music</v>
      </c>
      <c r="R1518" t="str">
        <f t="shared" si="117"/>
        <v>indie rock</v>
      </c>
      <c r="S1518" s="10">
        <f t="shared" si="118"/>
        <v>40310.079340277771</v>
      </c>
      <c r="T1518" s="10">
        <f t="shared" si="119"/>
        <v>40369.708333333328</v>
      </c>
    </row>
    <row r="1519" spans="1:20" ht="60" x14ac:dyDescent="0.25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>
        <v>1286480070</v>
      </c>
      <c r="K1519" t="b">
        <v>0</v>
      </c>
      <c r="L1519">
        <v>147</v>
      </c>
      <c r="M1519" t="b">
        <v>1</v>
      </c>
      <c r="N1519" t="s">
        <v>8279</v>
      </c>
      <c r="O1519" s="5">
        <f>E1519/D1519</f>
        <v>1.0469999999999999</v>
      </c>
      <c r="P1519" s="6">
        <f t="shared" si="115"/>
        <v>35.612244897959187</v>
      </c>
      <c r="Q1519" t="str">
        <f t="shared" si="116"/>
        <v>music</v>
      </c>
      <c r="R1519" t="str">
        <f t="shared" si="117"/>
        <v>indie rock</v>
      </c>
      <c r="S1519" s="10">
        <f t="shared" si="118"/>
        <v>40458.607291666667</v>
      </c>
      <c r="T1519" s="10">
        <f t="shared" si="119"/>
        <v>40520.999305555553</v>
      </c>
    </row>
    <row r="1520" spans="1:20" ht="60" x14ac:dyDescent="0.25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>
        <v>1386123861</v>
      </c>
      <c r="K1520" t="b">
        <v>1</v>
      </c>
      <c r="L1520">
        <v>287</v>
      </c>
      <c r="M1520" t="b">
        <v>1</v>
      </c>
      <c r="N1520" t="s">
        <v>8269</v>
      </c>
      <c r="O1520" s="5">
        <f>E1520/D1520</f>
        <v>1.0468</v>
      </c>
      <c r="P1520" s="6">
        <f t="shared" si="115"/>
        <v>109.42160278745645</v>
      </c>
      <c r="Q1520" t="str">
        <f t="shared" si="116"/>
        <v>film &amp; video</v>
      </c>
      <c r="R1520" t="str">
        <f t="shared" si="117"/>
        <v>documentary</v>
      </c>
      <c r="S1520" s="10">
        <f t="shared" si="118"/>
        <v>41611.891909722217</v>
      </c>
      <c r="T1520" s="10">
        <f t="shared" si="119"/>
        <v>41641.125</v>
      </c>
    </row>
    <row r="1521" spans="1:20" ht="45" x14ac:dyDescent="0.25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>
        <v>1467865967</v>
      </c>
      <c r="K1521" t="b">
        <v>0</v>
      </c>
      <c r="L1521">
        <v>142</v>
      </c>
      <c r="M1521" t="b">
        <v>1</v>
      </c>
      <c r="N1521" t="s">
        <v>8271</v>
      </c>
      <c r="O1521" s="5">
        <f>E1521/D1521</f>
        <v>1.0468</v>
      </c>
      <c r="P1521" s="6">
        <f t="shared" si="115"/>
        <v>36.859154929577464</v>
      </c>
      <c r="Q1521" t="str">
        <f t="shared" si="116"/>
        <v>theater</v>
      </c>
      <c r="R1521" t="str">
        <f t="shared" si="117"/>
        <v>plays</v>
      </c>
      <c r="S1521" s="10">
        <f t="shared" si="118"/>
        <v>42557.981099537035</v>
      </c>
      <c r="T1521" s="10">
        <f t="shared" si="119"/>
        <v>42587.666666666664</v>
      </c>
    </row>
    <row r="1522" spans="1:20" ht="45" x14ac:dyDescent="0.25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>
        <v>1430768468</v>
      </c>
      <c r="K1522" t="b">
        <v>0</v>
      </c>
      <c r="L1522">
        <v>98</v>
      </c>
      <c r="M1522" t="b">
        <v>1</v>
      </c>
      <c r="N1522" t="s">
        <v>8277</v>
      </c>
      <c r="O1522" s="5">
        <f>E1522/D1522</f>
        <v>1.0467500000000001</v>
      </c>
      <c r="P1522" s="6">
        <f t="shared" si="115"/>
        <v>42.724489795918366</v>
      </c>
      <c r="Q1522" t="str">
        <f t="shared" si="116"/>
        <v>music</v>
      </c>
      <c r="R1522" t="str">
        <f t="shared" si="117"/>
        <v>metal</v>
      </c>
      <c r="S1522" s="10">
        <f t="shared" si="118"/>
        <v>42128.611898148149</v>
      </c>
      <c r="T1522" s="10">
        <f t="shared" si="119"/>
        <v>42158.791666666664</v>
      </c>
    </row>
    <row r="1523" spans="1:20" ht="60" x14ac:dyDescent="0.25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>
        <v>1443036470</v>
      </c>
      <c r="K1523" t="b">
        <v>0</v>
      </c>
      <c r="L1523">
        <v>48</v>
      </c>
      <c r="M1523" t="b">
        <v>1</v>
      </c>
      <c r="N1523" t="s">
        <v>8271</v>
      </c>
      <c r="O1523" s="5">
        <f>E1523/D1523</f>
        <v>1.0466666666666666</v>
      </c>
      <c r="P1523" s="6">
        <f t="shared" si="115"/>
        <v>327.08333333333331</v>
      </c>
      <c r="Q1523" t="str">
        <f t="shared" si="116"/>
        <v>theater</v>
      </c>
      <c r="R1523" t="str">
        <f t="shared" si="117"/>
        <v>plays</v>
      </c>
      <c r="S1523" s="10">
        <f t="shared" si="118"/>
        <v>42270.602662037032</v>
      </c>
      <c r="T1523" s="10">
        <f t="shared" si="119"/>
        <v>42309.749999999993</v>
      </c>
    </row>
    <row r="1524" spans="1:20" ht="45" x14ac:dyDescent="0.25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>
        <v>1432663659</v>
      </c>
      <c r="K1524" t="b">
        <v>0</v>
      </c>
      <c r="L1524">
        <v>29</v>
      </c>
      <c r="M1524" t="b">
        <v>1</v>
      </c>
      <c r="N1524" t="s">
        <v>8271</v>
      </c>
      <c r="O1524" s="5">
        <f>E1524/D1524</f>
        <v>1.0466666666666666</v>
      </c>
      <c r="P1524" s="6">
        <f t="shared" si="115"/>
        <v>54.137931034482762</v>
      </c>
      <c r="Q1524" t="str">
        <f t="shared" si="116"/>
        <v>theater</v>
      </c>
      <c r="R1524" t="str">
        <f t="shared" si="117"/>
        <v>plays</v>
      </c>
      <c r="S1524" s="10">
        <f t="shared" si="118"/>
        <v>42150.546979166662</v>
      </c>
      <c r="T1524" s="10">
        <f t="shared" si="119"/>
        <v>42180.546979166662</v>
      </c>
    </row>
    <row r="1525" spans="1:20" ht="60" x14ac:dyDescent="0.25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>
        <v>1452048335</v>
      </c>
      <c r="K1525" t="b">
        <v>0</v>
      </c>
      <c r="L1525">
        <v>9</v>
      </c>
      <c r="M1525" t="b">
        <v>1</v>
      </c>
      <c r="N1525" t="s">
        <v>8271</v>
      </c>
      <c r="O1525" s="5">
        <f>E1525/D1525</f>
        <v>1.0466666666666666</v>
      </c>
      <c r="P1525" s="6">
        <f t="shared" si="115"/>
        <v>139.55555555555554</v>
      </c>
      <c r="Q1525" t="str">
        <f t="shared" si="116"/>
        <v>theater</v>
      </c>
      <c r="R1525" t="str">
        <f t="shared" si="117"/>
        <v>plays</v>
      </c>
      <c r="S1525" s="10">
        <f t="shared" si="118"/>
        <v>42374.906655092585</v>
      </c>
      <c r="T1525" s="10">
        <f t="shared" si="119"/>
        <v>42419.906655092585</v>
      </c>
    </row>
    <row r="1526" spans="1:20" ht="60" x14ac:dyDescent="0.25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>
        <v>1459268432</v>
      </c>
      <c r="K1526" t="b">
        <v>0</v>
      </c>
      <c r="L1526">
        <v>33</v>
      </c>
      <c r="M1526" t="b">
        <v>1</v>
      </c>
      <c r="N1526" t="s">
        <v>8271</v>
      </c>
      <c r="O1526" s="5">
        <f>E1526/D1526</f>
        <v>1.0465</v>
      </c>
      <c r="P1526" s="6">
        <f t="shared" si="115"/>
        <v>63.424242424242422</v>
      </c>
      <c r="Q1526" t="str">
        <f t="shared" si="116"/>
        <v>theater</v>
      </c>
      <c r="R1526" t="str">
        <f t="shared" si="117"/>
        <v>plays</v>
      </c>
      <c r="S1526" s="10">
        <f t="shared" si="118"/>
        <v>42458.472592592589</v>
      </c>
      <c r="T1526" s="10">
        <f t="shared" si="119"/>
        <v>42488.472592592589</v>
      </c>
    </row>
    <row r="1527" spans="1:20" ht="60" x14ac:dyDescent="0.25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>
        <v>1475460819</v>
      </c>
      <c r="K1527" t="b">
        <v>0</v>
      </c>
      <c r="L1527">
        <v>56</v>
      </c>
      <c r="M1527" t="b">
        <v>1</v>
      </c>
      <c r="N1527" t="s">
        <v>8271</v>
      </c>
      <c r="O1527" s="5">
        <f>E1527/D1527</f>
        <v>1.0464</v>
      </c>
      <c r="P1527" s="6">
        <f t="shared" si="115"/>
        <v>93.428571428571431</v>
      </c>
      <c r="Q1527" t="str">
        <f t="shared" si="116"/>
        <v>theater</v>
      </c>
      <c r="R1527" t="str">
        <f t="shared" si="117"/>
        <v>plays</v>
      </c>
      <c r="S1527" s="10">
        <f t="shared" si="118"/>
        <v>42645.884479166663</v>
      </c>
      <c r="T1527" s="10">
        <f t="shared" si="119"/>
        <v>42674.999305555553</v>
      </c>
    </row>
    <row r="1528" spans="1:20" ht="60" x14ac:dyDescent="0.25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>
        <v>1325007780</v>
      </c>
      <c r="K1528" t="b">
        <v>1</v>
      </c>
      <c r="L1528">
        <v>760</v>
      </c>
      <c r="M1528" t="b">
        <v>1</v>
      </c>
      <c r="N1528" t="s">
        <v>8269</v>
      </c>
      <c r="O1528" s="5">
        <f>E1528/D1528</f>
        <v>1.0462615</v>
      </c>
      <c r="P1528" s="6">
        <f t="shared" si="115"/>
        <v>55.066394736842106</v>
      </c>
      <c r="Q1528" t="str">
        <f t="shared" si="116"/>
        <v>film &amp; video</v>
      </c>
      <c r="R1528" t="str">
        <f t="shared" si="117"/>
        <v>documentary</v>
      </c>
      <c r="S1528" s="10">
        <f t="shared" si="118"/>
        <v>40904.529861111107</v>
      </c>
      <c r="T1528" s="10">
        <f t="shared" si="119"/>
        <v>40929.529861111107</v>
      </c>
    </row>
    <row r="1529" spans="1:20" ht="45" x14ac:dyDescent="0.25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>
        <v>1274705803</v>
      </c>
      <c r="K1529" t="b">
        <v>0</v>
      </c>
      <c r="L1529">
        <v>25</v>
      </c>
      <c r="M1529" t="b">
        <v>1</v>
      </c>
      <c r="N1529" t="s">
        <v>8266</v>
      </c>
      <c r="O1529" s="5">
        <f>E1529/D1529</f>
        <v>1.046</v>
      </c>
      <c r="P1529" s="6">
        <f t="shared" si="115"/>
        <v>104.6</v>
      </c>
      <c r="Q1529" t="str">
        <f t="shared" si="116"/>
        <v>film &amp; video</v>
      </c>
      <c r="R1529" t="str">
        <f t="shared" si="117"/>
        <v>shorts</v>
      </c>
      <c r="S1529" s="10">
        <f t="shared" si="118"/>
        <v>40322.331053240741</v>
      </c>
      <c r="T1529" s="10">
        <f t="shared" si="119"/>
        <v>40331.861805555549</v>
      </c>
    </row>
    <row r="1530" spans="1:20" ht="45" x14ac:dyDescent="0.25">
      <c r="A1530">
        <v>3368</v>
      </c>
      <c r="B1530" s="3" t="s">
        <v>3367</v>
      </c>
      <c r="C1530" s="3" t="s">
        <v>7478</v>
      </c>
      <c r="D1530">
        <v>1000</v>
      </c>
      <c r="E1530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>
        <v>1416977259</v>
      </c>
      <c r="K1530" t="b">
        <v>0</v>
      </c>
      <c r="L1530">
        <v>23</v>
      </c>
      <c r="M1530" t="b">
        <v>1</v>
      </c>
      <c r="N1530" t="s">
        <v>8271</v>
      </c>
      <c r="O1530" s="5">
        <f>E1530/D1530</f>
        <v>1.046</v>
      </c>
      <c r="P1530" s="6">
        <f t="shared" si="115"/>
        <v>45.478260869565219</v>
      </c>
      <c r="Q1530" t="str">
        <f t="shared" si="116"/>
        <v>theater</v>
      </c>
      <c r="R1530" t="str">
        <f t="shared" si="117"/>
        <v>plays</v>
      </c>
      <c r="S1530" s="10">
        <f t="shared" si="118"/>
        <v>41968.991423611107</v>
      </c>
      <c r="T1530" s="10">
        <f t="shared" si="119"/>
        <v>42004.999999999993</v>
      </c>
    </row>
    <row r="1531" spans="1:20" ht="60" x14ac:dyDescent="0.25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>
        <v>1438873007</v>
      </c>
      <c r="K1531" t="b">
        <v>0</v>
      </c>
      <c r="L1531">
        <v>56</v>
      </c>
      <c r="M1531" t="b">
        <v>1</v>
      </c>
      <c r="N1531" t="s">
        <v>8302</v>
      </c>
      <c r="O1531" s="5">
        <f>E1531/D1531</f>
        <v>1.0459624999999999</v>
      </c>
      <c r="P1531" s="6">
        <f t="shared" si="115"/>
        <v>373.55803571428572</v>
      </c>
      <c r="Q1531" t="str">
        <f t="shared" si="116"/>
        <v>technology</v>
      </c>
      <c r="R1531" t="str">
        <f t="shared" si="117"/>
        <v>makerspaces</v>
      </c>
      <c r="S1531" s="10">
        <f t="shared" si="118"/>
        <v>42222.41443287037</v>
      </c>
      <c r="T1531" s="10">
        <f t="shared" si="119"/>
        <v>42251.416666666664</v>
      </c>
    </row>
    <row r="1532" spans="1:20" ht="60" x14ac:dyDescent="0.25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>
        <v>1432484080</v>
      </c>
      <c r="K1532" t="b">
        <v>0</v>
      </c>
      <c r="L1532">
        <v>111</v>
      </c>
      <c r="M1532" t="b">
        <v>1</v>
      </c>
      <c r="N1532" t="s">
        <v>8271</v>
      </c>
      <c r="O1532" s="5">
        <f>E1532/D1532</f>
        <v>1.0457142857142858</v>
      </c>
      <c r="P1532" s="6">
        <f t="shared" si="115"/>
        <v>32.972972972972975</v>
      </c>
      <c r="Q1532" t="str">
        <f t="shared" si="116"/>
        <v>theater</v>
      </c>
      <c r="R1532" t="str">
        <f t="shared" si="117"/>
        <v>plays</v>
      </c>
      <c r="S1532" s="10">
        <f t="shared" si="118"/>
        <v>42148.468518518515</v>
      </c>
      <c r="T1532" s="10">
        <f t="shared" si="119"/>
        <v>42170.468518518515</v>
      </c>
    </row>
    <row r="1533" spans="1:20" ht="60" x14ac:dyDescent="0.25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>
        <v>1310693986</v>
      </c>
      <c r="K1533" t="b">
        <v>0</v>
      </c>
      <c r="L1533">
        <v>37</v>
      </c>
      <c r="M1533" t="b">
        <v>1</v>
      </c>
      <c r="N1533" t="s">
        <v>8266</v>
      </c>
      <c r="O1533" s="5">
        <f>E1533/D1533</f>
        <v>1.0455692307692308</v>
      </c>
      <c r="P1533" s="6">
        <f t="shared" si="115"/>
        <v>91.840540540540545</v>
      </c>
      <c r="Q1533" t="str">
        <f t="shared" si="116"/>
        <v>film &amp; video</v>
      </c>
      <c r="R1533" t="str">
        <f t="shared" si="117"/>
        <v>shorts</v>
      </c>
      <c r="S1533" s="10">
        <f t="shared" si="118"/>
        <v>40738.860949074071</v>
      </c>
      <c r="T1533" s="10">
        <f t="shared" si="119"/>
        <v>40768.75</v>
      </c>
    </row>
    <row r="1534" spans="1:20" ht="60" x14ac:dyDescent="0.25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>
        <v>1449116407</v>
      </c>
      <c r="K1534" t="b">
        <v>0</v>
      </c>
      <c r="L1534">
        <v>46</v>
      </c>
      <c r="M1534" t="b">
        <v>1</v>
      </c>
      <c r="N1534" t="s">
        <v>8271</v>
      </c>
      <c r="O1534" s="5">
        <f>E1534/D1534</f>
        <v>1.0454285714285714</v>
      </c>
      <c r="P1534" s="6">
        <f t="shared" si="115"/>
        <v>79.543478260869563</v>
      </c>
      <c r="Q1534" t="str">
        <f t="shared" si="116"/>
        <v>theater</v>
      </c>
      <c r="R1534" t="str">
        <f t="shared" si="117"/>
        <v>plays</v>
      </c>
      <c r="S1534" s="10">
        <f t="shared" si="118"/>
        <v>42340.972303240742</v>
      </c>
      <c r="T1534" s="10">
        <f t="shared" si="119"/>
        <v>42372.972303240742</v>
      </c>
    </row>
    <row r="1535" spans="1:20" ht="60" x14ac:dyDescent="0.25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>
        <v>1441125886</v>
      </c>
      <c r="K1535" t="b">
        <v>0</v>
      </c>
      <c r="L1535">
        <v>65</v>
      </c>
      <c r="M1535" t="b">
        <v>1</v>
      </c>
      <c r="N1535" t="s">
        <v>8271</v>
      </c>
      <c r="O1535" s="5">
        <f>E1535/D1535</f>
        <v>1.0451999999999999</v>
      </c>
      <c r="P1535" s="6">
        <f t="shared" si="115"/>
        <v>80.400000000000006</v>
      </c>
      <c r="Q1535" t="str">
        <f t="shared" si="116"/>
        <v>theater</v>
      </c>
      <c r="R1535" t="str">
        <f t="shared" si="117"/>
        <v>plays</v>
      </c>
      <c r="S1535" s="10">
        <f t="shared" si="118"/>
        <v>42248.48942129629</v>
      </c>
      <c r="T1535" s="10">
        <f t="shared" si="119"/>
        <v>42283.48942129629</v>
      </c>
    </row>
    <row r="1536" spans="1:20" ht="45" x14ac:dyDescent="0.25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>
        <v>1479826752</v>
      </c>
      <c r="K1536" t="b">
        <v>0</v>
      </c>
      <c r="L1536">
        <v>175</v>
      </c>
      <c r="M1536" t="b">
        <v>1</v>
      </c>
      <c r="N1536" t="s">
        <v>8271</v>
      </c>
      <c r="O1536" s="5">
        <f>E1536/D1536</f>
        <v>1.0451666666666666</v>
      </c>
      <c r="P1536" s="6">
        <f t="shared" si="115"/>
        <v>89.585714285714289</v>
      </c>
      <c r="Q1536" t="str">
        <f t="shared" si="116"/>
        <v>theater</v>
      </c>
      <c r="R1536" t="str">
        <f t="shared" si="117"/>
        <v>plays</v>
      </c>
      <c r="S1536" s="10">
        <f t="shared" si="118"/>
        <v>42696.41611111111</v>
      </c>
      <c r="T1536" s="10">
        <f t="shared" si="119"/>
        <v>42726.41611111111</v>
      </c>
    </row>
    <row r="1537" spans="1:20" ht="30" x14ac:dyDescent="0.25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>
        <v>1433980206</v>
      </c>
      <c r="K1537" t="b">
        <v>0</v>
      </c>
      <c r="L1537">
        <v>40</v>
      </c>
      <c r="M1537" t="b">
        <v>1</v>
      </c>
      <c r="N1537" t="s">
        <v>8271</v>
      </c>
      <c r="O1537" s="5">
        <f>E1537/D1537</f>
        <v>1.0451515151515152</v>
      </c>
      <c r="P1537" s="6">
        <f t="shared" si="115"/>
        <v>86.224999999999994</v>
      </c>
      <c r="Q1537" t="str">
        <f t="shared" si="116"/>
        <v>theater</v>
      </c>
      <c r="R1537" t="str">
        <f t="shared" si="117"/>
        <v>plays</v>
      </c>
      <c r="S1537" s="10">
        <f t="shared" si="118"/>
        <v>42165.784791666665</v>
      </c>
      <c r="T1537" s="10">
        <f t="shared" si="119"/>
        <v>42187.784791666665</v>
      </c>
    </row>
    <row r="1538" spans="1:20" ht="45" x14ac:dyDescent="0.25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>
        <v>1473445510</v>
      </c>
      <c r="K1538" t="b">
        <v>0</v>
      </c>
      <c r="L1538">
        <v>64</v>
      </c>
      <c r="M1538" t="b">
        <v>1</v>
      </c>
      <c r="N1538" t="s">
        <v>8303</v>
      </c>
      <c r="O1538" s="5">
        <f>E1538/D1538</f>
        <v>1.0449999999999999</v>
      </c>
      <c r="P1538" s="6">
        <f t="shared" si="115"/>
        <v>48.984375</v>
      </c>
      <c r="Q1538" t="str">
        <f t="shared" si="116"/>
        <v>theater</v>
      </c>
      <c r="R1538" t="str">
        <f t="shared" si="117"/>
        <v>spaces</v>
      </c>
      <c r="S1538" s="10">
        <f t="shared" si="118"/>
        <v>42622.559143518512</v>
      </c>
      <c r="T1538" s="10">
        <f t="shared" si="119"/>
        <v>42652.559143518512</v>
      </c>
    </row>
    <row r="1539" spans="1:20" ht="60" x14ac:dyDescent="0.25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>
        <v>1435117889</v>
      </c>
      <c r="K1539" t="b">
        <v>0</v>
      </c>
      <c r="L1539">
        <v>276</v>
      </c>
      <c r="M1539" t="b">
        <v>1</v>
      </c>
      <c r="N1539" t="s">
        <v>8273</v>
      </c>
      <c r="O1539" s="5">
        <f>E1539/D1539</f>
        <v>1.0446206037108834</v>
      </c>
      <c r="P1539" s="6">
        <f t="shared" ref="P1539:P1602" si="120">IF(L1539&lt;&gt;0,E1539/L1539,0)</f>
        <v>109.33695652173913</v>
      </c>
      <c r="Q1539" t="str">
        <f t="shared" ref="Q1539:Q1602" si="121">LEFT(N1539,FIND("/",N1539)-1)</f>
        <v>technology</v>
      </c>
      <c r="R1539" t="str">
        <f t="shared" ref="R1539:R1602" si="122">RIGHT(N1539,LEN(N1539)-FIND("/",N1539))</f>
        <v>wearables</v>
      </c>
      <c r="S1539" s="10">
        <f t="shared" ref="S1539:S1602" si="123">(J1539/86400)+25569+(-5/24)</f>
        <v>42178.952418981477</v>
      </c>
      <c r="T1539" s="10">
        <f t="shared" ref="T1539:T1602" si="124">(I1539/86400)+25569+(-5/24)</f>
        <v>42211.541666666664</v>
      </c>
    </row>
    <row r="1540" spans="1:20" ht="45" x14ac:dyDescent="0.25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>
        <v>1436975965</v>
      </c>
      <c r="K1540" t="b">
        <v>0</v>
      </c>
      <c r="L1540">
        <v>380</v>
      </c>
      <c r="M1540" t="b">
        <v>1</v>
      </c>
      <c r="N1540" t="s">
        <v>8297</v>
      </c>
      <c r="O1540" s="5">
        <f>E1540/D1540</f>
        <v>1.0445405405405406</v>
      </c>
      <c r="P1540" s="6">
        <f t="shared" si="120"/>
        <v>50.852631578947367</v>
      </c>
      <c r="Q1540" t="str">
        <f t="shared" si="121"/>
        <v>games</v>
      </c>
      <c r="R1540" t="str">
        <f t="shared" si="122"/>
        <v>tabletop games</v>
      </c>
      <c r="S1540" s="10">
        <f t="shared" si="123"/>
        <v>42200.457928240743</v>
      </c>
      <c r="T1540" s="10">
        <f t="shared" si="124"/>
        <v>42214.457928240743</v>
      </c>
    </row>
    <row r="1541" spans="1:20" ht="45" x14ac:dyDescent="0.25">
      <c r="A1541">
        <v>1249</v>
      </c>
      <c r="B1541" s="3" t="s">
        <v>1250</v>
      </c>
      <c r="C1541" s="3" t="s">
        <v>5359</v>
      </c>
      <c r="D1541">
        <v>5000</v>
      </c>
      <c r="E1541">
        <v>5222</v>
      </c>
      <c r="F1541" t="s">
        <v>8219</v>
      </c>
      <c r="G1541" t="s">
        <v>8224</v>
      </c>
      <c r="H1541" t="s">
        <v>8246</v>
      </c>
      <c r="I1541">
        <v>1341683211</v>
      </c>
      <c r="J1541">
        <v>1339091211</v>
      </c>
      <c r="K1541" t="b">
        <v>1</v>
      </c>
      <c r="L1541">
        <v>81</v>
      </c>
      <c r="M1541" t="b">
        <v>1</v>
      </c>
      <c r="N1541" t="s">
        <v>8276</v>
      </c>
      <c r="O1541" s="5">
        <f>E1541/D1541</f>
        <v>1.0444</v>
      </c>
      <c r="P1541" s="6">
        <f t="shared" si="120"/>
        <v>64.46913580246914</v>
      </c>
      <c r="Q1541" t="str">
        <f t="shared" si="121"/>
        <v>music</v>
      </c>
      <c r="R1541" t="str">
        <f t="shared" si="122"/>
        <v>rock</v>
      </c>
      <c r="S1541" s="10">
        <f t="shared" si="123"/>
        <v>41067.532534722217</v>
      </c>
      <c r="T1541" s="10">
        <f t="shared" si="124"/>
        <v>41097.532534722217</v>
      </c>
    </row>
    <row r="1542" spans="1:20" ht="30" x14ac:dyDescent="0.25">
      <c r="A1542">
        <v>2729</v>
      </c>
      <c r="B1542" s="3" t="s">
        <v>2729</v>
      </c>
      <c r="C1542" s="3" t="s">
        <v>6839</v>
      </c>
      <c r="D1542">
        <v>7500</v>
      </c>
      <c r="E1542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>
        <v>1427867197</v>
      </c>
      <c r="K1542" t="b">
        <v>0</v>
      </c>
      <c r="L1542">
        <v>23</v>
      </c>
      <c r="M1542" t="b">
        <v>1</v>
      </c>
      <c r="N1542" t="s">
        <v>8295</v>
      </c>
      <c r="O1542" s="5">
        <f>E1542/D1542</f>
        <v>1.0444</v>
      </c>
      <c r="P1542" s="6">
        <f t="shared" si="120"/>
        <v>340.56521739130437</v>
      </c>
      <c r="Q1542" t="str">
        <f t="shared" si="121"/>
        <v>technology</v>
      </c>
      <c r="R1542" t="str">
        <f t="shared" si="122"/>
        <v>hardware</v>
      </c>
      <c r="S1542" s="10">
        <f t="shared" si="123"/>
        <v>42095.032372685186</v>
      </c>
      <c r="T1542" s="10">
        <f t="shared" si="124"/>
        <v>42125.032372685186</v>
      </c>
    </row>
    <row r="1543" spans="1:20" ht="30" x14ac:dyDescent="0.25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>
        <v>1312821339</v>
      </c>
      <c r="K1543" t="b">
        <v>0</v>
      </c>
      <c r="L1543">
        <v>71</v>
      </c>
      <c r="M1543" t="b">
        <v>1</v>
      </c>
      <c r="N1543" t="s">
        <v>8276</v>
      </c>
      <c r="O1543" s="5">
        <f>E1543/D1543</f>
        <v>1.0443750000000001</v>
      </c>
      <c r="P1543" s="6">
        <f t="shared" si="120"/>
        <v>117.67605633802818</v>
      </c>
      <c r="Q1543" t="str">
        <f t="shared" si="121"/>
        <v>music</v>
      </c>
      <c r="R1543" t="str">
        <f t="shared" si="122"/>
        <v>rock</v>
      </c>
      <c r="S1543" s="10">
        <f t="shared" si="123"/>
        <v>40763.483090277776</v>
      </c>
      <c r="T1543" s="10">
        <f t="shared" si="124"/>
        <v>40793.483090277776</v>
      </c>
    </row>
    <row r="1544" spans="1:20" ht="60" x14ac:dyDescent="0.25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>
        <v>1414277578</v>
      </c>
      <c r="K1544" t="b">
        <v>0</v>
      </c>
      <c r="L1544">
        <v>28</v>
      </c>
      <c r="M1544" t="b">
        <v>1</v>
      </c>
      <c r="N1544" t="s">
        <v>8271</v>
      </c>
      <c r="O1544" s="5">
        <f>E1544/D1544</f>
        <v>1.0443333333333333</v>
      </c>
      <c r="P1544" s="6">
        <f t="shared" si="120"/>
        <v>111.89285714285714</v>
      </c>
      <c r="Q1544" t="str">
        <f t="shared" si="121"/>
        <v>theater</v>
      </c>
      <c r="R1544" t="str">
        <f t="shared" si="122"/>
        <v>plays</v>
      </c>
      <c r="S1544" s="10">
        <f t="shared" si="123"/>
        <v>41937.745115740741</v>
      </c>
      <c r="T1544" s="10">
        <f t="shared" si="124"/>
        <v>41972.786782407406</v>
      </c>
    </row>
    <row r="1545" spans="1:20" ht="60" x14ac:dyDescent="0.25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>
        <v>1445791811</v>
      </c>
      <c r="K1545" t="b">
        <v>0</v>
      </c>
      <c r="L1545">
        <v>51</v>
      </c>
      <c r="M1545" t="b">
        <v>1</v>
      </c>
      <c r="N1545" t="s">
        <v>8271</v>
      </c>
      <c r="O1545" s="5">
        <f>E1545/D1545</f>
        <v>1.0442857142857143</v>
      </c>
      <c r="P1545" s="6">
        <f t="shared" si="120"/>
        <v>71.666666666666671</v>
      </c>
      <c r="Q1545" t="str">
        <f t="shared" si="121"/>
        <v>theater</v>
      </c>
      <c r="R1545" t="str">
        <f t="shared" si="122"/>
        <v>plays</v>
      </c>
      <c r="S1545" s="10">
        <f t="shared" si="123"/>
        <v>42302.493182870363</v>
      </c>
      <c r="T1545" s="10">
        <f t="shared" si="124"/>
        <v>42337.749999999993</v>
      </c>
    </row>
    <row r="1546" spans="1:20" ht="30" x14ac:dyDescent="0.25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>
        <v>1247504047</v>
      </c>
      <c r="K1546" t="b">
        <v>1</v>
      </c>
      <c r="L1546">
        <v>68</v>
      </c>
      <c r="M1546" t="b">
        <v>1</v>
      </c>
      <c r="N1546" t="s">
        <v>8276</v>
      </c>
      <c r="O1546" s="5">
        <f>E1546/D1546</f>
        <v>1.0442100000000001</v>
      </c>
      <c r="P1546" s="6">
        <f t="shared" si="120"/>
        <v>46.06808823529412</v>
      </c>
      <c r="Q1546" t="str">
        <f t="shared" si="121"/>
        <v>music</v>
      </c>
      <c r="R1546" t="str">
        <f t="shared" si="122"/>
        <v>rock</v>
      </c>
      <c r="S1546" s="10">
        <f t="shared" si="123"/>
        <v>40007.49591435185</v>
      </c>
      <c r="T1546" s="10">
        <f t="shared" si="124"/>
        <v>40056.958333333328</v>
      </c>
    </row>
    <row r="1547" spans="1:20" ht="45" x14ac:dyDescent="0.25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>
        <v>1462140537</v>
      </c>
      <c r="K1547" t="b">
        <v>0</v>
      </c>
      <c r="L1547">
        <v>72</v>
      </c>
      <c r="M1547" t="b">
        <v>1</v>
      </c>
      <c r="N1547" t="s">
        <v>8271</v>
      </c>
      <c r="O1547" s="5">
        <f>E1547/D1547</f>
        <v>1.044</v>
      </c>
      <c r="P1547" s="6">
        <f t="shared" si="120"/>
        <v>145</v>
      </c>
      <c r="Q1547" t="str">
        <f t="shared" si="121"/>
        <v>theater</v>
      </c>
      <c r="R1547" t="str">
        <f t="shared" si="122"/>
        <v>plays</v>
      </c>
      <c r="S1547" s="10">
        <f t="shared" si="123"/>
        <v>42491.714548611104</v>
      </c>
      <c r="T1547" s="10">
        <f t="shared" si="124"/>
        <v>42521.714548611104</v>
      </c>
    </row>
    <row r="1548" spans="1:20" ht="45" x14ac:dyDescent="0.25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>
        <v>1479184233</v>
      </c>
      <c r="K1548" t="b">
        <v>1</v>
      </c>
      <c r="L1548">
        <v>736</v>
      </c>
      <c r="M1548" t="b">
        <v>1</v>
      </c>
      <c r="N1548" t="s">
        <v>8269</v>
      </c>
      <c r="O1548" s="5">
        <f>E1548/D1548</f>
        <v>1.04396</v>
      </c>
      <c r="P1548" s="6">
        <f t="shared" si="120"/>
        <v>70.921195652173907</v>
      </c>
      <c r="Q1548" t="str">
        <f t="shared" si="121"/>
        <v>film &amp; video</v>
      </c>
      <c r="R1548" t="str">
        <f t="shared" si="122"/>
        <v>documentary</v>
      </c>
      <c r="S1548" s="10">
        <f t="shared" si="123"/>
        <v>42688.979548611103</v>
      </c>
      <c r="T1548" s="10">
        <f t="shared" si="124"/>
        <v>42723.979548611103</v>
      </c>
    </row>
    <row r="1549" spans="1:20" ht="45" x14ac:dyDescent="0.25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>
        <v>1365275536</v>
      </c>
      <c r="K1549" t="b">
        <v>0</v>
      </c>
      <c r="L1549">
        <v>148</v>
      </c>
      <c r="M1549" t="b">
        <v>1</v>
      </c>
      <c r="N1549" t="s">
        <v>8276</v>
      </c>
      <c r="O1549" s="5">
        <f>E1549/D1549</f>
        <v>1.043625</v>
      </c>
      <c r="P1549" s="6">
        <f t="shared" si="120"/>
        <v>56.412162162162161</v>
      </c>
      <c r="Q1549" t="str">
        <f t="shared" si="121"/>
        <v>music</v>
      </c>
      <c r="R1549" t="str">
        <f t="shared" si="122"/>
        <v>rock</v>
      </c>
      <c r="S1549" s="10">
        <f t="shared" si="123"/>
        <v>41370.591851851852</v>
      </c>
      <c r="T1549" s="10">
        <f t="shared" si="124"/>
        <v>41400.591851851852</v>
      </c>
    </row>
    <row r="1550" spans="1:20" ht="45" x14ac:dyDescent="0.25">
      <c r="A1550">
        <v>3339</v>
      </c>
      <c r="B1550" s="3" t="s">
        <v>3339</v>
      </c>
      <c r="C1550" s="3" t="s">
        <v>7449</v>
      </c>
      <c r="D1550">
        <v>8000</v>
      </c>
      <c r="E1550">
        <v>8348</v>
      </c>
      <c r="F1550" t="s">
        <v>8219</v>
      </c>
      <c r="G1550" t="s">
        <v>8224</v>
      </c>
      <c r="H1550" t="s">
        <v>8246</v>
      </c>
      <c r="I1550">
        <v>1469721518</v>
      </c>
      <c r="J1550">
        <v>1467129518</v>
      </c>
      <c r="K1550" t="b">
        <v>0</v>
      </c>
      <c r="L1550">
        <v>47</v>
      </c>
      <c r="M1550" t="b">
        <v>1</v>
      </c>
      <c r="N1550" t="s">
        <v>8271</v>
      </c>
      <c r="O1550" s="5">
        <f>E1550/D1550</f>
        <v>1.0435000000000001</v>
      </c>
      <c r="P1550" s="6">
        <f t="shared" si="120"/>
        <v>177.61702127659575</v>
      </c>
      <c r="Q1550" t="str">
        <f t="shared" si="121"/>
        <v>theater</v>
      </c>
      <c r="R1550" t="str">
        <f t="shared" si="122"/>
        <v>plays</v>
      </c>
      <c r="S1550" s="10">
        <f t="shared" si="123"/>
        <v>42549.457384259258</v>
      </c>
      <c r="T1550" s="10">
        <f t="shared" si="124"/>
        <v>42579.457384259258</v>
      </c>
    </row>
    <row r="1551" spans="1:20" ht="45" x14ac:dyDescent="0.25">
      <c r="A1551">
        <v>3601</v>
      </c>
      <c r="B1551" s="3" t="s">
        <v>3600</v>
      </c>
      <c r="C1551" s="3" t="s">
        <v>7711</v>
      </c>
      <c r="D1551">
        <v>2000</v>
      </c>
      <c r="E1551">
        <v>2087</v>
      </c>
      <c r="F1551" t="s">
        <v>8219</v>
      </c>
      <c r="G1551" t="s">
        <v>8225</v>
      </c>
      <c r="H1551" t="s">
        <v>8247</v>
      </c>
      <c r="I1551">
        <v>1421452682</v>
      </c>
      <c r="J1551">
        <v>1418860682</v>
      </c>
      <c r="K1551" t="b">
        <v>0</v>
      </c>
      <c r="L1551">
        <v>53</v>
      </c>
      <c r="M1551" t="b">
        <v>1</v>
      </c>
      <c r="N1551" t="s">
        <v>8271</v>
      </c>
      <c r="O1551" s="5">
        <f>E1551/D1551</f>
        <v>1.0435000000000001</v>
      </c>
      <c r="P1551" s="6">
        <f t="shared" si="120"/>
        <v>39.377358490566039</v>
      </c>
      <c r="Q1551" t="str">
        <f t="shared" si="121"/>
        <v>theater</v>
      </c>
      <c r="R1551" t="str">
        <f t="shared" si="122"/>
        <v>plays</v>
      </c>
      <c r="S1551" s="10">
        <f t="shared" si="123"/>
        <v>41990.790300925924</v>
      </c>
      <c r="T1551" s="10">
        <f t="shared" si="124"/>
        <v>42020.790300925924</v>
      </c>
    </row>
    <row r="1552" spans="1:20" ht="45" x14ac:dyDescent="0.25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>
        <v>1399286589</v>
      </c>
      <c r="K1552" t="b">
        <v>0</v>
      </c>
      <c r="L1552">
        <v>28</v>
      </c>
      <c r="M1552" t="b">
        <v>1</v>
      </c>
      <c r="N1552" t="s">
        <v>8271</v>
      </c>
      <c r="O1552" s="5">
        <f>E1552/D1552</f>
        <v>1.0433333333333332</v>
      </c>
      <c r="P1552" s="6">
        <f t="shared" si="120"/>
        <v>55.892857142857146</v>
      </c>
      <c r="Q1552" t="str">
        <f t="shared" si="121"/>
        <v>theater</v>
      </c>
      <c r="R1552" t="str">
        <f t="shared" si="122"/>
        <v>plays</v>
      </c>
      <c r="S1552" s="10">
        <f t="shared" si="123"/>
        <v>41764.238298611112</v>
      </c>
      <c r="T1552" s="10">
        <f t="shared" si="124"/>
        <v>41790.957638888889</v>
      </c>
    </row>
    <row r="1553" spans="1:20" ht="45" x14ac:dyDescent="0.25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>
        <v>1378735983</v>
      </c>
      <c r="K1553" t="b">
        <v>1</v>
      </c>
      <c r="L1553">
        <v>39</v>
      </c>
      <c r="M1553" t="b">
        <v>1</v>
      </c>
      <c r="N1553" t="s">
        <v>8277</v>
      </c>
      <c r="O1553" s="5">
        <f>E1553/D1553</f>
        <v>1.0431999999999999</v>
      </c>
      <c r="P1553" s="6">
        <f t="shared" si="120"/>
        <v>66.871794871794876</v>
      </c>
      <c r="Q1553" t="str">
        <f t="shared" si="121"/>
        <v>music</v>
      </c>
      <c r="R1553" t="str">
        <f t="shared" si="122"/>
        <v>metal</v>
      </c>
      <c r="S1553" s="10">
        <f t="shared" si="123"/>
        <v>41526.384062499994</v>
      </c>
      <c r="T1553" s="10">
        <f t="shared" si="124"/>
        <v>41560.957638888889</v>
      </c>
    </row>
    <row r="1554" spans="1:20" ht="45" x14ac:dyDescent="0.25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>
        <v>1431354258</v>
      </c>
      <c r="K1554" t="b">
        <v>0</v>
      </c>
      <c r="L1554">
        <v>270</v>
      </c>
      <c r="M1554" t="b">
        <v>1</v>
      </c>
      <c r="N1554" t="s">
        <v>8271</v>
      </c>
      <c r="O1554" s="5">
        <f>E1554/D1554</f>
        <v>1.043047619047619</v>
      </c>
      <c r="P1554" s="6">
        <f t="shared" si="120"/>
        <v>81.125925925925927</v>
      </c>
      <c r="Q1554" t="str">
        <f t="shared" si="121"/>
        <v>theater</v>
      </c>
      <c r="R1554" t="str">
        <f t="shared" si="122"/>
        <v>plays</v>
      </c>
      <c r="S1554" s="10">
        <f t="shared" si="123"/>
        <v>42135.391874999994</v>
      </c>
      <c r="T1554" s="10">
        <f t="shared" si="124"/>
        <v>42166.874999999993</v>
      </c>
    </row>
    <row r="1555" spans="1:20" ht="60" x14ac:dyDescent="0.25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>
        <v>1408624622</v>
      </c>
      <c r="K1555" t="b">
        <v>0</v>
      </c>
      <c r="L1555">
        <v>37</v>
      </c>
      <c r="M1555" t="b">
        <v>1</v>
      </c>
      <c r="N1555" t="s">
        <v>8295</v>
      </c>
      <c r="O1555" s="5">
        <f>E1555/D1555</f>
        <v>1.0430333333333333</v>
      </c>
      <c r="P1555" s="6">
        <f t="shared" si="120"/>
        <v>845.70270270270271</v>
      </c>
      <c r="Q1555" t="str">
        <f t="shared" si="121"/>
        <v>technology</v>
      </c>
      <c r="R1555" t="str">
        <f t="shared" si="122"/>
        <v>hardware</v>
      </c>
      <c r="S1555" s="10">
        <f t="shared" si="123"/>
        <v>41872.317384259259</v>
      </c>
      <c r="T1555" s="10">
        <f t="shared" si="124"/>
        <v>41929.958333333328</v>
      </c>
    </row>
    <row r="1556" spans="1:20" ht="45" x14ac:dyDescent="0.25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>
        <v>1400675841</v>
      </c>
      <c r="K1556" t="b">
        <v>0</v>
      </c>
      <c r="L1556">
        <v>20</v>
      </c>
      <c r="M1556" t="b">
        <v>1</v>
      </c>
      <c r="N1556" t="s">
        <v>8271</v>
      </c>
      <c r="O1556" s="5">
        <f>E1556/D1556</f>
        <v>1.0428571428571429</v>
      </c>
      <c r="P1556" s="6">
        <f t="shared" si="120"/>
        <v>36.5</v>
      </c>
      <c r="Q1556" t="str">
        <f t="shared" si="121"/>
        <v>theater</v>
      </c>
      <c r="R1556" t="str">
        <f t="shared" si="122"/>
        <v>plays</v>
      </c>
      <c r="S1556" s="10">
        <f t="shared" si="123"/>
        <v>41780.317604166667</v>
      </c>
      <c r="T1556" s="10">
        <f t="shared" si="124"/>
        <v>41796.75</v>
      </c>
    </row>
    <row r="1557" spans="1:20" ht="30" x14ac:dyDescent="0.25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>
        <v>1328752575</v>
      </c>
      <c r="K1557" t="b">
        <v>0</v>
      </c>
      <c r="L1557">
        <v>76</v>
      </c>
      <c r="M1557" t="b">
        <v>1</v>
      </c>
      <c r="N1557" t="s">
        <v>8300</v>
      </c>
      <c r="O1557" s="5">
        <f>E1557/D1557</f>
        <v>1.0428333333333333</v>
      </c>
      <c r="P1557" s="6">
        <f t="shared" si="120"/>
        <v>82.328947368421055</v>
      </c>
      <c r="Q1557" t="str">
        <f t="shared" si="121"/>
        <v>music</v>
      </c>
      <c r="R1557" t="str">
        <f t="shared" si="122"/>
        <v>classical music</v>
      </c>
      <c r="S1557" s="10">
        <f t="shared" si="123"/>
        <v>40947.872395833328</v>
      </c>
      <c r="T1557" s="10">
        <f t="shared" si="124"/>
        <v>40992.830729166664</v>
      </c>
    </row>
    <row r="1558" spans="1:20" ht="45" x14ac:dyDescent="0.25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>
        <v>1399504664</v>
      </c>
      <c r="K1558" t="b">
        <v>1</v>
      </c>
      <c r="L1558">
        <v>96</v>
      </c>
      <c r="M1558" t="b">
        <v>1</v>
      </c>
      <c r="N1558" t="s">
        <v>8276</v>
      </c>
      <c r="O1558" s="5">
        <f>E1558/D1558</f>
        <v>1.0424</v>
      </c>
      <c r="P1558" s="6">
        <f t="shared" si="120"/>
        <v>27.145833333333332</v>
      </c>
      <c r="Q1558" t="str">
        <f t="shared" si="121"/>
        <v>music</v>
      </c>
      <c r="R1558" t="str">
        <f t="shared" si="122"/>
        <v>rock</v>
      </c>
      <c r="S1558" s="10">
        <f t="shared" si="123"/>
        <v>41766.762314814812</v>
      </c>
      <c r="T1558" s="10">
        <f t="shared" si="124"/>
        <v>41798.957638888889</v>
      </c>
    </row>
    <row r="1559" spans="1:20" ht="45" x14ac:dyDescent="0.25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>
        <v>1333070023</v>
      </c>
      <c r="K1559" t="b">
        <v>1</v>
      </c>
      <c r="L1559">
        <v>321</v>
      </c>
      <c r="M1559" t="b">
        <v>1</v>
      </c>
      <c r="N1559" t="s">
        <v>8301</v>
      </c>
      <c r="O1559" s="5">
        <f>E1559/D1559</f>
        <v>1.0421799999999999</v>
      </c>
      <c r="P1559" s="6">
        <f t="shared" si="120"/>
        <v>64.933333333333323</v>
      </c>
      <c r="Q1559" t="str">
        <f t="shared" si="121"/>
        <v>technology</v>
      </c>
      <c r="R1559" t="str">
        <f t="shared" si="122"/>
        <v>space exploration</v>
      </c>
      <c r="S1559" s="10">
        <f t="shared" si="123"/>
        <v>40997.842858796292</v>
      </c>
      <c r="T1559" s="10">
        <f t="shared" si="124"/>
        <v>41027.842858796292</v>
      </c>
    </row>
    <row r="1560" spans="1:20" ht="45" x14ac:dyDescent="0.25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>
        <v>1350061821</v>
      </c>
      <c r="K1560" t="b">
        <v>0</v>
      </c>
      <c r="L1560">
        <v>157</v>
      </c>
      <c r="M1560" t="b">
        <v>1</v>
      </c>
      <c r="N1560" t="s">
        <v>8276</v>
      </c>
      <c r="O1560" s="5">
        <f>E1560/D1560</f>
        <v>1.042</v>
      </c>
      <c r="P1560" s="6">
        <f t="shared" si="120"/>
        <v>66.369426751592357</v>
      </c>
      <c r="Q1560" t="str">
        <f t="shared" si="121"/>
        <v>music</v>
      </c>
      <c r="R1560" t="str">
        <f t="shared" si="122"/>
        <v>rock</v>
      </c>
      <c r="S1560" s="10">
        <f t="shared" si="123"/>
        <v>41194.507187499999</v>
      </c>
      <c r="T1560" s="10">
        <f t="shared" si="124"/>
        <v>41235.708333333328</v>
      </c>
    </row>
    <row r="1561" spans="1:20" ht="60" x14ac:dyDescent="0.25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>
        <v>1428358567</v>
      </c>
      <c r="K1561" t="b">
        <v>0</v>
      </c>
      <c r="L1561">
        <v>14</v>
      </c>
      <c r="M1561" t="b">
        <v>1</v>
      </c>
      <c r="N1561" t="s">
        <v>8271</v>
      </c>
      <c r="O1561" s="5">
        <f>E1561/D1561</f>
        <v>1.042</v>
      </c>
      <c r="P1561" s="6">
        <f t="shared" si="120"/>
        <v>186.07142857142858</v>
      </c>
      <c r="Q1561" t="str">
        <f t="shared" si="121"/>
        <v>theater</v>
      </c>
      <c r="R1561" t="str">
        <f t="shared" si="122"/>
        <v>plays</v>
      </c>
      <c r="S1561" s="10">
        <f t="shared" si="123"/>
        <v>42100.719525462962</v>
      </c>
      <c r="T1561" s="10">
        <f t="shared" si="124"/>
        <v>42126.666666666664</v>
      </c>
    </row>
    <row r="1562" spans="1:20" ht="30" x14ac:dyDescent="0.25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>
        <v>1456827573</v>
      </c>
      <c r="K1562" t="b">
        <v>0</v>
      </c>
      <c r="L1562">
        <v>141</v>
      </c>
      <c r="M1562" t="b">
        <v>1</v>
      </c>
      <c r="N1562" t="s">
        <v>8285</v>
      </c>
      <c r="O1562" s="5">
        <f>E1562/D1562</f>
        <v>1.0416766467065868</v>
      </c>
      <c r="P1562" s="6">
        <f t="shared" si="120"/>
        <v>123.37588652482269</v>
      </c>
      <c r="Q1562" t="str">
        <f t="shared" si="121"/>
        <v>photography</v>
      </c>
      <c r="R1562" t="str">
        <f t="shared" si="122"/>
        <v>photobooks</v>
      </c>
      <c r="S1562" s="10">
        <f t="shared" si="123"/>
        <v>42430.221909722219</v>
      </c>
      <c r="T1562" s="10">
        <f t="shared" si="124"/>
        <v>42460.208333333336</v>
      </c>
    </row>
    <row r="1563" spans="1:20" ht="45" x14ac:dyDescent="0.25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>
        <v>1447628974</v>
      </c>
      <c r="K1563" t="b">
        <v>0</v>
      </c>
      <c r="L1563">
        <v>45</v>
      </c>
      <c r="M1563" t="b">
        <v>1</v>
      </c>
      <c r="N1563" t="s">
        <v>8265</v>
      </c>
      <c r="O1563" s="5">
        <f>E1563/D1563</f>
        <v>1.0416666666666667</v>
      </c>
      <c r="P1563" s="6">
        <f t="shared" si="120"/>
        <v>194.44444444444446</v>
      </c>
      <c r="Q1563" t="str">
        <f t="shared" si="121"/>
        <v>film &amp; video</v>
      </c>
      <c r="R1563" t="str">
        <f t="shared" si="122"/>
        <v>television</v>
      </c>
      <c r="S1563" s="10">
        <f t="shared" si="123"/>
        <v>42323.756643518514</v>
      </c>
      <c r="T1563" s="10">
        <f t="shared" si="124"/>
        <v>42353.756643518514</v>
      </c>
    </row>
    <row r="1564" spans="1:20" ht="45" x14ac:dyDescent="0.25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>
        <v>1443621612</v>
      </c>
      <c r="K1564" t="b">
        <v>1</v>
      </c>
      <c r="L1564">
        <v>21</v>
      </c>
      <c r="M1564" t="b">
        <v>1</v>
      </c>
      <c r="N1564" t="s">
        <v>8271</v>
      </c>
      <c r="O1564" s="5">
        <f>E1564/D1564</f>
        <v>1.0416666666666667</v>
      </c>
      <c r="P1564" s="6">
        <f t="shared" si="120"/>
        <v>59.523809523809526</v>
      </c>
      <c r="Q1564" t="str">
        <f t="shared" si="121"/>
        <v>theater</v>
      </c>
      <c r="R1564" t="str">
        <f t="shared" si="122"/>
        <v>plays</v>
      </c>
      <c r="S1564" s="10">
        <f t="shared" si="123"/>
        <v>42277.375138888885</v>
      </c>
      <c r="T1564" s="10">
        <f t="shared" si="124"/>
        <v>42307.375138888885</v>
      </c>
    </row>
    <row r="1565" spans="1:20" ht="45" x14ac:dyDescent="0.25">
      <c r="A1565">
        <v>310</v>
      </c>
      <c r="B1565" s="3" t="s">
        <v>311</v>
      </c>
      <c r="C1565" s="3" t="s">
        <v>4420</v>
      </c>
      <c r="D1565">
        <v>1000</v>
      </c>
      <c r="E1565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>
        <v>1317788623</v>
      </c>
      <c r="K1565" t="b">
        <v>1</v>
      </c>
      <c r="L1565">
        <v>36</v>
      </c>
      <c r="M1565" t="b">
        <v>1</v>
      </c>
      <c r="N1565" t="s">
        <v>8269</v>
      </c>
      <c r="O1565" s="5">
        <f>E1565/D1565</f>
        <v>1.04129</v>
      </c>
      <c r="P1565" s="6">
        <f t="shared" si="120"/>
        <v>28.924722222222222</v>
      </c>
      <c r="Q1565" t="str">
        <f t="shared" si="121"/>
        <v>film &amp; video</v>
      </c>
      <c r="R1565" t="str">
        <f t="shared" si="122"/>
        <v>documentary</v>
      </c>
      <c r="S1565" s="10">
        <f t="shared" si="123"/>
        <v>40820.974803240737</v>
      </c>
      <c r="T1565" s="10">
        <f t="shared" si="124"/>
        <v>40835.875</v>
      </c>
    </row>
    <row r="1566" spans="1:20" ht="60" x14ac:dyDescent="0.25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8285</v>
      </c>
      <c r="O1566" s="5">
        <f>E1566/D1566</f>
        <v>1.0412571428571429</v>
      </c>
      <c r="P1566" s="6">
        <f t="shared" si="120"/>
        <v>130.15714285714284</v>
      </c>
      <c r="Q1566" t="str">
        <f t="shared" si="121"/>
        <v>photography</v>
      </c>
      <c r="R1566" t="str">
        <f t="shared" si="122"/>
        <v>photobooks</v>
      </c>
      <c r="S1566" s="10">
        <f t="shared" si="123"/>
        <v>42109.686608796292</v>
      </c>
      <c r="T1566" s="10">
        <f t="shared" si="124"/>
        <v>42141.541666666664</v>
      </c>
    </row>
    <row r="1567" spans="1:20" ht="60" x14ac:dyDescent="0.25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>
        <v>1423405922</v>
      </c>
      <c r="K1567" t="b">
        <v>0</v>
      </c>
      <c r="L1567">
        <v>159</v>
      </c>
      <c r="M1567" t="b">
        <v>1</v>
      </c>
      <c r="N1567" t="s">
        <v>8269</v>
      </c>
      <c r="O1567" s="5">
        <f>E1567/D1567</f>
        <v>1.04112</v>
      </c>
      <c r="P1567" s="6">
        <f t="shared" si="120"/>
        <v>81.84905660377359</v>
      </c>
      <c r="Q1567" t="str">
        <f t="shared" si="121"/>
        <v>film &amp; video</v>
      </c>
      <c r="R1567" t="str">
        <f t="shared" si="122"/>
        <v>documentary</v>
      </c>
      <c r="S1567" s="10">
        <f t="shared" si="123"/>
        <v>42043.397245370368</v>
      </c>
      <c r="T1567" s="10">
        <f t="shared" si="124"/>
        <v>42078.355578703697</v>
      </c>
    </row>
    <row r="1568" spans="1:20" ht="45" x14ac:dyDescent="0.25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>
        <v>1396829189</v>
      </c>
      <c r="K1568" t="b">
        <v>1</v>
      </c>
      <c r="L1568">
        <v>104</v>
      </c>
      <c r="M1568" t="b">
        <v>1</v>
      </c>
      <c r="N1568" t="s">
        <v>8279</v>
      </c>
      <c r="O1568" s="5">
        <f>E1568/D1568</f>
        <v>1.0411111111111111</v>
      </c>
      <c r="P1568" s="6">
        <f t="shared" si="120"/>
        <v>90.09615384615384</v>
      </c>
      <c r="Q1568" t="str">
        <f t="shared" si="121"/>
        <v>music</v>
      </c>
      <c r="R1568" t="str">
        <f t="shared" si="122"/>
        <v>indie rock</v>
      </c>
      <c r="S1568" s="10">
        <f t="shared" si="123"/>
        <v>41735.796168981477</v>
      </c>
      <c r="T1568" s="10">
        <f t="shared" si="124"/>
        <v>41765.796168981477</v>
      </c>
    </row>
    <row r="1569" spans="1:20" ht="45" x14ac:dyDescent="0.25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>
        <v>1321852592</v>
      </c>
      <c r="K1569" t="b">
        <v>1</v>
      </c>
      <c r="L1569">
        <v>150</v>
      </c>
      <c r="M1569" t="b">
        <v>1</v>
      </c>
      <c r="N1569" t="s">
        <v>8269</v>
      </c>
      <c r="O1569" s="5">
        <f>E1569/D1569</f>
        <v>1.0410165</v>
      </c>
      <c r="P1569" s="6">
        <f t="shared" si="120"/>
        <v>138.8022</v>
      </c>
      <c r="Q1569" t="str">
        <f t="shared" si="121"/>
        <v>film &amp; video</v>
      </c>
      <c r="R1569" t="str">
        <f t="shared" si="122"/>
        <v>documentary</v>
      </c>
      <c r="S1569" s="10">
        <f t="shared" si="123"/>
        <v>40868.011481481481</v>
      </c>
      <c r="T1569" s="10">
        <f t="shared" si="124"/>
        <v>40909.124305555553</v>
      </c>
    </row>
    <row r="1570" spans="1:20" ht="45" x14ac:dyDescent="0.25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>
        <v>1252908330</v>
      </c>
      <c r="K1570" t="b">
        <v>0</v>
      </c>
      <c r="L1570">
        <v>29</v>
      </c>
      <c r="M1570" t="b">
        <v>1</v>
      </c>
      <c r="N1570" t="s">
        <v>8276</v>
      </c>
      <c r="O1570" s="5">
        <f>E1570/D1570</f>
        <v>1.0406666666666666</v>
      </c>
      <c r="P1570" s="6">
        <f t="shared" si="120"/>
        <v>53.827586206896555</v>
      </c>
      <c r="Q1570" t="str">
        <f t="shared" si="121"/>
        <v>music</v>
      </c>
      <c r="R1570" t="str">
        <f t="shared" si="122"/>
        <v>rock</v>
      </c>
      <c r="S1570" s="10">
        <f t="shared" si="123"/>
        <v>40070.045486111107</v>
      </c>
      <c r="T1570" s="10">
        <f t="shared" si="124"/>
        <v>40148.5</v>
      </c>
    </row>
    <row r="1571" spans="1:20" ht="60" x14ac:dyDescent="0.25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>
        <v>1448497134</v>
      </c>
      <c r="K1571" t="b">
        <v>0</v>
      </c>
      <c r="L1571">
        <v>78</v>
      </c>
      <c r="M1571" t="b">
        <v>1</v>
      </c>
      <c r="N1571" t="s">
        <v>8274</v>
      </c>
      <c r="O1571" s="5">
        <f>E1571/D1571</f>
        <v>1.0405</v>
      </c>
      <c r="P1571" s="6">
        <f t="shared" si="120"/>
        <v>66.698717948717942</v>
      </c>
      <c r="Q1571" t="str">
        <f t="shared" si="121"/>
        <v>publishing</v>
      </c>
      <c r="R1571" t="str">
        <f t="shared" si="122"/>
        <v>nonfiction</v>
      </c>
      <c r="S1571" s="10">
        <f t="shared" si="123"/>
        <v>42333.804791666662</v>
      </c>
      <c r="T1571" s="10">
        <f t="shared" si="124"/>
        <v>42363.804791666662</v>
      </c>
    </row>
    <row r="1572" spans="1:20" ht="60" x14ac:dyDescent="0.25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>
        <v>1253726650</v>
      </c>
      <c r="K1572" t="b">
        <v>1</v>
      </c>
      <c r="L1572">
        <v>200</v>
      </c>
      <c r="M1572" t="b">
        <v>1</v>
      </c>
      <c r="N1572" t="s">
        <v>8279</v>
      </c>
      <c r="O1572" s="5">
        <f>E1572/D1572</f>
        <v>1.0404266666666666</v>
      </c>
      <c r="P1572" s="6">
        <f t="shared" si="120"/>
        <v>78.031999999999996</v>
      </c>
      <c r="Q1572" t="str">
        <f t="shared" si="121"/>
        <v>music</v>
      </c>
      <c r="R1572" t="str">
        <f t="shared" si="122"/>
        <v>indie rock</v>
      </c>
      <c r="S1572" s="10">
        <f t="shared" si="123"/>
        <v>40079.516782407409</v>
      </c>
      <c r="T1572" s="10">
        <f t="shared" si="124"/>
        <v>40156.558333333327</v>
      </c>
    </row>
    <row r="1573" spans="1:20" ht="45" x14ac:dyDescent="0.25">
      <c r="A1573">
        <v>94</v>
      </c>
      <c r="B1573" s="3" t="s">
        <v>96</v>
      </c>
      <c r="C1573" s="3" t="s">
        <v>4205</v>
      </c>
      <c r="D1573">
        <v>250</v>
      </c>
      <c r="E1573">
        <v>260</v>
      </c>
      <c r="F1573" t="s">
        <v>8219</v>
      </c>
      <c r="G1573" t="s">
        <v>8225</v>
      </c>
      <c r="H1573" t="s">
        <v>8247</v>
      </c>
      <c r="I1573">
        <v>1396890822</v>
      </c>
      <c r="J1573">
        <v>1395162822</v>
      </c>
      <c r="K1573" t="b">
        <v>0</v>
      </c>
      <c r="L1573">
        <v>12</v>
      </c>
      <c r="M1573" t="b">
        <v>1</v>
      </c>
      <c r="N1573" t="s">
        <v>8266</v>
      </c>
      <c r="O1573" s="5">
        <f>E1573/D1573</f>
        <v>1.04</v>
      </c>
      <c r="P1573" s="6">
        <f t="shared" si="120"/>
        <v>21.666666666666668</v>
      </c>
      <c r="Q1573" t="str">
        <f t="shared" si="121"/>
        <v>film &amp; video</v>
      </c>
      <c r="R1573" t="str">
        <f t="shared" si="122"/>
        <v>shorts</v>
      </c>
      <c r="S1573" s="10">
        <f t="shared" si="123"/>
        <v>41716.509513888886</v>
      </c>
      <c r="T1573" s="10">
        <f t="shared" si="124"/>
        <v>41736.509513888886</v>
      </c>
    </row>
    <row r="1574" spans="1:20" ht="60" x14ac:dyDescent="0.25">
      <c r="A1574">
        <v>112</v>
      </c>
      <c r="B1574" s="3" t="s">
        <v>114</v>
      </c>
      <c r="C1574" s="3" t="s">
        <v>4223</v>
      </c>
      <c r="D1574">
        <v>5000</v>
      </c>
      <c r="E1574">
        <v>5200</v>
      </c>
      <c r="F1574" t="s">
        <v>8219</v>
      </c>
      <c r="G1574" t="s">
        <v>8224</v>
      </c>
      <c r="H1574" t="s">
        <v>8246</v>
      </c>
      <c r="I1574">
        <v>1397354400</v>
      </c>
      <c r="J1574">
        <v>1395277318</v>
      </c>
      <c r="K1574" t="b">
        <v>0</v>
      </c>
      <c r="L1574">
        <v>81</v>
      </c>
      <c r="M1574" t="b">
        <v>1</v>
      </c>
      <c r="N1574" t="s">
        <v>8266</v>
      </c>
      <c r="O1574" s="5">
        <f>E1574/D1574</f>
        <v>1.04</v>
      </c>
      <c r="P1574" s="6">
        <f t="shared" si="120"/>
        <v>64.197530864197532</v>
      </c>
      <c r="Q1574" t="str">
        <f t="shared" si="121"/>
        <v>film &amp; video</v>
      </c>
      <c r="R1574" t="str">
        <f t="shared" si="122"/>
        <v>shorts</v>
      </c>
      <c r="S1574" s="10">
        <f t="shared" si="123"/>
        <v>41717.834699074076</v>
      </c>
      <c r="T1574" s="10">
        <f t="shared" si="124"/>
        <v>41741.875</v>
      </c>
    </row>
    <row r="1575" spans="1:20" ht="45" x14ac:dyDescent="0.25">
      <c r="A1575">
        <v>780</v>
      </c>
      <c r="B1575" s="3" t="s">
        <v>781</v>
      </c>
      <c r="C1575" s="3" t="s">
        <v>4890</v>
      </c>
      <c r="D1575">
        <v>1000</v>
      </c>
      <c r="E1575">
        <v>1040</v>
      </c>
      <c r="F1575" t="s">
        <v>8219</v>
      </c>
      <c r="G1575" t="s">
        <v>8224</v>
      </c>
      <c r="H1575" t="s">
        <v>8246</v>
      </c>
      <c r="I1575">
        <v>1304439025</v>
      </c>
      <c r="J1575">
        <v>1301847025</v>
      </c>
      <c r="K1575" t="b">
        <v>0</v>
      </c>
      <c r="L1575">
        <v>27</v>
      </c>
      <c r="M1575" t="b">
        <v>1</v>
      </c>
      <c r="N1575" t="s">
        <v>8276</v>
      </c>
      <c r="O1575" s="5">
        <f>E1575/D1575</f>
        <v>1.04</v>
      </c>
      <c r="P1575" s="6">
        <f t="shared" si="120"/>
        <v>38.518518518518519</v>
      </c>
      <c r="Q1575" t="str">
        <f t="shared" si="121"/>
        <v>music</v>
      </c>
      <c r="R1575" t="str">
        <f t="shared" si="122"/>
        <v>rock</v>
      </c>
      <c r="S1575" s="10">
        <f t="shared" si="123"/>
        <v>40636.465567129628</v>
      </c>
      <c r="T1575" s="10">
        <f t="shared" si="124"/>
        <v>40666.465567129628</v>
      </c>
    </row>
    <row r="1576" spans="1:20" ht="45" x14ac:dyDescent="0.25">
      <c r="A1576">
        <v>811</v>
      </c>
      <c r="B1576" s="3" t="s">
        <v>812</v>
      </c>
      <c r="C1576" s="3" t="s">
        <v>4921</v>
      </c>
      <c r="D1576">
        <v>1000</v>
      </c>
      <c r="E1576">
        <v>1040</v>
      </c>
      <c r="F1576" t="s">
        <v>8219</v>
      </c>
      <c r="G1576" t="s">
        <v>8224</v>
      </c>
      <c r="H1576" t="s">
        <v>8246</v>
      </c>
      <c r="I1576">
        <v>1373475120</v>
      </c>
      <c r="J1576">
        <v>1371569202</v>
      </c>
      <c r="K1576" t="b">
        <v>0</v>
      </c>
      <c r="L1576">
        <v>12</v>
      </c>
      <c r="M1576" t="b">
        <v>1</v>
      </c>
      <c r="N1576" t="s">
        <v>8276</v>
      </c>
      <c r="O1576" s="5">
        <f>E1576/D1576</f>
        <v>1.04</v>
      </c>
      <c r="P1576" s="6">
        <f t="shared" si="120"/>
        <v>86.666666666666671</v>
      </c>
      <c r="Q1576" t="str">
        <f t="shared" si="121"/>
        <v>music</v>
      </c>
      <c r="R1576" t="str">
        <f t="shared" si="122"/>
        <v>rock</v>
      </c>
      <c r="S1576" s="10">
        <f t="shared" si="123"/>
        <v>41443.435208333329</v>
      </c>
      <c r="T1576" s="10">
        <f t="shared" si="124"/>
        <v>41465.494444444441</v>
      </c>
    </row>
    <row r="1577" spans="1:20" ht="60" x14ac:dyDescent="0.25">
      <c r="A1577">
        <v>829</v>
      </c>
      <c r="B1577" s="3" t="s">
        <v>830</v>
      </c>
      <c r="C1577" s="3" t="s">
        <v>4939</v>
      </c>
      <c r="D1577">
        <v>500</v>
      </c>
      <c r="E1577">
        <v>520</v>
      </c>
      <c r="F1577" t="s">
        <v>8219</v>
      </c>
      <c r="G1577" t="s">
        <v>8225</v>
      </c>
      <c r="H1577" t="s">
        <v>8247</v>
      </c>
      <c r="I1577">
        <v>1468437240</v>
      </c>
      <c r="J1577">
        <v>1463253240</v>
      </c>
      <c r="K1577" t="b">
        <v>0</v>
      </c>
      <c r="L1577">
        <v>16</v>
      </c>
      <c r="M1577" t="b">
        <v>1</v>
      </c>
      <c r="N1577" t="s">
        <v>8276</v>
      </c>
      <c r="O1577" s="5">
        <f>E1577/D1577</f>
        <v>1.04</v>
      </c>
      <c r="P1577" s="6">
        <f t="shared" si="120"/>
        <v>32.5</v>
      </c>
      <c r="Q1577" t="str">
        <f t="shared" si="121"/>
        <v>music</v>
      </c>
      <c r="R1577" t="str">
        <f t="shared" si="122"/>
        <v>rock</v>
      </c>
      <c r="S1577" s="10">
        <f t="shared" si="123"/>
        <v>42504.593055555553</v>
      </c>
      <c r="T1577" s="10">
        <f t="shared" si="124"/>
        <v>42564.593055555553</v>
      </c>
    </row>
    <row r="1578" spans="1:20" ht="60" x14ac:dyDescent="0.25">
      <c r="A1578">
        <v>1001</v>
      </c>
      <c r="B1578" s="3" t="s">
        <v>1002</v>
      </c>
      <c r="C1578" s="3" t="s">
        <v>5111</v>
      </c>
      <c r="D1578">
        <v>5000</v>
      </c>
      <c r="E1578">
        <v>5200</v>
      </c>
      <c r="F1578" t="s">
        <v>8220</v>
      </c>
      <c r="G1578" t="s">
        <v>8225</v>
      </c>
      <c r="H1578" t="s">
        <v>8247</v>
      </c>
      <c r="I1578">
        <v>1485796613</v>
      </c>
      <c r="J1578">
        <v>1481908613</v>
      </c>
      <c r="K1578" t="b">
        <v>0</v>
      </c>
      <c r="L1578">
        <v>4</v>
      </c>
      <c r="M1578" t="b">
        <v>0</v>
      </c>
      <c r="N1578" t="s">
        <v>8273</v>
      </c>
      <c r="O1578" s="5">
        <f>E1578/D1578</f>
        <v>1.04</v>
      </c>
      <c r="P1578" s="6">
        <f t="shared" si="120"/>
        <v>1300</v>
      </c>
      <c r="Q1578" t="str">
        <f t="shared" si="121"/>
        <v>technology</v>
      </c>
      <c r="R1578" t="str">
        <f t="shared" si="122"/>
        <v>wearables</v>
      </c>
      <c r="S1578" s="10">
        <f t="shared" si="123"/>
        <v>42720.511724537035</v>
      </c>
      <c r="T1578" s="10">
        <f t="shared" si="124"/>
        <v>42765.511724537035</v>
      </c>
    </row>
    <row r="1579" spans="1:20" ht="75" x14ac:dyDescent="0.25">
      <c r="A1579">
        <v>1835</v>
      </c>
      <c r="B1579" s="3" t="s">
        <v>1836</v>
      </c>
      <c r="C1579" s="3" t="s">
        <v>5945</v>
      </c>
      <c r="D1579">
        <v>500</v>
      </c>
      <c r="E1579">
        <v>520</v>
      </c>
      <c r="F1579" t="s">
        <v>8219</v>
      </c>
      <c r="G1579" t="s">
        <v>8225</v>
      </c>
      <c r="H1579" t="s">
        <v>8247</v>
      </c>
      <c r="I1579">
        <v>1459439471</v>
      </c>
      <c r="J1579">
        <v>1456851071</v>
      </c>
      <c r="K1579" t="b">
        <v>0</v>
      </c>
      <c r="L1579">
        <v>11</v>
      </c>
      <c r="M1579" t="b">
        <v>1</v>
      </c>
      <c r="N1579" t="s">
        <v>8276</v>
      </c>
      <c r="O1579" s="5">
        <f>E1579/D1579</f>
        <v>1.04</v>
      </c>
      <c r="P1579" s="6">
        <f t="shared" si="120"/>
        <v>47.272727272727273</v>
      </c>
      <c r="Q1579" t="str">
        <f t="shared" si="121"/>
        <v>music</v>
      </c>
      <c r="R1579" t="str">
        <f t="shared" si="122"/>
        <v>rock</v>
      </c>
      <c r="S1579" s="10">
        <f t="shared" si="123"/>
        <v>42430.49387731481</v>
      </c>
      <c r="T1579" s="10">
        <f t="shared" si="124"/>
        <v>42460.452210648145</v>
      </c>
    </row>
    <row r="1580" spans="1:20" ht="45" x14ac:dyDescent="0.25">
      <c r="A1580">
        <v>1893</v>
      </c>
      <c r="B1580" s="3" t="s">
        <v>1894</v>
      </c>
      <c r="C1580" s="3" t="s">
        <v>6003</v>
      </c>
      <c r="D1580">
        <v>2500</v>
      </c>
      <c r="E1580">
        <v>2600</v>
      </c>
      <c r="F1580" t="s">
        <v>8219</v>
      </c>
      <c r="G1580" t="s">
        <v>8224</v>
      </c>
      <c r="H1580" t="s">
        <v>8246</v>
      </c>
      <c r="I1580">
        <v>1302926340</v>
      </c>
      <c r="J1580">
        <v>1301524585</v>
      </c>
      <c r="K1580" t="b">
        <v>0</v>
      </c>
      <c r="L1580">
        <v>45</v>
      </c>
      <c r="M1580" t="b">
        <v>1</v>
      </c>
      <c r="N1580" t="s">
        <v>8279</v>
      </c>
      <c r="O1580" s="5">
        <f>E1580/D1580</f>
        <v>1.04</v>
      </c>
      <c r="P1580" s="6">
        <f t="shared" si="120"/>
        <v>57.777777777777779</v>
      </c>
      <c r="Q1580" t="str">
        <f t="shared" si="121"/>
        <v>music</v>
      </c>
      <c r="R1580" t="str">
        <f t="shared" si="122"/>
        <v>indie rock</v>
      </c>
      <c r="S1580" s="10">
        <f t="shared" si="123"/>
        <v>40632.733622685184</v>
      </c>
      <c r="T1580" s="10">
        <f t="shared" si="124"/>
        <v>40648.957638888889</v>
      </c>
    </row>
    <row r="1581" spans="1:20" ht="45" x14ac:dyDescent="0.25">
      <c r="A1581">
        <v>2317</v>
      </c>
      <c r="B1581" s="3" t="s">
        <v>2318</v>
      </c>
      <c r="C1581" s="3" t="s">
        <v>6427</v>
      </c>
      <c r="D1581">
        <v>400</v>
      </c>
      <c r="E1581">
        <v>416</v>
      </c>
      <c r="F1581" t="s">
        <v>8219</v>
      </c>
      <c r="G1581" t="s">
        <v>8224</v>
      </c>
      <c r="H1581" t="s">
        <v>8246</v>
      </c>
      <c r="I1581">
        <v>1266210000</v>
      </c>
      <c r="J1581">
        <v>1263474049</v>
      </c>
      <c r="K1581" t="b">
        <v>1</v>
      </c>
      <c r="L1581">
        <v>22</v>
      </c>
      <c r="M1581" t="b">
        <v>1</v>
      </c>
      <c r="N1581" t="s">
        <v>8279</v>
      </c>
      <c r="O1581" s="5">
        <f>E1581/D1581</f>
        <v>1.04</v>
      </c>
      <c r="P1581" s="6">
        <f t="shared" si="120"/>
        <v>18.90909090909091</v>
      </c>
      <c r="Q1581" t="str">
        <f t="shared" si="121"/>
        <v>music</v>
      </c>
      <c r="R1581" t="str">
        <f t="shared" si="122"/>
        <v>indie rock</v>
      </c>
      <c r="S1581" s="10">
        <f t="shared" si="123"/>
        <v>40192.33390046296</v>
      </c>
      <c r="T1581" s="10">
        <f t="shared" si="124"/>
        <v>40224</v>
      </c>
    </row>
    <row r="1582" spans="1:20" ht="60" x14ac:dyDescent="0.25">
      <c r="A1582">
        <v>2840</v>
      </c>
      <c r="B1582" s="3" t="s">
        <v>2840</v>
      </c>
      <c r="C1582" s="3" t="s">
        <v>6950</v>
      </c>
      <c r="D1582">
        <v>2500</v>
      </c>
      <c r="E1582">
        <v>2600</v>
      </c>
      <c r="F1582" t="s">
        <v>8219</v>
      </c>
      <c r="G1582" t="s">
        <v>8225</v>
      </c>
      <c r="H1582" t="s">
        <v>8247</v>
      </c>
      <c r="I1582">
        <v>1426698000</v>
      </c>
      <c r="J1582">
        <v>1424825479</v>
      </c>
      <c r="K1582" t="b">
        <v>0</v>
      </c>
      <c r="L1582">
        <v>132</v>
      </c>
      <c r="M1582" t="b">
        <v>1</v>
      </c>
      <c r="N1582" t="s">
        <v>8271</v>
      </c>
      <c r="O1582" s="5">
        <f>E1582/D1582</f>
        <v>1.04</v>
      </c>
      <c r="P1582" s="6">
        <f t="shared" si="120"/>
        <v>19.696969696969695</v>
      </c>
      <c r="Q1582" t="str">
        <f t="shared" si="121"/>
        <v>theater</v>
      </c>
      <c r="R1582" t="str">
        <f t="shared" si="122"/>
        <v>plays</v>
      </c>
      <c r="S1582" s="10">
        <f t="shared" si="123"/>
        <v>42059.827303240738</v>
      </c>
      <c r="T1582" s="10">
        <f t="shared" si="124"/>
        <v>42081.499999999993</v>
      </c>
    </row>
    <row r="1583" spans="1:20" ht="60" x14ac:dyDescent="0.25">
      <c r="A1583">
        <v>3149</v>
      </c>
      <c r="B1583" s="3" t="s">
        <v>3149</v>
      </c>
      <c r="C1583" s="3" t="s">
        <v>7259</v>
      </c>
      <c r="D1583">
        <v>1250</v>
      </c>
      <c r="E1583">
        <v>1300</v>
      </c>
      <c r="F1583" t="s">
        <v>8219</v>
      </c>
      <c r="G1583" t="s">
        <v>8224</v>
      </c>
      <c r="H1583" t="s">
        <v>8246</v>
      </c>
      <c r="I1583">
        <v>1354845600</v>
      </c>
      <c r="J1583">
        <v>1352766300</v>
      </c>
      <c r="K1583" t="b">
        <v>1</v>
      </c>
      <c r="L1583">
        <v>25</v>
      </c>
      <c r="M1583" t="b">
        <v>1</v>
      </c>
      <c r="N1583" t="s">
        <v>8271</v>
      </c>
      <c r="O1583" s="5">
        <f>E1583/D1583</f>
        <v>1.04</v>
      </c>
      <c r="P1583" s="6">
        <f t="shared" si="120"/>
        <v>52</v>
      </c>
      <c r="Q1583" t="str">
        <f t="shared" si="121"/>
        <v>theater</v>
      </c>
      <c r="R1583" t="str">
        <f t="shared" si="122"/>
        <v>plays</v>
      </c>
      <c r="S1583" s="10">
        <f t="shared" si="123"/>
        <v>41225.809027777774</v>
      </c>
      <c r="T1583" s="10">
        <f t="shared" si="124"/>
        <v>41249.875</v>
      </c>
    </row>
    <row r="1584" spans="1:20" ht="60" x14ac:dyDescent="0.25">
      <c r="A1584">
        <v>3365</v>
      </c>
      <c r="B1584" s="3" t="s">
        <v>3364</v>
      </c>
      <c r="C1584" s="3" t="s">
        <v>7475</v>
      </c>
      <c r="D1584">
        <v>2500</v>
      </c>
      <c r="E1584">
        <v>2600</v>
      </c>
      <c r="F1584" t="s">
        <v>8219</v>
      </c>
      <c r="G1584" t="s">
        <v>8224</v>
      </c>
      <c r="H1584" t="s">
        <v>8246</v>
      </c>
      <c r="I1584">
        <v>1449973592</v>
      </c>
      <c r="J1584">
        <v>1447381592</v>
      </c>
      <c r="K1584" t="b">
        <v>0</v>
      </c>
      <c r="L1584">
        <v>3</v>
      </c>
      <c r="M1584" t="b">
        <v>1</v>
      </c>
      <c r="N1584" t="s">
        <v>8271</v>
      </c>
      <c r="O1584" s="5">
        <f>E1584/D1584</f>
        <v>1.04</v>
      </c>
      <c r="P1584" s="6">
        <f t="shared" si="120"/>
        <v>866.66666666666663</v>
      </c>
      <c r="Q1584" t="str">
        <f t="shared" si="121"/>
        <v>theater</v>
      </c>
      <c r="R1584" t="str">
        <f t="shared" si="122"/>
        <v>plays</v>
      </c>
      <c r="S1584" s="10">
        <f t="shared" si="123"/>
        <v>42320.893425925919</v>
      </c>
      <c r="T1584" s="10">
        <f t="shared" si="124"/>
        <v>42350.893425925919</v>
      </c>
    </row>
    <row r="1585" spans="1:20" ht="60" x14ac:dyDescent="0.25">
      <c r="A1585">
        <v>3476</v>
      </c>
      <c r="B1585" s="3" t="s">
        <v>3475</v>
      </c>
      <c r="C1585" s="3" t="s">
        <v>7586</v>
      </c>
      <c r="D1585">
        <v>300</v>
      </c>
      <c r="E1585">
        <v>312</v>
      </c>
      <c r="F1585" t="s">
        <v>8219</v>
      </c>
      <c r="G1585" t="s">
        <v>8224</v>
      </c>
      <c r="H1585" t="s">
        <v>8246</v>
      </c>
      <c r="I1585">
        <v>1414378800</v>
      </c>
      <c r="J1585">
        <v>1412836990</v>
      </c>
      <c r="K1585" t="b">
        <v>0</v>
      </c>
      <c r="L1585">
        <v>6</v>
      </c>
      <c r="M1585" t="b">
        <v>1</v>
      </c>
      <c r="N1585" t="s">
        <v>8271</v>
      </c>
      <c r="O1585" s="5">
        <f>E1585/D1585</f>
        <v>1.04</v>
      </c>
      <c r="P1585" s="6">
        <f t="shared" si="120"/>
        <v>52</v>
      </c>
      <c r="Q1585" t="str">
        <f t="shared" si="121"/>
        <v>theater</v>
      </c>
      <c r="R1585" t="str">
        <f t="shared" si="122"/>
        <v>plays</v>
      </c>
      <c r="S1585" s="10">
        <f t="shared" si="123"/>
        <v>41921.071643518517</v>
      </c>
      <c r="T1585" s="10">
        <f t="shared" si="124"/>
        <v>41938.916666666664</v>
      </c>
    </row>
    <row r="1586" spans="1:20" ht="45" x14ac:dyDescent="0.25">
      <c r="A1586">
        <v>3649</v>
      </c>
      <c r="B1586" s="3" t="s">
        <v>3647</v>
      </c>
      <c r="C1586" s="3" t="s">
        <v>7759</v>
      </c>
      <c r="D1586">
        <v>750</v>
      </c>
      <c r="E1586">
        <v>780</v>
      </c>
      <c r="F1586" t="s">
        <v>8219</v>
      </c>
      <c r="G1586" t="s">
        <v>8229</v>
      </c>
      <c r="H1586" t="s">
        <v>8251</v>
      </c>
      <c r="I1586">
        <v>1402938394</v>
      </c>
      <c r="J1586">
        <v>1400691994</v>
      </c>
      <c r="K1586" t="b">
        <v>0</v>
      </c>
      <c r="L1586">
        <v>8</v>
      </c>
      <c r="M1586" t="b">
        <v>1</v>
      </c>
      <c r="N1586" t="s">
        <v>8271</v>
      </c>
      <c r="O1586" s="5">
        <f>E1586/D1586</f>
        <v>1.04</v>
      </c>
      <c r="P1586" s="6">
        <f t="shared" si="120"/>
        <v>97.5</v>
      </c>
      <c r="Q1586" t="str">
        <f t="shared" si="121"/>
        <v>theater</v>
      </c>
      <c r="R1586" t="str">
        <f t="shared" si="122"/>
        <v>plays</v>
      </c>
      <c r="S1586" s="10">
        <f t="shared" si="123"/>
        <v>41780.504560185182</v>
      </c>
      <c r="T1586" s="10">
        <f t="shared" si="124"/>
        <v>41806.504560185182</v>
      </c>
    </row>
    <row r="1587" spans="1:20" ht="45" x14ac:dyDescent="0.25">
      <c r="A1587">
        <v>3651</v>
      </c>
      <c r="B1587" s="3" t="s">
        <v>3649</v>
      </c>
      <c r="C1587" s="3" t="s">
        <v>7761</v>
      </c>
      <c r="D1587">
        <v>500</v>
      </c>
      <c r="E1587">
        <v>520</v>
      </c>
      <c r="F1587" t="s">
        <v>8219</v>
      </c>
      <c r="G1587" t="s">
        <v>8224</v>
      </c>
      <c r="H1587" t="s">
        <v>8246</v>
      </c>
      <c r="I1587">
        <v>1407686340</v>
      </c>
      <c r="J1587">
        <v>1404833442</v>
      </c>
      <c r="K1587" t="b">
        <v>0</v>
      </c>
      <c r="L1587">
        <v>9</v>
      </c>
      <c r="M1587" t="b">
        <v>1</v>
      </c>
      <c r="N1587" t="s">
        <v>8271</v>
      </c>
      <c r="O1587" s="5">
        <f>E1587/D1587</f>
        <v>1.04</v>
      </c>
      <c r="P1587" s="6">
        <f t="shared" si="120"/>
        <v>57.777777777777779</v>
      </c>
      <c r="Q1587" t="str">
        <f t="shared" si="121"/>
        <v>theater</v>
      </c>
      <c r="R1587" t="str">
        <f t="shared" si="122"/>
        <v>plays</v>
      </c>
      <c r="S1587" s="10">
        <f t="shared" si="123"/>
        <v>41828.437986111108</v>
      </c>
      <c r="T1587" s="10">
        <f t="shared" si="124"/>
        <v>41861.457638888889</v>
      </c>
    </row>
    <row r="1588" spans="1:20" ht="60" x14ac:dyDescent="0.25">
      <c r="A1588">
        <v>3663</v>
      </c>
      <c r="B1588" s="3" t="s">
        <v>3660</v>
      </c>
      <c r="C1588" s="3" t="s">
        <v>7773</v>
      </c>
      <c r="D1588">
        <v>225</v>
      </c>
      <c r="E1588">
        <v>234</v>
      </c>
      <c r="F1588" t="s">
        <v>8219</v>
      </c>
      <c r="G1588" t="s">
        <v>8225</v>
      </c>
      <c r="H1588" t="s">
        <v>8247</v>
      </c>
      <c r="I1588">
        <v>1482321030</v>
      </c>
      <c r="J1588">
        <v>1477133430</v>
      </c>
      <c r="K1588" t="b">
        <v>0</v>
      </c>
      <c r="L1588">
        <v>9</v>
      </c>
      <c r="M1588" t="b">
        <v>1</v>
      </c>
      <c r="N1588" t="s">
        <v>8271</v>
      </c>
      <c r="O1588" s="5">
        <f>E1588/D1588</f>
        <v>1.04</v>
      </c>
      <c r="P1588" s="6">
        <f t="shared" si="120"/>
        <v>26</v>
      </c>
      <c r="Q1588" t="str">
        <f t="shared" si="121"/>
        <v>theater</v>
      </c>
      <c r="R1588" t="str">
        <f t="shared" si="122"/>
        <v>plays</v>
      </c>
      <c r="S1588" s="10">
        <f t="shared" si="123"/>
        <v>42665.243402777771</v>
      </c>
      <c r="T1588" s="10">
        <f t="shared" si="124"/>
        <v>42725.285069444442</v>
      </c>
    </row>
    <row r="1589" spans="1:20" ht="30" x14ac:dyDescent="0.25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>
        <v>1456421940</v>
      </c>
      <c r="K1589" t="b">
        <v>0</v>
      </c>
      <c r="L1589">
        <v>115</v>
      </c>
      <c r="M1589" t="b">
        <v>1</v>
      </c>
      <c r="N1589" t="s">
        <v>8305</v>
      </c>
      <c r="O1589" s="5">
        <f>E1589/D1589</f>
        <v>1.0398000000000001</v>
      </c>
      <c r="P1589" s="6">
        <f t="shared" si="120"/>
        <v>135.62608695652173</v>
      </c>
      <c r="Q1589" t="str">
        <f t="shared" si="121"/>
        <v>theater</v>
      </c>
      <c r="R1589" t="str">
        <f t="shared" si="122"/>
        <v>musical</v>
      </c>
      <c r="S1589" s="10">
        <f t="shared" si="123"/>
        <v>42425.527083333327</v>
      </c>
      <c r="T1589" s="10">
        <f t="shared" si="124"/>
        <v>42455.485416666663</v>
      </c>
    </row>
    <row r="1590" spans="1:20" ht="45" x14ac:dyDescent="0.25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>
        <v>1391005999</v>
      </c>
      <c r="K1590" t="b">
        <v>0</v>
      </c>
      <c r="L1590">
        <v>65</v>
      </c>
      <c r="M1590" t="b">
        <v>1</v>
      </c>
      <c r="N1590" t="s">
        <v>8269</v>
      </c>
      <c r="O1590" s="5">
        <f>E1590/D1590</f>
        <v>1.0397333333333334</v>
      </c>
      <c r="P1590" s="6">
        <f t="shared" si="120"/>
        <v>239.93846153846152</v>
      </c>
      <c r="Q1590" t="str">
        <f t="shared" si="121"/>
        <v>film &amp; video</v>
      </c>
      <c r="R1590" t="str">
        <f t="shared" si="122"/>
        <v>documentary</v>
      </c>
      <c r="S1590" s="10">
        <f t="shared" si="123"/>
        <v>41668.398136574069</v>
      </c>
      <c r="T1590" s="10">
        <f t="shared" si="124"/>
        <v>41698.398136574069</v>
      </c>
    </row>
    <row r="1591" spans="1:20" ht="60" x14ac:dyDescent="0.25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>
        <v>1455043053</v>
      </c>
      <c r="K1591" t="b">
        <v>0</v>
      </c>
      <c r="L1591">
        <v>273</v>
      </c>
      <c r="M1591" t="b">
        <v>1</v>
      </c>
      <c r="N1591" t="s">
        <v>8285</v>
      </c>
      <c r="O1591" s="5">
        <f>E1591/D1591</f>
        <v>1.0395714285714286</v>
      </c>
      <c r="P1591" s="6">
        <f t="shared" si="120"/>
        <v>79.967032967032964</v>
      </c>
      <c r="Q1591" t="str">
        <f t="shared" si="121"/>
        <v>photography</v>
      </c>
      <c r="R1591" t="str">
        <f t="shared" si="122"/>
        <v>photobooks</v>
      </c>
      <c r="S1591" s="10">
        <f t="shared" si="123"/>
        <v>42409.567743055552</v>
      </c>
      <c r="T1591" s="10">
        <f t="shared" si="124"/>
        <v>42469.526076388887</v>
      </c>
    </row>
    <row r="1592" spans="1:20" ht="60" x14ac:dyDescent="0.25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>
        <v>1457553121</v>
      </c>
      <c r="K1592" t="b">
        <v>1</v>
      </c>
      <c r="L1592">
        <v>29</v>
      </c>
      <c r="M1592" t="b">
        <v>1</v>
      </c>
      <c r="N1592" t="s">
        <v>8269</v>
      </c>
      <c r="O1592" s="5">
        <f>E1592/D1592</f>
        <v>1.0394285714285714</v>
      </c>
      <c r="P1592" s="6">
        <f t="shared" si="120"/>
        <v>125.44827586206897</v>
      </c>
      <c r="Q1592" t="str">
        <f t="shared" si="121"/>
        <v>film &amp; video</v>
      </c>
      <c r="R1592" t="str">
        <f t="shared" si="122"/>
        <v>documentary</v>
      </c>
      <c r="S1592" s="10">
        <f t="shared" si="123"/>
        <v>42438.619456018518</v>
      </c>
      <c r="T1592" s="10">
        <f t="shared" si="124"/>
        <v>42468.577789351846</v>
      </c>
    </row>
    <row r="1593" spans="1:20" ht="60" x14ac:dyDescent="0.25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>
        <v>1279651084</v>
      </c>
      <c r="K1593" t="b">
        <v>0</v>
      </c>
      <c r="L1593">
        <v>229</v>
      </c>
      <c r="M1593" t="b">
        <v>1</v>
      </c>
      <c r="N1593" t="s">
        <v>8269</v>
      </c>
      <c r="O1593" s="5">
        <f>E1593/D1593</f>
        <v>1.0390027322404372</v>
      </c>
      <c r="P1593" s="6">
        <f t="shared" si="120"/>
        <v>56.460043668122275</v>
      </c>
      <c r="Q1593" t="str">
        <f t="shared" si="121"/>
        <v>film &amp; video</v>
      </c>
      <c r="R1593" t="str">
        <f t="shared" si="122"/>
        <v>documentary</v>
      </c>
      <c r="S1593" s="10">
        <f t="shared" si="123"/>
        <v>40379.568101851852</v>
      </c>
      <c r="T1593" s="10">
        <f t="shared" si="124"/>
        <v>40421.947222222218</v>
      </c>
    </row>
    <row r="1594" spans="1:20" ht="30" x14ac:dyDescent="0.25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>
        <v>1404822107</v>
      </c>
      <c r="K1594" t="b">
        <v>0</v>
      </c>
      <c r="L1594">
        <v>150</v>
      </c>
      <c r="M1594" t="b">
        <v>1</v>
      </c>
      <c r="N1594" t="s">
        <v>8265</v>
      </c>
      <c r="O1594" s="5">
        <f>E1594/D1594</f>
        <v>1.0389999999999999</v>
      </c>
      <c r="P1594" s="6">
        <f t="shared" si="120"/>
        <v>69.266666666666666</v>
      </c>
      <c r="Q1594" t="str">
        <f t="shared" si="121"/>
        <v>film &amp; video</v>
      </c>
      <c r="R1594" t="str">
        <f t="shared" si="122"/>
        <v>television</v>
      </c>
      <c r="S1594" s="10">
        <f t="shared" si="123"/>
        <v>41828.306793981479</v>
      </c>
      <c r="T1594" s="10">
        <f t="shared" si="124"/>
        <v>41858.306793981479</v>
      </c>
    </row>
    <row r="1595" spans="1:20" ht="45" x14ac:dyDescent="0.25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>
        <v>1479257980</v>
      </c>
      <c r="K1595" t="b">
        <v>0</v>
      </c>
      <c r="L1595">
        <v>54</v>
      </c>
      <c r="M1595" t="b">
        <v>1</v>
      </c>
      <c r="N1595" t="s">
        <v>8271</v>
      </c>
      <c r="O1595" s="5">
        <f>E1595/D1595</f>
        <v>1.0389999999999999</v>
      </c>
      <c r="P1595" s="6">
        <f t="shared" si="120"/>
        <v>96.203703703703709</v>
      </c>
      <c r="Q1595" t="str">
        <f t="shared" si="121"/>
        <v>theater</v>
      </c>
      <c r="R1595" t="str">
        <f t="shared" si="122"/>
        <v>plays</v>
      </c>
      <c r="S1595" s="10">
        <f t="shared" si="123"/>
        <v>42689.833101851851</v>
      </c>
      <c r="T1595" s="10">
        <f t="shared" si="124"/>
        <v>42749.833101851851</v>
      </c>
    </row>
    <row r="1596" spans="1:20" ht="60" x14ac:dyDescent="0.25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>
        <v>1381430646</v>
      </c>
      <c r="K1596" t="b">
        <v>0</v>
      </c>
      <c r="L1596">
        <v>128</v>
      </c>
      <c r="M1596" t="b">
        <v>1</v>
      </c>
      <c r="N1596" t="s">
        <v>8276</v>
      </c>
      <c r="O1596" s="5">
        <f>E1596/D1596</f>
        <v>1.0386666666666666</v>
      </c>
      <c r="P1596" s="6">
        <f t="shared" si="120"/>
        <v>60.859375</v>
      </c>
      <c r="Q1596" t="str">
        <f t="shared" si="121"/>
        <v>music</v>
      </c>
      <c r="R1596" t="str">
        <f t="shared" si="122"/>
        <v>rock</v>
      </c>
      <c r="S1596" s="10">
        <f t="shared" si="123"/>
        <v>41557.572291666664</v>
      </c>
      <c r="T1596" s="10">
        <f t="shared" si="124"/>
        <v>41591.040972222218</v>
      </c>
    </row>
    <row r="1597" spans="1:20" ht="60" x14ac:dyDescent="0.25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>
        <v>1426028334</v>
      </c>
      <c r="K1597" t="b">
        <v>1</v>
      </c>
      <c r="L1597">
        <v>343</v>
      </c>
      <c r="M1597" t="b">
        <v>1</v>
      </c>
      <c r="N1597" t="s">
        <v>8288</v>
      </c>
      <c r="O1597" s="5">
        <f>E1597/D1597</f>
        <v>1.03840625</v>
      </c>
      <c r="P1597" s="6">
        <f t="shared" si="120"/>
        <v>96.877551020408163</v>
      </c>
      <c r="Q1597" t="str">
        <f t="shared" si="121"/>
        <v>publishing</v>
      </c>
      <c r="R1597" t="str">
        <f t="shared" si="122"/>
        <v>radio &amp; podcasts</v>
      </c>
      <c r="S1597" s="10">
        <f t="shared" si="123"/>
        <v>42073.749236111107</v>
      </c>
      <c r="T1597" s="10">
        <f t="shared" si="124"/>
        <v>42103.749236111107</v>
      </c>
    </row>
    <row r="1598" spans="1:20" ht="60" x14ac:dyDescent="0.25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>
        <v>1310155970</v>
      </c>
      <c r="K1598" t="b">
        <v>0</v>
      </c>
      <c r="L1598">
        <v>73</v>
      </c>
      <c r="M1598" t="b">
        <v>1</v>
      </c>
      <c r="N1598" t="s">
        <v>8269</v>
      </c>
      <c r="O1598" s="5">
        <f>E1598/D1598</f>
        <v>1.0381199999999999</v>
      </c>
      <c r="P1598" s="6">
        <f t="shared" si="120"/>
        <v>711.04109589041093</v>
      </c>
      <c r="Q1598" t="str">
        <f t="shared" si="121"/>
        <v>film &amp; video</v>
      </c>
      <c r="R1598" t="str">
        <f t="shared" si="122"/>
        <v>documentary</v>
      </c>
      <c r="S1598" s="10">
        <f t="shared" si="123"/>
        <v>40732.633912037032</v>
      </c>
      <c r="T1598" s="10">
        <f t="shared" si="124"/>
        <v>40762.633912037032</v>
      </c>
    </row>
    <row r="1599" spans="1:20" ht="45" x14ac:dyDescent="0.25">
      <c r="A1599">
        <v>1244</v>
      </c>
      <c r="B1599" s="3" t="s">
        <v>1245</v>
      </c>
      <c r="C1599" s="3" t="s">
        <v>5354</v>
      </c>
      <c r="D1599">
        <v>2000</v>
      </c>
      <c r="E1599">
        <v>2076</v>
      </c>
      <c r="F1599" t="s">
        <v>8219</v>
      </c>
      <c r="G1599" t="s">
        <v>8224</v>
      </c>
      <c r="H1599" t="s">
        <v>8246</v>
      </c>
      <c r="I1599">
        <v>1366664400</v>
      </c>
      <c r="J1599">
        <v>1363981723</v>
      </c>
      <c r="K1599" t="b">
        <v>1</v>
      </c>
      <c r="L1599">
        <v>45</v>
      </c>
      <c r="M1599" t="b">
        <v>1</v>
      </c>
      <c r="N1599" t="s">
        <v>8276</v>
      </c>
      <c r="O1599" s="5">
        <f>E1599/D1599</f>
        <v>1.038</v>
      </c>
      <c r="P1599" s="6">
        <f t="shared" si="120"/>
        <v>46.133333333333333</v>
      </c>
      <c r="Q1599" t="str">
        <f t="shared" si="121"/>
        <v>music</v>
      </c>
      <c r="R1599" t="str">
        <f t="shared" si="122"/>
        <v>rock</v>
      </c>
      <c r="S1599" s="10">
        <f t="shared" si="123"/>
        <v>41355.617164351854</v>
      </c>
      <c r="T1599" s="10">
        <f t="shared" si="124"/>
        <v>41386.666666666664</v>
      </c>
    </row>
    <row r="1600" spans="1:20" ht="45" x14ac:dyDescent="0.25">
      <c r="A1600">
        <v>1637</v>
      </c>
      <c r="B1600" s="3" t="s">
        <v>1638</v>
      </c>
      <c r="C1600" s="3" t="s">
        <v>5747</v>
      </c>
      <c r="D1600">
        <v>500</v>
      </c>
      <c r="E1600">
        <v>519</v>
      </c>
      <c r="F1600" t="s">
        <v>8219</v>
      </c>
      <c r="G1600" t="s">
        <v>8224</v>
      </c>
      <c r="H1600" t="s">
        <v>8246</v>
      </c>
      <c r="I1600">
        <v>1262302740</v>
      </c>
      <c r="J1600">
        <v>1257444140</v>
      </c>
      <c r="K1600" t="b">
        <v>0</v>
      </c>
      <c r="L1600">
        <v>15</v>
      </c>
      <c r="M1600" t="b">
        <v>1</v>
      </c>
      <c r="N1600" t="s">
        <v>8276</v>
      </c>
      <c r="O1600" s="5">
        <f>E1600/D1600</f>
        <v>1.038</v>
      </c>
      <c r="P1600" s="6">
        <f t="shared" si="120"/>
        <v>34.6</v>
      </c>
      <c r="Q1600" t="str">
        <f t="shared" si="121"/>
        <v>music</v>
      </c>
      <c r="R1600" t="str">
        <f t="shared" si="122"/>
        <v>rock</v>
      </c>
      <c r="S1600" s="10">
        <f t="shared" si="123"/>
        <v>40122.543287037035</v>
      </c>
      <c r="T1600" s="10">
        <f t="shared" si="124"/>
        <v>40178.777083333327</v>
      </c>
    </row>
    <row r="1601" spans="1:20" ht="60" x14ac:dyDescent="0.25">
      <c r="A1601">
        <v>2461</v>
      </c>
      <c r="B1601" s="3" t="s">
        <v>2462</v>
      </c>
      <c r="C1601" s="3" t="s">
        <v>6571</v>
      </c>
      <c r="D1601">
        <v>7500</v>
      </c>
      <c r="E1601">
        <v>7785</v>
      </c>
      <c r="F1601" t="s">
        <v>8219</v>
      </c>
      <c r="G1601" t="s">
        <v>8224</v>
      </c>
      <c r="H1601" t="s">
        <v>8246</v>
      </c>
      <c r="I1601">
        <v>1317438000</v>
      </c>
      <c r="J1601">
        <v>1314577097</v>
      </c>
      <c r="K1601" t="b">
        <v>0</v>
      </c>
      <c r="L1601">
        <v>86</v>
      </c>
      <c r="M1601" t="b">
        <v>1</v>
      </c>
      <c r="N1601" t="s">
        <v>8279</v>
      </c>
      <c r="O1601" s="5">
        <f>E1601/D1601</f>
        <v>1.038</v>
      </c>
      <c r="P1601" s="6">
        <f t="shared" si="120"/>
        <v>90.523255813953483</v>
      </c>
      <c r="Q1601" t="str">
        <f t="shared" si="121"/>
        <v>music</v>
      </c>
      <c r="R1601" t="str">
        <f t="shared" si="122"/>
        <v>indie rock</v>
      </c>
      <c r="S1601" s="10">
        <f t="shared" si="123"/>
        <v>40783.804363425923</v>
      </c>
      <c r="T1601" s="10">
        <f t="shared" si="124"/>
        <v>40816.916666666664</v>
      </c>
    </row>
    <row r="1602" spans="1:20" ht="60" x14ac:dyDescent="0.25">
      <c r="A1602">
        <v>3388</v>
      </c>
      <c r="B1602" s="3" t="s">
        <v>3387</v>
      </c>
      <c r="C1602" s="3" t="s">
        <v>7498</v>
      </c>
      <c r="D1602">
        <v>1500</v>
      </c>
      <c r="E1602">
        <v>1557</v>
      </c>
      <c r="F1602" t="s">
        <v>8219</v>
      </c>
      <c r="G1602" t="s">
        <v>8225</v>
      </c>
      <c r="H1602" t="s">
        <v>8247</v>
      </c>
      <c r="I1602">
        <v>1434625441</v>
      </c>
      <c r="J1602">
        <v>1432033441</v>
      </c>
      <c r="K1602" t="b">
        <v>0</v>
      </c>
      <c r="L1602">
        <v>45</v>
      </c>
      <c r="M1602" t="b">
        <v>1</v>
      </c>
      <c r="N1602" t="s">
        <v>8271</v>
      </c>
      <c r="O1602" s="5">
        <f>E1602/D1602</f>
        <v>1.038</v>
      </c>
      <c r="P1602" s="6">
        <f t="shared" si="120"/>
        <v>34.6</v>
      </c>
      <c r="Q1602" t="str">
        <f t="shared" si="121"/>
        <v>theater</v>
      </c>
      <c r="R1602" t="str">
        <f t="shared" si="122"/>
        <v>plays</v>
      </c>
      <c r="S1602" s="10">
        <f t="shared" si="123"/>
        <v>42143.252789351849</v>
      </c>
      <c r="T1602" s="10">
        <f t="shared" si="124"/>
        <v>42173.252789351849</v>
      </c>
    </row>
    <row r="1603" spans="1:20" ht="45" x14ac:dyDescent="0.25">
      <c r="A1603">
        <v>809</v>
      </c>
      <c r="B1603" s="3" t="s">
        <v>810</v>
      </c>
      <c r="C1603" s="3" t="s">
        <v>4919</v>
      </c>
      <c r="D1603">
        <v>4000</v>
      </c>
      <c r="E1603">
        <v>4151</v>
      </c>
      <c r="F1603" t="s">
        <v>8219</v>
      </c>
      <c r="G1603" t="s">
        <v>8224</v>
      </c>
      <c r="H1603" t="s">
        <v>8246</v>
      </c>
      <c r="I1603">
        <v>1390161630</v>
      </c>
      <c r="J1603">
        <v>1387569630</v>
      </c>
      <c r="K1603" t="b">
        <v>0</v>
      </c>
      <c r="L1603">
        <v>52</v>
      </c>
      <c r="M1603" t="b">
        <v>1</v>
      </c>
      <c r="N1603" t="s">
        <v>8276</v>
      </c>
      <c r="O1603" s="5">
        <f>E1603/D1603</f>
        <v>1.03775</v>
      </c>
      <c r="P1603" s="6">
        <f t="shared" ref="P1603:P1666" si="125">IF(L1603&lt;&gt;0,E1603/L1603,0)</f>
        <v>79.82692307692308</v>
      </c>
      <c r="Q1603" t="str">
        <f t="shared" ref="Q1603:Q1666" si="126">LEFT(N1603,FIND("/",N1603)-1)</f>
        <v>music</v>
      </c>
      <c r="R1603" t="str">
        <f t="shared" ref="R1603:R1666" si="127">RIGHT(N1603,LEN(N1603)-FIND("/",N1603))</f>
        <v>rock</v>
      </c>
      <c r="S1603" s="10">
        <f t="shared" ref="S1603:S1666" si="128">(J1603/86400)+25569+(-5/24)</f>
        <v>41628.625347222223</v>
      </c>
      <c r="T1603" s="10">
        <f t="shared" ref="T1603:T1666" si="129">(I1603/86400)+25569+(-5/24)</f>
        <v>41658.625347222223</v>
      </c>
    </row>
    <row r="1604" spans="1:20" x14ac:dyDescent="0.25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>
        <v>1414781945</v>
      </c>
      <c r="K1604" t="b">
        <v>0</v>
      </c>
      <c r="L1604">
        <v>78</v>
      </c>
      <c r="M1604" t="b">
        <v>1</v>
      </c>
      <c r="N1604" t="s">
        <v>8300</v>
      </c>
      <c r="O1604" s="5">
        <f>E1604/D1604</f>
        <v>1.03775</v>
      </c>
      <c r="P1604" s="6">
        <f t="shared" si="125"/>
        <v>266.08974358974359</v>
      </c>
      <c r="Q1604" t="str">
        <f t="shared" si="126"/>
        <v>music</v>
      </c>
      <c r="R1604" t="str">
        <f t="shared" si="127"/>
        <v>classical music</v>
      </c>
      <c r="S1604" s="10">
        <f t="shared" si="128"/>
        <v>41943.582696759258</v>
      </c>
      <c r="T1604" s="10">
        <f t="shared" si="129"/>
        <v>41974.624363425923</v>
      </c>
    </row>
    <row r="1605" spans="1:20" ht="45" x14ac:dyDescent="0.25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>
        <v>1437923112</v>
      </c>
      <c r="K1605" t="b">
        <v>0</v>
      </c>
      <c r="L1605">
        <v>140</v>
      </c>
      <c r="M1605" t="b">
        <v>1</v>
      </c>
      <c r="N1605" t="s">
        <v>8285</v>
      </c>
      <c r="O1605" s="5">
        <f>E1605/D1605</f>
        <v>1.0376666666666667</v>
      </c>
      <c r="P1605" s="6">
        <f t="shared" si="125"/>
        <v>111.17857142857143</v>
      </c>
      <c r="Q1605" t="str">
        <f t="shared" si="126"/>
        <v>photography</v>
      </c>
      <c r="R1605" t="str">
        <f t="shared" si="127"/>
        <v>photobooks</v>
      </c>
      <c r="S1605" s="10">
        <f t="shared" si="128"/>
        <v>42211.420277777775</v>
      </c>
      <c r="T1605" s="10">
        <f t="shared" si="129"/>
        <v>42241.420277777775</v>
      </c>
    </row>
    <row r="1606" spans="1:20" ht="90" x14ac:dyDescent="0.25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>
        <v>1398983245</v>
      </c>
      <c r="K1606" t="b">
        <v>0</v>
      </c>
      <c r="L1606">
        <v>39</v>
      </c>
      <c r="M1606" t="b">
        <v>1</v>
      </c>
      <c r="N1606" t="s">
        <v>8271</v>
      </c>
      <c r="O1606" s="5">
        <f>E1606/D1606</f>
        <v>1.0376000000000001</v>
      </c>
      <c r="P1606" s="6">
        <f t="shared" si="125"/>
        <v>66.512820512820511</v>
      </c>
      <c r="Q1606" t="str">
        <f t="shared" si="126"/>
        <v>theater</v>
      </c>
      <c r="R1606" t="str">
        <f t="shared" si="127"/>
        <v>plays</v>
      </c>
      <c r="S1606" s="10">
        <f t="shared" si="128"/>
        <v>41760.727372685185</v>
      </c>
      <c r="T1606" s="10">
        <f t="shared" si="129"/>
        <v>41771.958333333328</v>
      </c>
    </row>
    <row r="1607" spans="1:20" ht="60" x14ac:dyDescent="0.25">
      <c r="A1607">
        <v>754</v>
      </c>
      <c r="B1607" s="3" t="s">
        <v>755</v>
      </c>
      <c r="C1607" s="3" t="s">
        <v>4864</v>
      </c>
      <c r="D1607">
        <v>2000</v>
      </c>
      <c r="E1607">
        <v>2075</v>
      </c>
      <c r="F1607" t="s">
        <v>8219</v>
      </c>
      <c r="G1607" t="s">
        <v>8224</v>
      </c>
      <c r="H1607" t="s">
        <v>8246</v>
      </c>
      <c r="I1607">
        <v>1357408721</v>
      </c>
      <c r="J1607">
        <v>1354816721</v>
      </c>
      <c r="K1607" t="b">
        <v>0</v>
      </c>
      <c r="L1607">
        <v>49</v>
      </c>
      <c r="M1607" t="b">
        <v>1</v>
      </c>
      <c r="N1607" t="s">
        <v>8274</v>
      </c>
      <c r="O1607" s="5">
        <f>E1607/D1607</f>
        <v>1.0375000000000001</v>
      </c>
      <c r="P1607" s="6">
        <f t="shared" si="125"/>
        <v>42.346938775510203</v>
      </c>
      <c r="Q1607" t="str">
        <f t="shared" si="126"/>
        <v>publishing</v>
      </c>
      <c r="R1607" t="str">
        <f t="shared" si="127"/>
        <v>nonfiction</v>
      </c>
      <c r="S1607" s="10">
        <f t="shared" si="128"/>
        <v>41249.54075231481</v>
      </c>
      <c r="T1607" s="10">
        <f t="shared" si="129"/>
        <v>41279.54075231481</v>
      </c>
    </row>
    <row r="1608" spans="1:20" ht="45" x14ac:dyDescent="0.25">
      <c r="A1608">
        <v>2703</v>
      </c>
      <c r="B1608" s="3" t="s">
        <v>2703</v>
      </c>
      <c r="C1608" s="3" t="s">
        <v>6813</v>
      </c>
      <c r="D1608">
        <v>40000</v>
      </c>
      <c r="E1608">
        <v>41500</v>
      </c>
      <c r="F1608" t="s">
        <v>8222</v>
      </c>
      <c r="G1608" t="s">
        <v>8238</v>
      </c>
      <c r="H1608" t="s">
        <v>8256</v>
      </c>
      <c r="I1608">
        <v>1490196830</v>
      </c>
      <c r="J1608">
        <v>1485016430</v>
      </c>
      <c r="K1608" t="b">
        <v>0</v>
      </c>
      <c r="L1608">
        <v>45</v>
      </c>
      <c r="M1608" t="b">
        <v>0</v>
      </c>
      <c r="N1608" t="s">
        <v>8303</v>
      </c>
      <c r="O1608" s="5">
        <f>E1608/D1608</f>
        <v>1.0375000000000001</v>
      </c>
      <c r="P1608" s="6">
        <f t="shared" si="125"/>
        <v>922.22222222222217</v>
      </c>
      <c r="Q1608" t="str">
        <f t="shared" si="126"/>
        <v>theater</v>
      </c>
      <c r="R1608" t="str">
        <f t="shared" si="127"/>
        <v>spaces</v>
      </c>
      <c r="S1608" s="10">
        <f t="shared" si="128"/>
        <v>42756.481828703698</v>
      </c>
      <c r="T1608" s="10">
        <f t="shared" si="129"/>
        <v>42816.440162037034</v>
      </c>
    </row>
    <row r="1609" spans="1:20" ht="45" x14ac:dyDescent="0.25">
      <c r="A1609">
        <v>3399</v>
      </c>
      <c r="B1609" s="3" t="s">
        <v>3398</v>
      </c>
      <c r="C1609" s="3" t="s">
        <v>7509</v>
      </c>
      <c r="D1609">
        <v>1200</v>
      </c>
      <c r="E1609">
        <v>1245</v>
      </c>
      <c r="F1609" t="s">
        <v>8219</v>
      </c>
      <c r="G1609" t="s">
        <v>8225</v>
      </c>
      <c r="H1609" t="s">
        <v>8247</v>
      </c>
      <c r="I1609">
        <v>1424556325</v>
      </c>
      <c r="J1609">
        <v>1421964325</v>
      </c>
      <c r="K1609" t="b">
        <v>0</v>
      </c>
      <c r="L1609">
        <v>46</v>
      </c>
      <c r="M1609" t="b">
        <v>1</v>
      </c>
      <c r="N1609" t="s">
        <v>8271</v>
      </c>
      <c r="O1609" s="5">
        <f>E1609/D1609</f>
        <v>1.0375000000000001</v>
      </c>
      <c r="P1609" s="6">
        <f t="shared" si="125"/>
        <v>27.065217391304348</v>
      </c>
      <c r="Q1609" t="str">
        <f t="shared" si="126"/>
        <v>theater</v>
      </c>
      <c r="R1609" t="str">
        <f t="shared" si="127"/>
        <v>plays</v>
      </c>
      <c r="S1609" s="10">
        <f t="shared" si="128"/>
        <v>42026.712094907409</v>
      </c>
      <c r="T1609" s="10">
        <f t="shared" si="129"/>
        <v>42056.712094907409</v>
      </c>
    </row>
    <row r="1610" spans="1:20" ht="60" x14ac:dyDescent="0.25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>
        <v>1486661793</v>
      </c>
      <c r="K1610" t="b">
        <v>0</v>
      </c>
      <c r="L1610">
        <v>115</v>
      </c>
      <c r="M1610" t="b">
        <v>1</v>
      </c>
      <c r="N1610" t="s">
        <v>8303</v>
      </c>
      <c r="O1610" s="5">
        <f>E1610/D1610</f>
        <v>1.0373000000000001</v>
      </c>
      <c r="P1610" s="6">
        <f t="shared" si="125"/>
        <v>90.2</v>
      </c>
      <c r="Q1610" t="str">
        <f t="shared" si="126"/>
        <v>theater</v>
      </c>
      <c r="R1610" t="str">
        <f t="shared" si="127"/>
        <v>spaces</v>
      </c>
      <c r="S1610" s="10">
        <f t="shared" si="128"/>
        <v>42775.525381944441</v>
      </c>
      <c r="T1610" s="10">
        <f t="shared" si="129"/>
        <v>42792.999305555553</v>
      </c>
    </row>
    <row r="1611" spans="1:20" ht="60" x14ac:dyDescent="0.25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>
        <v>1342487785</v>
      </c>
      <c r="K1611" t="b">
        <v>1</v>
      </c>
      <c r="L1611">
        <v>96</v>
      </c>
      <c r="M1611" t="b">
        <v>1</v>
      </c>
      <c r="N1611" t="s">
        <v>8269</v>
      </c>
      <c r="O1611" s="5">
        <f>E1611/D1611</f>
        <v>1.0371999999999999</v>
      </c>
      <c r="P1611" s="6">
        <f t="shared" si="125"/>
        <v>54.020833333333336</v>
      </c>
      <c r="Q1611" t="str">
        <f t="shared" si="126"/>
        <v>film &amp; video</v>
      </c>
      <c r="R1611" t="str">
        <f t="shared" si="127"/>
        <v>documentary</v>
      </c>
      <c r="S1611" s="10">
        <f t="shared" si="128"/>
        <v>41106.844733796293</v>
      </c>
      <c r="T1611" s="10">
        <f t="shared" si="129"/>
        <v>41136.844733796293</v>
      </c>
    </row>
    <row r="1612" spans="1:20" ht="30" x14ac:dyDescent="0.25">
      <c r="A1612">
        <v>1370</v>
      </c>
      <c r="B1612" s="3" t="s">
        <v>1371</v>
      </c>
      <c r="C1612" s="3" t="s">
        <v>5480</v>
      </c>
      <c r="D1612">
        <v>1500</v>
      </c>
      <c r="E1612">
        <v>1555</v>
      </c>
      <c r="F1612" t="s">
        <v>8219</v>
      </c>
      <c r="G1612" t="s">
        <v>8224</v>
      </c>
      <c r="H1612" t="s">
        <v>8246</v>
      </c>
      <c r="I1612">
        <v>1381881890</v>
      </c>
      <c r="J1612">
        <v>1380585890</v>
      </c>
      <c r="K1612" t="b">
        <v>0</v>
      </c>
      <c r="L1612">
        <v>20</v>
      </c>
      <c r="M1612" t="b">
        <v>1</v>
      </c>
      <c r="N1612" t="s">
        <v>8276</v>
      </c>
      <c r="O1612" s="5">
        <f>E1612/D1612</f>
        <v>1.0366666666666666</v>
      </c>
      <c r="P1612" s="6">
        <f t="shared" si="125"/>
        <v>77.75</v>
      </c>
      <c r="Q1612" t="str">
        <f t="shared" si="126"/>
        <v>music</v>
      </c>
      <c r="R1612" t="str">
        <f t="shared" si="127"/>
        <v>rock</v>
      </c>
      <c r="S1612" s="10">
        <f t="shared" si="128"/>
        <v>41547.795023148145</v>
      </c>
      <c r="T1612" s="10">
        <f t="shared" si="129"/>
        <v>41562.795023148145</v>
      </c>
    </row>
    <row r="1613" spans="1:20" ht="30" x14ac:dyDescent="0.25">
      <c r="A1613">
        <v>1629</v>
      </c>
      <c r="B1613" s="3" t="s">
        <v>1630</v>
      </c>
      <c r="C1613" s="3" t="s">
        <v>5739</v>
      </c>
      <c r="D1613">
        <v>6000</v>
      </c>
      <c r="E1613">
        <v>6220</v>
      </c>
      <c r="F1613" t="s">
        <v>8219</v>
      </c>
      <c r="G1613" t="s">
        <v>8224</v>
      </c>
      <c r="H1613" t="s">
        <v>8246</v>
      </c>
      <c r="I1613">
        <v>1392929333</v>
      </c>
      <c r="J1613">
        <v>1389041333</v>
      </c>
      <c r="K1613" t="b">
        <v>0</v>
      </c>
      <c r="L1613">
        <v>82</v>
      </c>
      <c r="M1613" t="b">
        <v>1</v>
      </c>
      <c r="N1613" t="s">
        <v>8276</v>
      </c>
      <c r="O1613" s="5">
        <f>E1613/D1613</f>
        <v>1.0366666666666666</v>
      </c>
      <c r="P1613" s="6">
        <f t="shared" si="125"/>
        <v>75.853658536585371</v>
      </c>
      <c r="Q1613" t="str">
        <f t="shared" si="126"/>
        <v>music</v>
      </c>
      <c r="R1613" t="str">
        <f t="shared" si="127"/>
        <v>rock</v>
      </c>
      <c r="S1613" s="10">
        <f t="shared" si="128"/>
        <v>41645.658946759257</v>
      </c>
      <c r="T1613" s="10">
        <f t="shared" si="129"/>
        <v>41690.658946759257</v>
      </c>
    </row>
    <row r="1614" spans="1:20" ht="60" x14ac:dyDescent="0.25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>
        <v>1439122800</v>
      </c>
      <c r="K1614" t="b">
        <v>0</v>
      </c>
      <c r="L1614">
        <v>38</v>
      </c>
      <c r="M1614" t="b">
        <v>1</v>
      </c>
      <c r="N1614" t="s">
        <v>8271</v>
      </c>
      <c r="O1614" s="5">
        <f>E1614/D1614</f>
        <v>1.0365</v>
      </c>
      <c r="P1614" s="6">
        <f t="shared" si="125"/>
        <v>54.55263157894737</v>
      </c>
      <c r="Q1614" t="str">
        <f t="shared" si="126"/>
        <v>theater</v>
      </c>
      <c r="R1614" t="str">
        <f t="shared" si="127"/>
        <v>plays</v>
      </c>
      <c r="S1614" s="10">
        <f t="shared" si="128"/>
        <v>42225.305555555555</v>
      </c>
      <c r="T1614" s="10">
        <f t="shared" si="129"/>
        <v>42242.749999999993</v>
      </c>
    </row>
    <row r="1615" spans="1:20" ht="45" x14ac:dyDescent="0.25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>
        <v>1443739388</v>
      </c>
      <c r="K1615" t="b">
        <v>1</v>
      </c>
      <c r="L1615">
        <v>498</v>
      </c>
      <c r="M1615" t="b">
        <v>1</v>
      </c>
      <c r="N1615" t="s">
        <v>8269</v>
      </c>
      <c r="O1615" s="5">
        <f>E1615/D1615</f>
        <v>1.036144</v>
      </c>
      <c r="P1615" s="6">
        <f t="shared" si="125"/>
        <v>156.04578313253012</v>
      </c>
      <c r="Q1615" t="str">
        <f t="shared" si="126"/>
        <v>film &amp; video</v>
      </c>
      <c r="R1615" t="str">
        <f t="shared" si="127"/>
        <v>documentary</v>
      </c>
      <c r="S1615" s="10">
        <f t="shared" si="128"/>
        <v>42278.738287037035</v>
      </c>
      <c r="T1615" s="10">
        <f t="shared" si="129"/>
        <v>42308.958333333336</v>
      </c>
    </row>
    <row r="1616" spans="1:20" ht="60" x14ac:dyDescent="0.25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>
        <v>1459865945</v>
      </c>
      <c r="K1616" t="b">
        <v>1</v>
      </c>
      <c r="L1616">
        <v>148</v>
      </c>
      <c r="M1616" t="b">
        <v>1</v>
      </c>
      <c r="N1616" t="s">
        <v>8303</v>
      </c>
      <c r="O1616" s="5">
        <f>E1616/D1616</f>
        <v>1.0358333333333334</v>
      </c>
      <c r="P1616" s="6">
        <f t="shared" si="125"/>
        <v>125.97972972972973</v>
      </c>
      <c r="Q1616" t="str">
        <f t="shared" si="126"/>
        <v>theater</v>
      </c>
      <c r="R1616" t="str">
        <f t="shared" si="127"/>
        <v>spaces</v>
      </c>
      <c r="S1616" s="10">
        <f t="shared" si="128"/>
        <v>42465.388252314813</v>
      </c>
      <c r="T1616" s="10">
        <f t="shared" si="129"/>
        <v>42493.749999999993</v>
      </c>
    </row>
    <row r="1617" spans="1:20" ht="60" x14ac:dyDescent="0.25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8271</v>
      </c>
      <c r="O1617" s="5">
        <f>E1617/D1617</f>
        <v>1.0358333333333334</v>
      </c>
      <c r="P1617" s="6">
        <f t="shared" si="125"/>
        <v>81.776315789473685</v>
      </c>
      <c r="Q1617" t="str">
        <f t="shared" si="126"/>
        <v>theater</v>
      </c>
      <c r="R1617" t="str">
        <f t="shared" si="127"/>
        <v>plays</v>
      </c>
      <c r="S1617" s="10">
        <f t="shared" si="128"/>
        <v>42018.468564814808</v>
      </c>
      <c r="T1617" s="10">
        <f t="shared" si="129"/>
        <v>42040.082638888889</v>
      </c>
    </row>
    <row r="1618" spans="1:20" ht="60" x14ac:dyDescent="0.25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>
        <v>1455446303</v>
      </c>
      <c r="K1618" t="b">
        <v>1</v>
      </c>
      <c r="L1618">
        <v>345</v>
      </c>
      <c r="M1618" t="b">
        <v>1</v>
      </c>
      <c r="N1618" t="s">
        <v>8285</v>
      </c>
      <c r="O1618" s="5">
        <f>E1618/D1618</f>
        <v>1.0358125</v>
      </c>
      <c r="P1618" s="6">
        <f t="shared" si="125"/>
        <v>48.037681159420288</v>
      </c>
      <c r="Q1618" t="str">
        <f t="shared" si="126"/>
        <v>photography</v>
      </c>
      <c r="R1618" t="str">
        <f t="shared" si="127"/>
        <v>photobooks</v>
      </c>
      <c r="S1618" s="10">
        <f t="shared" si="128"/>
        <v>42414.234988425924</v>
      </c>
      <c r="T1618" s="10">
        <f t="shared" si="129"/>
        <v>42451.625694444439</v>
      </c>
    </row>
    <row r="1619" spans="1:20" ht="45" x14ac:dyDescent="0.25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8300</v>
      </c>
      <c r="O1619" s="5">
        <f>E1619/D1619</f>
        <v>1.0357142857142858</v>
      </c>
      <c r="P1619" s="6">
        <f t="shared" si="125"/>
        <v>55.769230769230766</v>
      </c>
      <c r="Q1619" t="str">
        <f t="shared" si="126"/>
        <v>music</v>
      </c>
      <c r="R1619" t="str">
        <f t="shared" si="127"/>
        <v>classical music</v>
      </c>
      <c r="S1619" s="10">
        <f t="shared" si="128"/>
        <v>41509.218252314815</v>
      </c>
      <c r="T1619" s="10">
        <f t="shared" si="129"/>
        <v>41547.957638888889</v>
      </c>
    </row>
    <row r="1620" spans="1:20" ht="60" x14ac:dyDescent="0.25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>
        <v>1442536372</v>
      </c>
      <c r="K1620" t="b">
        <v>0</v>
      </c>
      <c r="L1620">
        <v>78</v>
      </c>
      <c r="M1620" t="b">
        <v>1</v>
      </c>
      <c r="N1620" t="s">
        <v>8271</v>
      </c>
      <c r="O1620" s="5">
        <f>E1620/D1620</f>
        <v>1.0356666666666667</v>
      </c>
      <c r="P1620" s="6">
        <f t="shared" si="125"/>
        <v>199.16666666666666</v>
      </c>
      <c r="Q1620" t="str">
        <f t="shared" si="126"/>
        <v>theater</v>
      </c>
      <c r="R1620" t="str">
        <f t="shared" si="127"/>
        <v>plays</v>
      </c>
      <c r="S1620" s="10">
        <f t="shared" si="128"/>
        <v>42264.814490740733</v>
      </c>
      <c r="T1620" s="10">
        <f t="shared" si="129"/>
        <v>42284.814490740733</v>
      </c>
    </row>
    <row r="1621" spans="1:20" ht="45" x14ac:dyDescent="0.25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>
        <v>1304129088</v>
      </c>
      <c r="K1621" t="b">
        <v>0</v>
      </c>
      <c r="L1621">
        <v>87</v>
      </c>
      <c r="M1621" t="b">
        <v>1</v>
      </c>
      <c r="N1621" t="s">
        <v>8276</v>
      </c>
      <c r="O1621" s="5">
        <f>E1621/D1621</f>
        <v>1.0355555555555556</v>
      </c>
      <c r="P1621" s="6">
        <f t="shared" si="125"/>
        <v>53.5632183908046</v>
      </c>
      <c r="Q1621" t="str">
        <f t="shared" si="126"/>
        <v>music</v>
      </c>
      <c r="R1621" t="str">
        <f t="shared" si="127"/>
        <v>rock</v>
      </c>
      <c r="S1621" s="10">
        <f t="shared" si="128"/>
        <v>40662.878333333334</v>
      </c>
      <c r="T1621" s="10">
        <f t="shared" si="129"/>
        <v>40705.958333333328</v>
      </c>
    </row>
    <row r="1622" spans="1:20" ht="60" x14ac:dyDescent="0.25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>
        <v>1312865658</v>
      </c>
      <c r="K1622" t="b">
        <v>0</v>
      </c>
      <c r="L1622">
        <v>25</v>
      </c>
      <c r="M1622" t="b">
        <v>1</v>
      </c>
      <c r="N1622" t="s">
        <v>8279</v>
      </c>
      <c r="O1622" s="5">
        <f>E1622/D1622</f>
        <v>1.0353333333333334</v>
      </c>
      <c r="P1622" s="6">
        <f t="shared" si="125"/>
        <v>62.12</v>
      </c>
      <c r="Q1622" t="str">
        <f t="shared" si="126"/>
        <v>music</v>
      </c>
      <c r="R1622" t="str">
        <f t="shared" si="127"/>
        <v>indie rock</v>
      </c>
      <c r="S1622" s="10">
        <f t="shared" si="128"/>
        <v>40763.996041666665</v>
      </c>
      <c r="T1622" s="10">
        <f t="shared" si="129"/>
        <v>40793.996041666665</v>
      </c>
    </row>
    <row r="1623" spans="1:20" ht="60" x14ac:dyDescent="0.25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>
        <v>1453827436</v>
      </c>
      <c r="K1623" t="b">
        <v>0</v>
      </c>
      <c r="L1623">
        <v>52</v>
      </c>
      <c r="M1623" t="b">
        <v>1</v>
      </c>
      <c r="N1623" t="s">
        <v>8305</v>
      </c>
      <c r="O1623" s="5">
        <f>E1623/D1623</f>
        <v>1.0351999999999999</v>
      </c>
      <c r="P1623" s="6">
        <f t="shared" si="125"/>
        <v>99.538461538461533</v>
      </c>
      <c r="Q1623" t="str">
        <f t="shared" si="126"/>
        <v>theater</v>
      </c>
      <c r="R1623" t="str">
        <f t="shared" si="127"/>
        <v>musical</v>
      </c>
      <c r="S1623" s="10">
        <f t="shared" si="128"/>
        <v>42395.498101851852</v>
      </c>
      <c r="T1623" s="10">
        <f t="shared" si="129"/>
        <v>42416.040972222218</v>
      </c>
    </row>
    <row r="1624" spans="1:20" ht="45" x14ac:dyDescent="0.25">
      <c r="A1624">
        <v>1273</v>
      </c>
      <c r="B1624" s="3" t="s">
        <v>1274</v>
      </c>
      <c r="C1624" s="3" t="s">
        <v>5383</v>
      </c>
      <c r="D1624">
        <v>4000</v>
      </c>
      <c r="E1624">
        <v>4140</v>
      </c>
      <c r="F1624" t="s">
        <v>8219</v>
      </c>
      <c r="G1624" t="s">
        <v>8229</v>
      </c>
      <c r="H1624" t="s">
        <v>8251</v>
      </c>
      <c r="I1624">
        <v>1409506291</v>
      </c>
      <c r="J1624">
        <v>1406914291</v>
      </c>
      <c r="K1624" t="b">
        <v>1</v>
      </c>
      <c r="L1624">
        <v>54</v>
      </c>
      <c r="M1624" t="b">
        <v>1</v>
      </c>
      <c r="N1624" t="s">
        <v>8276</v>
      </c>
      <c r="O1624" s="5">
        <f>E1624/D1624</f>
        <v>1.0349999999999999</v>
      </c>
      <c r="P1624" s="6">
        <f t="shared" si="125"/>
        <v>76.666666666666671</v>
      </c>
      <c r="Q1624" t="str">
        <f t="shared" si="126"/>
        <v>music</v>
      </c>
      <c r="R1624" t="str">
        <f t="shared" si="127"/>
        <v>rock</v>
      </c>
      <c r="S1624" s="10">
        <f t="shared" si="128"/>
        <v>41852.521886574068</v>
      </c>
      <c r="T1624" s="10">
        <f t="shared" si="129"/>
        <v>41882.521886574068</v>
      </c>
    </row>
    <row r="1625" spans="1:20" ht="45" x14ac:dyDescent="0.25">
      <c r="A1625">
        <v>3208</v>
      </c>
      <c r="B1625" s="3" t="s">
        <v>3208</v>
      </c>
      <c r="C1625" s="3" t="s">
        <v>7318</v>
      </c>
      <c r="D1625">
        <v>5000</v>
      </c>
      <c r="E1625">
        <v>5175</v>
      </c>
      <c r="F1625" t="s">
        <v>8219</v>
      </c>
      <c r="G1625" t="s">
        <v>8224</v>
      </c>
      <c r="H1625" t="s">
        <v>8246</v>
      </c>
      <c r="I1625">
        <v>1406557877</v>
      </c>
      <c r="J1625">
        <v>1404743477</v>
      </c>
      <c r="K1625" t="b">
        <v>1</v>
      </c>
      <c r="L1625">
        <v>82</v>
      </c>
      <c r="M1625" t="b">
        <v>1</v>
      </c>
      <c r="N1625" t="s">
        <v>8271</v>
      </c>
      <c r="O1625" s="5">
        <f>E1625/D1625</f>
        <v>1.0349999999999999</v>
      </c>
      <c r="P1625" s="6">
        <f t="shared" si="125"/>
        <v>63.109756097560975</v>
      </c>
      <c r="Q1625" t="str">
        <f t="shared" si="126"/>
        <v>theater</v>
      </c>
      <c r="R1625" t="str">
        <f t="shared" si="127"/>
        <v>plays</v>
      </c>
      <c r="S1625" s="10">
        <f t="shared" si="128"/>
        <v>41827.396724537037</v>
      </c>
      <c r="T1625" s="10">
        <f t="shared" si="129"/>
        <v>41848.396724537037</v>
      </c>
    </row>
    <row r="1626" spans="1:20" ht="45" x14ac:dyDescent="0.25">
      <c r="A1626">
        <v>3372</v>
      </c>
      <c r="B1626" s="3" t="s">
        <v>3371</v>
      </c>
      <c r="C1626" s="3" t="s">
        <v>7482</v>
      </c>
      <c r="D1626">
        <v>1000</v>
      </c>
      <c r="E1626">
        <v>1035</v>
      </c>
      <c r="F1626" t="s">
        <v>8219</v>
      </c>
      <c r="G1626" t="s">
        <v>8224</v>
      </c>
      <c r="H1626" t="s">
        <v>8246</v>
      </c>
      <c r="I1626">
        <v>1408942740</v>
      </c>
      <c r="J1626">
        <v>1407157756</v>
      </c>
      <c r="K1626" t="b">
        <v>0</v>
      </c>
      <c r="L1626">
        <v>27</v>
      </c>
      <c r="M1626" t="b">
        <v>1</v>
      </c>
      <c r="N1626" t="s">
        <v>8271</v>
      </c>
      <c r="O1626" s="5">
        <f>E1626/D1626</f>
        <v>1.0349999999999999</v>
      </c>
      <c r="P1626" s="6">
        <f t="shared" si="125"/>
        <v>38.333333333333336</v>
      </c>
      <c r="Q1626" t="str">
        <f t="shared" si="126"/>
        <v>theater</v>
      </c>
      <c r="R1626" t="str">
        <f t="shared" si="127"/>
        <v>plays</v>
      </c>
      <c r="S1626" s="10">
        <f t="shared" si="128"/>
        <v>41855.339768518512</v>
      </c>
      <c r="T1626" s="10">
        <f t="shared" si="129"/>
        <v>41875.999305555553</v>
      </c>
    </row>
    <row r="1627" spans="1:20" ht="45" x14ac:dyDescent="0.25">
      <c r="A1627">
        <v>3414</v>
      </c>
      <c r="B1627" s="3" t="s">
        <v>3413</v>
      </c>
      <c r="C1627" s="3" t="s">
        <v>7524</v>
      </c>
      <c r="D1627">
        <v>3000</v>
      </c>
      <c r="E1627">
        <v>3105</v>
      </c>
      <c r="F1627" t="s">
        <v>8219</v>
      </c>
      <c r="G1627" t="s">
        <v>8224</v>
      </c>
      <c r="H1627" t="s">
        <v>8246</v>
      </c>
      <c r="I1627">
        <v>1480579140</v>
      </c>
      <c r="J1627">
        <v>1478030325</v>
      </c>
      <c r="K1627" t="b">
        <v>0</v>
      </c>
      <c r="L1627">
        <v>44</v>
      </c>
      <c r="M1627" t="b">
        <v>1</v>
      </c>
      <c r="N1627" t="s">
        <v>8271</v>
      </c>
      <c r="O1627" s="5">
        <f>E1627/D1627</f>
        <v>1.0349999999999999</v>
      </c>
      <c r="P1627" s="6">
        <f t="shared" si="125"/>
        <v>70.568181818181813</v>
      </c>
      <c r="Q1627" t="str">
        <f t="shared" si="126"/>
        <v>theater</v>
      </c>
      <c r="R1627" t="str">
        <f t="shared" si="127"/>
        <v>plays</v>
      </c>
      <c r="S1627" s="10">
        <f t="shared" si="128"/>
        <v>42675.624131944445</v>
      </c>
      <c r="T1627" s="10">
        <f t="shared" si="129"/>
        <v>42705.124305555553</v>
      </c>
    </row>
    <row r="1628" spans="1:20" ht="60" x14ac:dyDescent="0.25">
      <c r="A1628">
        <v>3559</v>
      </c>
      <c r="B1628" s="3" t="s">
        <v>3558</v>
      </c>
      <c r="C1628" s="3" t="s">
        <v>7669</v>
      </c>
      <c r="D1628">
        <v>1000</v>
      </c>
      <c r="E1628">
        <v>1035</v>
      </c>
      <c r="F1628" t="s">
        <v>8219</v>
      </c>
      <c r="G1628" t="s">
        <v>8226</v>
      </c>
      <c r="H1628" t="s">
        <v>8248</v>
      </c>
      <c r="I1628">
        <v>1438333080</v>
      </c>
      <c r="J1628">
        <v>1436408308</v>
      </c>
      <c r="K1628" t="b">
        <v>0</v>
      </c>
      <c r="L1628">
        <v>24</v>
      </c>
      <c r="M1628" t="b">
        <v>1</v>
      </c>
      <c r="N1628" t="s">
        <v>8271</v>
      </c>
      <c r="O1628" s="5">
        <f>E1628/D1628</f>
        <v>1.0349999999999999</v>
      </c>
      <c r="P1628" s="6">
        <f t="shared" si="125"/>
        <v>43.125</v>
      </c>
      <c r="Q1628" t="str">
        <f t="shared" si="126"/>
        <v>theater</v>
      </c>
      <c r="R1628" t="str">
        <f t="shared" si="127"/>
        <v>plays</v>
      </c>
      <c r="S1628" s="10">
        <f t="shared" si="128"/>
        <v>42193.887824074067</v>
      </c>
      <c r="T1628" s="10">
        <f t="shared" si="129"/>
        <v>42216.165277777771</v>
      </c>
    </row>
    <row r="1629" spans="1:20" ht="60" x14ac:dyDescent="0.25">
      <c r="A1629">
        <v>3668</v>
      </c>
      <c r="B1629" s="3" t="s">
        <v>3665</v>
      </c>
      <c r="C1629" s="3" t="s">
        <v>7778</v>
      </c>
      <c r="D1629">
        <v>1000</v>
      </c>
      <c r="E1629">
        <v>1035</v>
      </c>
      <c r="F1629" t="s">
        <v>8219</v>
      </c>
      <c r="G1629" t="s">
        <v>8224</v>
      </c>
      <c r="H1629" t="s">
        <v>8246</v>
      </c>
      <c r="I1629">
        <v>1437676380</v>
      </c>
      <c r="J1629">
        <v>1435670452</v>
      </c>
      <c r="K1629" t="b">
        <v>0</v>
      </c>
      <c r="L1629">
        <v>28</v>
      </c>
      <c r="M1629" t="b">
        <v>1</v>
      </c>
      <c r="N1629" t="s">
        <v>8271</v>
      </c>
      <c r="O1629" s="5">
        <f>E1629/D1629</f>
        <v>1.0349999999999999</v>
      </c>
      <c r="P1629" s="6">
        <f t="shared" si="125"/>
        <v>36.964285714285715</v>
      </c>
      <c r="Q1629" t="str">
        <f t="shared" si="126"/>
        <v>theater</v>
      </c>
      <c r="R1629" t="str">
        <f t="shared" si="127"/>
        <v>plays</v>
      </c>
      <c r="S1629" s="10">
        <f t="shared" si="128"/>
        <v>42185.347824074073</v>
      </c>
      <c r="T1629" s="10">
        <f t="shared" si="129"/>
        <v>42208.564583333333</v>
      </c>
    </row>
    <row r="1630" spans="1:20" ht="45" x14ac:dyDescent="0.25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>
        <v>1415824513</v>
      </c>
      <c r="K1630" t="b">
        <v>1</v>
      </c>
      <c r="L1630">
        <v>167</v>
      </c>
      <c r="M1630" t="b">
        <v>1</v>
      </c>
      <c r="N1630" t="s">
        <v>8285</v>
      </c>
      <c r="O1630" s="5">
        <f>E1630/D1630</f>
        <v>1.0347222222222223</v>
      </c>
      <c r="P1630" s="6">
        <f t="shared" si="125"/>
        <v>111.52694610778443</v>
      </c>
      <c r="Q1630" t="str">
        <f t="shared" si="126"/>
        <v>photography</v>
      </c>
      <c r="R1630" t="str">
        <f t="shared" si="127"/>
        <v>photobooks</v>
      </c>
      <c r="S1630" s="10">
        <f t="shared" si="128"/>
        <v>41955.649456018517</v>
      </c>
      <c r="T1630" s="10">
        <f t="shared" si="129"/>
        <v>41991.958333333336</v>
      </c>
    </row>
    <row r="1631" spans="1:20" ht="60" x14ac:dyDescent="0.25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>
        <v>1401714114</v>
      </c>
      <c r="K1631" t="b">
        <v>0</v>
      </c>
      <c r="L1631">
        <v>35</v>
      </c>
      <c r="M1631" t="b">
        <v>1</v>
      </c>
      <c r="N1631" t="s">
        <v>8271</v>
      </c>
      <c r="O1631" s="5">
        <f>E1631/D1631</f>
        <v>1.0346657233816767</v>
      </c>
      <c r="P1631" s="6">
        <f t="shared" si="125"/>
        <v>83.571428571428569</v>
      </c>
      <c r="Q1631" t="str">
        <f t="shared" si="126"/>
        <v>theater</v>
      </c>
      <c r="R1631" t="str">
        <f t="shared" si="127"/>
        <v>plays</v>
      </c>
      <c r="S1631" s="10">
        <f t="shared" si="128"/>
        <v>41792.334652777776</v>
      </c>
      <c r="T1631" s="10">
        <f t="shared" si="129"/>
        <v>41813.541666666664</v>
      </c>
    </row>
    <row r="1632" spans="1:20" ht="45" x14ac:dyDescent="0.25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>
        <v>1466737217</v>
      </c>
      <c r="K1632" t="b">
        <v>0</v>
      </c>
      <c r="L1632">
        <v>47</v>
      </c>
      <c r="M1632" t="b">
        <v>1</v>
      </c>
      <c r="N1632" t="s">
        <v>8277</v>
      </c>
      <c r="O1632" s="5">
        <f>E1632/D1632</f>
        <v>1.0344827586206897</v>
      </c>
      <c r="P1632" s="6">
        <f t="shared" si="125"/>
        <v>31.914893617021278</v>
      </c>
      <c r="Q1632" t="str">
        <f t="shared" si="126"/>
        <v>music</v>
      </c>
      <c r="R1632" t="str">
        <f t="shared" si="127"/>
        <v>metal</v>
      </c>
      <c r="S1632" s="10">
        <f t="shared" si="128"/>
        <v>42544.916863425919</v>
      </c>
      <c r="T1632" s="10">
        <f t="shared" si="129"/>
        <v>42574.916863425919</v>
      </c>
    </row>
    <row r="1633" spans="1:20" ht="60" x14ac:dyDescent="0.25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>
        <v>1446683797</v>
      </c>
      <c r="K1633" t="b">
        <v>0</v>
      </c>
      <c r="L1633">
        <v>104</v>
      </c>
      <c r="M1633" t="b">
        <v>1</v>
      </c>
      <c r="N1633" t="s">
        <v>8302</v>
      </c>
      <c r="O1633" s="5">
        <f>E1633/D1633</f>
        <v>1.0342857142857143</v>
      </c>
      <c r="P1633" s="6">
        <f t="shared" si="125"/>
        <v>174.03846153846155</v>
      </c>
      <c r="Q1633" t="str">
        <f t="shared" si="126"/>
        <v>technology</v>
      </c>
      <c r="R1633" t="str">
        <f t="shared" si="127"/>
        <v>makerspaces</v>
      </c>
      <c r="S1633" s="10">
        <f t="shared" si="128"/>
        <v>42312.817094907405</v>
      </c>
      <c r="T1633" s="10">
        <f t="shared" si="129"/>
        <v>42347.082638888889</v>
      </c>
    </row>
    <row r="1634" spans="1:20" ht="60" x14ac:dyDescent="0.25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>
        <v>1433090603</v>
      </c>
      <c r="K1634" t="b">
        <v>1</v>
      </c>
      <c r="L1634">
        <v>113</v>
      </c>
      <c r="M1634" t="b">
        <v>1</v>
      </c>
      <c r="N1634" t="s">
        <v>8271</v>
      </c>
      <c r="O1634" s="5">
        <f>E1634/D1634</f>
        <v>1.0342499999999999</v>
      </c>
      <c r="P1634" s="6">
        <f t="shared" si="125"/>
        <v>36.610619469026545</v>
      </c>
      <c r="Q1634" t="str">
        <f t="shared" si="126"/>
        <v>theater</v>
      </c>
      <c r="R1634" t="str">
        <f t="shared" si="127"/>
        <v>plays</v>
      </c>
      <c r="S1634" s="10">
        <f t="shared" si="128"/>
        <v>42155.488460648143</v>
      </c>
      <c r="T1634" s="10">
        <f t="shared" si="129"/>
        <v>42190.488460648143</v>
      </c>
    </row>
    <row r="1635" spans="1:20" ht="60" x14ac:dyDescent="0.25">
      <c r="A1635">
        <v>2540</v>
      </c>
      <c r="B1635" s="3" t="s">
        <v>2540</v>
      </c>
      <c r="C1635" s="3" t="s">
        <v>6650</v>
      </c>
      <c r="D1635">
        <v>2500</v>
      </c>
      <c r="E1635">
        <v>2585</v>
      </c>
      <c r="F1635" t="s">
        <v>8219</v>
      </c>
      <c r="G1635" t="s">
        <v>8224</v>
      </c>
      <c r="H1635" t="s">
        <v>8246</v>
      </c>
      <c r="I1635">
        <v>1319904721</v>
      </c>
      <c r="J1635">
        <v>1314720721</v>
      </c>
      <c r="K1635" t="b">
        <v>0</v>
      </c>
      <c r="L1635">
        <v>27</v>
      </c>
      <c r="M1635" t="b">
        <v>1</v>
      </c>
      <c r="N1635" t="s">
        <v>8300</v>
      </c>
      <c r="O1635" s="5">
        <f>E1635/D1635</f>
        <v>1.034</v>
      </c>
      <c r="P1635" s="6">
        <f t="shared" si="125"/>
        <v>95.740740740740748</v>
      </c>
      <c r="Q1635" t="str">
        <f t="shared" si="126"/>
        <v>music</v>
      </c>
      <c r="R1635" t="str">
        <f t="shared" si="127"/>
        <v>classical music</v>
      </c>
      <c r="S1635" s="10">
        <f t="shared" si="128"/>
        <v>40785.466678240737</v>
      </c>
      <c r="T1635" s="10">
        <f t="shared" si="129"/>
        <v>40845.466678240737</v>
      </c>
    </row>
    <row r="1636" spans="1:20" ht="60" x14ac:dyDescent="0.25">
      <c r="A1636">
        <v>3278</v>
      </c>
      <c r="B1636" s="3" t="s">
        <v>3278</v>
      </c>
      <c r="C1636" s="3" t="s">
        <v>7388</v>
      </c>
      <c r="D1636">
        <v>2500</v>
      </c>
      <c r="E1636">
        <v>2585</v>
      </c>
      <c r="F1636" t="s">
        <v>8219</v>
      </c>
      <c r="G1636" t="s">
        <v>8225</v>
      </c>
      <c r="H1636" t="s">
        <v>8247</v>
      </c>
      <c r="I1636">
        <v>1433017303</v>
      </c>
      <c r="J1636">
        <v>1430425303</v>
      </c>
      <c r="K1636" t="b">
        <v>1</v>
      </c>
      <c r="L1636">
        <v>34</v>
      </c>
      <c r="M1636" t="b">
        <v>1</v>
      </c>
      <c r="N1636" t="s">
        <v>8271</v>
      </c>
      <c r="O1636" s="5">
        <f>E1636/D1636</f>
        <v>1.034</v>
      </c>
      <c r="P1636" s="6">
        <f t="shared" si="125"/>
        <v>76.029411764705884</v>
      </c>
      <c r="Q1636" t="str">
        <f t="shared" si="126"/>
        <v>theater</v>
      </c>
      <c r="R1636" t="str">
        <f t="shared" si="127"/>
        <v>plays</v>
      </c>
      <c r="S1636" s="10">
        <f t="shared" si="128"/>
        <v>42124.640081018515</v>
      </c>
      <c r="T1636" s="10">
        <f t="shared" si="129"/>
        <v>42154.640081018515</v>
      </c>
    </row>
    <row r="1637" spans="1:20" x14ac:dyDescent="0.25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>
        <v>1478507176</v>
      </c>
      <c r="K1637" t="b">
        <v>0</v>
      </c>
      <c r="L1637">
        <v>50</v>
      </c>
      <c r="M1637" t="b">
        <v>1</v>
      </c>
      <c r="N1637" t="s">
        <v>8271</v>
      </c>
      <c r="O1637" s="5">
        <f>E1637/D1637</f>
        <v>1.0339285714285715</v>
      </c>
      <c r="P1637" s="6">
        <f t="shared" si="125"/>
        <v>173.7</v>
      </c>
      <c r="Q1637" t="str">
        <f t="shared" si="126"/>
        <v>theater</v>
      </c>
      <c r="R1637" t="str">
        <f t="shared" si="127"/>
        <v>plays</v>
      </c>
      <c r="S1637" s="10">
        <f t="shared" si="128"/>
        <v>42681.143240740734</v>
      </c>
      <c r="T1637" s="10">
        <f t="shared" si="129"/>
        <v>42711.143240740734</v>
      </c>
    </row>
    <row r="1638" spans="1:20" ht="45" x14ac:dyDescent="0.25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>
        <v>1472594585</v>
      </c>
      <c r="K1638" t="b">
        <v>0</v>
      </c>
      <c r="L1638">
        <v>114</v>
      </c>
      <c r="M1638" t="b">
        <v>1</v>
      </c>
      <c r="N1638" t="s">
        <v>8271</v>
      </c>
      <c r="O1638" s="5">
        <f>E1638/D1638</f>
        <v>1.0338000000000001</v>
      </c>
      <c r="P1638" s="6">
        <f t="shared" si="125"/>
        <v>90.684210526315795</v>
      </c>
      <c r="Q1638" t="str">
        <f t="shared" si="126"/>
        <v>theater</v>
      </c>
      <c r="R1638" t="str">
        <f t="shared" si="127"/>
        <v>plays</v>
      </c>
      <c r="S1638" s="10">
        <f t="shared" si="128"/>
        <v>42612.710474537038</v>
      </c>
      <c r="T1638" s="10">
        <f t="shared" si="129"/>
        <v>42653.957638888889</v>
      </c>
    </row>
    <row r="1639" spans="1:20" ht="60" x14ac:dyDescent="0.25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8285</v>
      </c>
      <c r="O1639" s="5">
        <f>E1639/D1639</f>
        <v>1.033638888888889</v>
      </c>
      <c r="P1639" s="6">
        <f t="shared" si="125"/>
        <v>64.156896551724131</v>
      </c>
      <c r="Q1639" t="str">
        <f t="shared" si="126"/>
        <v>photography</v>
      </c>
      <c r="R1639" t="str">
        <f t="shared" si="127"/>
        <v>photobooks</v>
      </c>
      <c r="S1639" s="10">
        <f t="shared" si="128"/>
        <v>41782.533368055556</v>
      </c>
      <c r="T1639" s="10">
        <f t="shared" si="129"/>
        <v>41810.707638888889</v>
      </c>
    </row>
    <row r="1640" spans="1:20" ht="60" x14ac:dyDescent="0.25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>
        <v>1363960278</v>
      </c>
      <c r="K1640" t="b">
        <v>0</v>
      </c>
      <c r="L1640">
        <v>119</v>
      </c>
      <c r="M1640" t="b">
        <v>1</v>
      </c>
      <c r="N1640" t="s">
        <v>8269</v>
      </c>
      <c r="O1640" s="5">
        <f>E1640/D1640</f>
        <v>1.033501</v>
      </c>
      <c r="P1640" s="6">
        <f t="shared" si="125"/>
        <v>86.84882352941176</v>
      </c>
      <c r="Q1640" t="str">
        <f t="shared" si="126"/>
        <v>film &amp; video</v>
      </c>
      <c r="R1640" t="str">
        <f t="shared" si="127"/>
        <v>documentary</v>
      </c>
      <c r="S1640" s="10">
        <f t="shared" si="128"/>
        <v>41355.368958333333</v>
      </c>
      <c r="T1640" s="10">
        <f t="shared" si="129"/>
        <v>41394.999305555553</v>
      </c>
    </row>
    <row r="1641" spans="1:20" ht="60" x14ac:dyDescent="0.25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>
        <v>1430768800</v>
      </c>
      <c r="K1641" t="b">
        <v>0</v>
      </c>
      <c r="L1641">
        <v>30</v>
      </c>
      <c r="M1641" t="b">
        <v>1</v>
      </c>
      <c r="N1641" t="s">
        <v>8305</v>
      </c>
      <c r="O1641" s="5">
        <f>E1641/D1641</f>
        <v>1.0334000000000001</v>
      </c>
      <c r="P1641" s="6">
        <f t="shared" si="125"/>
        <v>172.23333333333332</v>
      </c>
      <c r="Q1641" t="str">
        <f t="shared" si="126"/>
        <v>theater</v>
      </c>
      <c r="R1641" t="str">
        <f t="shared" si="127"/>
        <v>musical</v>
      </c>
      <c r="S1641" s="10">
        <f t="shared" si="128"/>
        <v>42128.615740740737</v>
      </c>
      <c r="T1641" s="10">
        <f t="shared" si="129"/>
        <v>42157.791666666664</v>
      </c>
    </row>
    <row r="1642" spans="1:20" ht="60" x14ac:dyDescent="0.25">
      <c r="A1642">
        <v>114</v>
      </c>
      <c r="B1642" s="3" t="s">
        <v>116</v>
      </c>
      <c r="C1642" s="3" t="s">
        <v>4225</v>
      </c>
      <c r="D1642">
        <v>3000</v>
      </c>
      <c r="E1642">
        <v>3100</v>
      </c>
      <c r="F1642" t="s">
        <v>8219</v>
      </c>
      <c r="G1642" t="s">
        <v>8224</v>
      </c>
      <c r="H1642" t="s">
        <v>8246</v>
      </c>
      <c r="I1642">
        <v>1326436488</v>
      </c>
      <c r="J1642">
        <v>1321252488</v>
      </c>
      <c r="K1642" t="b">
        <v>0</v>
      </c>
      <c r="L1642">
        <v>35</v>
      </c>
      <c r="M1642" t="b">
        <v>1</v>
      </c>
      <c r="N1642" t="s">
        <v>8266</v>
      </c>
      <c r="O1642" s="5">
        <f>E1642/D1642</f>
        <v>1.0333333333333334</v>
      </c>
      <c r="P1642" s="6">
        <f t="shared" si="125"/>
        <v>88.571428571428569</v>
      </c>
      <c r="Q1642" t="str">
        <f t="shared" si="126"/>
        <v>film &amp; video</v>
      </c>
      <c r="R1642" t="str">
        <f t="shared" si="127"/>
        <v>shorts</v>
      </c>
      <c r="S1642" s="10">
        <f t="shared" si="128"/>
        <v>40861.065833333334</v>
      </c>
      <c r="T1642" s="10">
        <f t="shared" si="129"/>
        <v>40921.065833333334</v>
      </c>
    </row>
    <row r="1643" spans="1:20" ht="60" x14ac:dyDescent="0.25">
      <c r="A1643">
        <v>827</v>
      </c>
      <c r="B1643" s="3" t="s">
        <v>828</v>
      </c>
      <c r="C1643" s="3" t="s">
        <v>4937</v>
      </c>
      <c r="D1643">
        <v>300</v>
      </c>
      <c r="E1643">
        <v>310</v>
      </c>
      <c r="F1643" t="s">
        <v>8219</v>
      </c>
      <c r="G1643" t="s">
        <v>8224</v>
      </c>
      <c r="H1643" t="s">
        <v>8246</v>
      </c>
      <c r="I1643">
        <v>1329248940</v>
      </c>
      <c r="J1643">
        <v>1326972107</v>
      </c>
      <c r="K1643" t="b">
        <v>0</v>
      </c>
      <c r="L1643">
        <v>11</v>
      </c>
      <c r="M1643" t="b">
        <v>1</v>
      </c>
      <c r="N1643" t="s">
        <v>8276</v>
      </c>
      <c r="O1643" s="5">
        <f>E1643/D1643</f>
        <v>1.0333333333333334</v>
      </c>
      <c r="P1643" s="6">
        <f t="shared" si="125"/>
        <v>28.181818181818183</v>
      </c>
      <c r="Q1643" t="str">
        <f t="shared" si="126"/>
        <v>music</v>
      </c>
      <c r="R1643" t="str">
        <f t="shared" si="127"/>
        <v>rock</v>
      </c>
      <c r="S1643" s="10">
        <f t="shared" si="128"/>
        <v>40927.265127314815</v>
      </c>
      <c r="T1643" s="10">
        <f t="shared" si="129"/>
        <v>40953.617361111108</v>
      </c>
    </row>
    <row r="1644" spans="1:20" x14ac:dyDescent="0.25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t="s">
        <v>8219</v>
      </c>
      <c r="G1644" t="s">
        <v>8224</v>
      </c>
      <c r="H1644" t="s">
        <v>8246</v>
      </c>
      <c r="I1644">
        <v>1331182740</v>
      </c>
      <c r="J1644">
        <v>1329856839</v>
      </c>
      <c r="K1644" t="b">
        <v>0</v>
      </c>
      <c r="L1644">
        <v>11</v>
      </c>
      <c r="M1644" t="b">
        <v>1</v>
      </c>
      <c r="N1644" t="s">
        <v>8279</v>
      </c>
      <c r="O1644" s="5">
        <f>E1644/D1644</f>
        <v>1.0333333333333334</v>
      </c>
      <c r="P1644" s="6">
        <f t="shared" si="125"/>
        <v>56.363636363636367</v>
      </c>
      <c r="Q1644" t="str">
        <f t="shared" si="126"/>
        <v>music</v>
      </c>
      <c r="R1644" t="str">
        <f t="shared" si="127"/>
        <v>indie rock</v>
      </c>
      <c r="S1644" s="10">
        <f t="shared" si="128"/>
        <v>40960.653229166666</v>
      </c>
      <c r="T1644" s="10">
        <f t="shared" si="129"/>
        <v>40975.999305555553</v>
      </c>
    </row>
    <row r="1645" spans="1:20" ht="45" x14ac:dyDescent="0.25">
      <c r="A1645">
        <v>2740</v>
      </c>
      <c r="B1645" s="3" t="s">
        <v>2740</v>
      </c>
      <c r="C1645" s="3" t="s">
        <v>6850</v>
      </c>
      <c r="D1645">
        <v>300</v>
      </c>
      <c r="E1645">
        <v>310</v>
      </c>
      <c r="F1645" t="s">
        <v>8219</v>
      </c>
      <c r="G1645" t="s">
        <v>8224</v>
      </c>
      <c r="H1645" t="s">
        <v>8246</v>
      </c>
      <c r="I1645">
        <v>1426117552</v>
      </c>
      <c r="J1645">
        <v>1423529152</v>
      </c>
      <c r="K1645" t="b">
        <v>0</v>
      </c>
      <c r="L1645">
        <v>17</v>
      </c>
      <c r="M1645" t="b">
        <v>1</v>
      </c>
      <c r="N1645" t="s">
        <v>8295</v>
      </c>
      <c r="O1645" s="5">
        <f>E1645/D1645</f>
        <v>1.0333333333333334</v>
      </c>
      <c r="P1645" s="6">
        <f t="shared" si="125"/>
        <v>18.235294117647058</v>
      </c>
      <c r="Q1645" t="str">
        <f t="shared" si="126"/>
        <v>technology</v>
      </c>
      <c r="R1645" t="str">
        <f t="shared" si="127"/>
        <v>hardware</v>
      </c>
      <c r="S1645" s="10">
        <f t="shared" si="128"/>
        <v>42044.823518518511</v>
      </c>
      <c r="T1645" s="10">
        <f t="shared" si="129"/>
        <v>42074.781851851854</v>
      </c>
    </row>
    <row r="1646" spans="1:20" ht="60" x14ac:dyDescent="0.25">
      <c r="A1646">
        <v>2825</v>
      </c>
      <c r="B1646" s="3" t="s">
        <v>2825</v>
      </c>
      <c r="C1646" s="3" t="s">
        <v>6935</v>
      </c>
      <c r="D1646">
        <v>3000</v>
      </c>
      <c r="E1646">
        <v>3100</v>
      </c>
      <c r="F1646" t="s">
        <v>8219</v>
      </c>
      <c r="G1646" t="s">
        <v>8225</v>
      </c>
      <c r="H1646" t="s">
        <v>8247</v>
      </c>
      <c r="I1646">
        <v>1449255686</v>
      </c>
      <c r="J1646">
        <v>1446663686</v>
      </c>
      <c r="K1646" t="b">
        <v>0</v>
      </c>
      <c r="L1646">
        <v>51</v>
      </c>
      <c r="M1646" t="b">
        <v>1</v>
      </c>
      <c r="N1646" t="s">
        <v>8271</v>
      </c>
      <c r="O1646" s="5">
        <f>E1646/D1646</f>
        <v>1.0333333333333334</v>
      </c>
      <c r="P1646" s="6">
        <f t="shared" si="125"/>
        <v>60.784313725490193</v>
      </c>
      <c r="Q1646" t="str">
        <f t="shared" si="126"/>
        <v>theater</v>
      </c>
      <c r="R1646" t="str">
        <f t="shared" si="127"/>
        <v>plays</v>
      </c>
      <c r="S1646" s="10">
        <f t="shared" si="128"/>
        <v>42312.584328703706</v>
      </c>
      <c r="T1646" s="10">
        <f t="shared" si="129"/>
        <v>42342.584328703706</v>
      </c>
    </row>
    <row r="1647" spans="1:20" ht="45" x14ac:dyDescent="0.25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>
        <v>1393882717</v>
      </c>
      <c r="K1647" t="b">
        <v>0</v>
      </c>
      <c r="L1647">
        <v>108</v>
      </c>
      <c r="M1647" t="b">
        <v>1</v>
      </c>
      <c r="N1647" t="s">
        <v>8266</v>
      </c>
      <c r="O1647" s="5">
        <f>E1647/D1647</f>
        <v>1.0329622222222221</v>
      </c>
      <c r="P1647" s="6">
        <f t="shared" si="125"/>
        <v>43.040092592592593</v>
      </c>
      <c r="Q1647" t="str">
        <f t="shared" si="126"/>
        <v>film &amp; video</v>
      </c>
      <c r="R1647" t="str">
        <f t="shared" si="127"/>
        <v>shorts</v>
      </c>
      <c r="S1647" s="10">
        <f t="shared" si="128"/>
        <v>41701.693483796298</v>
      </c>
      <c r="T1647" s="10">
        <f t="shared" si="129"/>
        <v>41720.791666666664</v>
      </c>
    </row>
    <row r="1648" spans="1:20" ht="60" x14ac:dyDescent="0.25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>
        <v>1483646730</v>
      </c>
      <c r="K1648" t="b">
        <v>0</v>
      </c>
      <c r="L1648">
        <v>93</v>
      </c>
      <c r="M1648" t="b">
        <v>1</v>
      </c>
      <c r="N1648" t="s">
        <v>8303</v>
      </c>
      <c r="O1648" s="5">
        <f>E1648/D1648</f>
        <v>1.0329411764705883</v>
      </c>
      <c r="P1648" s="6">
        <f t="shared" si="125"/>
        <v>94.408602150537632</v>
      </c>
      <c r="Q1648" t="str">
        <f t="shared" si="126"/>
        <v>theater</v>
      </c>
      <c r="R1648" t="str">
        <f t="shared" si="127"/>
        <v>spaces</v>
      </c>
      <c r="S1648" s="10">
        <f t="shared" si="128"/>
        <v>42740.628819444442</v>
      </c>
      <c r="T1648" s="10">
        <f t="shared" si="129"/>
        <v>42762.628819444442</v>
      </c>
    </row>
    <row r="1649" spans="1:20" ht="60" x14ac:dyDescent="0.25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>
        <v>1315439879</v>
      </c>
      <c r="K1649" t="b">
        <v>0</v>
      </c>
      <c r="L1649">
        <v>41</v>
      </c>
      <c r="M1649" t="b">
        <v>1</v>
      </c>
      <c r="N1649" t="s">
        <v>8279</v>
      </c>
      <c r="O1649" s="5">
        <f>E1649/D1649</f>
        <v>1.0325</v>
      </c>
      <c r="P1649" s="6">
        <f t="shared" si="125"/>
        <v>50.365853658536587</v>
      </c>
      <c r="Q1649" t="str">
        <f t="shared" si="126"/>
        <v>music</v>
      </c>
      <c r="R1649" t="str">
        <f t="shared" si="127"/>
        <v>indie rock</v>
      </c>
      <c r="S1649" s="10">
        <f t="shared" si="128"/>
        <v>40793.790266203701</v>
      </c>
      <c r="T1649" s="10">
        <f t="shared" si="129"/>
        <v>40828.790266203701</v>
      </c>
    </row>
    <row r="1650" spans="1:20" ht="60" x14ac:dyDescent="0.25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>
        <v>1337659393</v>
      </c>
      <c r="K1650" t="b">
        <v>1</v>
      </c>
      <c r="L1650">
        <v>447</v>
      </c>
      <c r="M1650" t="b">
        <v>1</v>
      </c>
      <c r="N1650" t="s">
        <v>8269</v>
      </c>
      <c r="O1650" s="5">
        <f>E1650/D1650</f>
        <v>1.0321061999999999</v>
      </c>
      <c r="P1650" s="6">
        <f t="shared" si="125"/>
        <v>115.44812080536913</v>
      </c>
      <c r="Q1650" t="str">
        <f t="shared" si="126"/>
        <v>film &amp; video</v>
      </c>
      <c r="R1650" t="str">
        <f t="shared" si="127"/>
        <v>documentary</v>
      </c>
      <c r="S1650" s="10">
        <f t="shared" si="128"/>
        <v>41050.960567129623</v>
      </c>
      <c r="T1650" s="10">
        <f t="shared" si="129"/>
        <v>41085.960567129623</v>
      </c>
    </row>
    <row r="1651" spans="1:20" ht="60" x14ac:dyDescent="0.25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>
        <v>1464769251</v>
      </c>
      <c r="K1651" t="b">
        <v>1</v>
      </c>
      <c r="L1651">
        <v>181</v>
      </c>
      <c r="M1651" t="b">
        <v>1</v>
      </c>
      <c r="N1651" t="s">
        <v>8271</v>
      </c>
      <c r="O1651" s="5">
        <f>E1651/D1651</f>
        <v>1.0320666666666667</v>
      </c>
      <c r="P1651" s="6">
        <f t="shared" si="125"/>
        <v>85.530386740331494</v>
      </c>
      <c r="Q1651" t="str">
        <f t="shared" si="126"/>
        <v>theater</v>
      </c>
      <c r="R1651" t="str">
        <f t="shared" si="127"/>
        <v>plays</v>
      </c>
      <c r="S1651" s="10">
        <f t="shared" si="128"/>
        <v>42522.139479166661</v>
      </c>
      <c r="T1651" s="10">
        <f t="shared" si="129"/>
        <v>42552.139479166661</v>
      </c>
    </row>
    <row r="1652" spans="1:20" ht="60" x14ac:dyDescent="0.25">
      <c r="A1652">
        <v>2491</v>
      </c>
      <c r="B1652" s="3" t="s">
        <v>2491</v>
      </c>
      <c r="C1652" s="3" t="s">
        <v>6601</v>
      </c>
      <c r="D1652">
        <v>500</v>
      </c>
      <c r="E1652">
        <v>516</v>
      </c>
      <c r="F1652" t="s">
        <v>8219</v>
      </c>
      <c r="G1652" t="s">
        <v>8224</v>
      </c>
      <c r="H1652" t="s">
        <v>8246</v>
      </c>
      <c r="I1652">
        <v>1295142660</v>
      </c>
      <c r="J1652">
        <v>1293739714</v>
      </c>
      <c r="K1652" t="b">
        <v>0</v>
      </c>
      <c r="L1652">
        <v>10</v>
      </c>
      <c r="M1652" t="b">
        <v>1</v>
      </c>
      <c r="N1652" t="s">
        <v>8279</v>
      </c>
      <c r="O1652" s="5">
        <f>E1652/D1652</f>
        <v>1.032</v>
      </c>
      <c r="P1652" s="6">
        <f t="shared" si="125"/>
        <v>51.6</v>
      </c>
      <c r="Q1652" t="str">
        <f t="shared" si="126"/>
        <v>music</v>
      </c>
      <c r="R1652" t="str">
        <f t="shared" si="127"/>
        <v>indie rock</v>
      </c>
      <c r="S1652" s="10">
        <f t="shared" si="128"/>
        <v>40542.630949074075</v>
      </c>
      <c r="T1652" s="10">
        <f t="shared" si="129"/>
        <v>40558.868750000001</v>
      </c>
    </row>
    <row r="1653" spans="1:20" ht="60" x14ac:dyDescent="0.25">
      <c r="A1653">
        <v>2924</v>
      </c>
      <c r="B1653" s="3" t="s">
        <v>2924</v>
      </c>
      <c r="C1653" s="3" t="s">
        <v>7034</v>
      </c>
      <c r="D1653">
        <v>25000</v>
      </c>
      <c r="E1653">
        <v>25800</v>
      </c>
      <c r="F1653" t="s">
        <v>8219</v>
      </c>
      <c r="G1653" t="s">
        <v>8224</v>
      </c>
      <c r="H1653" t="s">
        <v>8246</v>
      </c>
      <c r="I1653">
        <v>1431143940</v>
      </c>
      <c r="J1653">
        <v>1428585710</v>
      </c>
      <c r="K1653" t="b">
        <v>0</v>
      </c>
      <c r="L1653">
        <v>147</v>
      </c>
      <c r="M1653" t="b">
        <v>1</v>
      </c>
      <c r="N1653" t="s">
        <v>8305</v>
      </c>
      <c r="O1653" s="5">
        <f>E1653/D1653</f>
        <v>1.032</v>
      </c>
      <c r="P1653" s="6">
        <f t="shared" si="125"/>
        <v>175.51020408163265</v>
      </c>
      <c r="Q1653" t="str">
        <f t="shared" si="126"/>
        <v>theater</v>
      </c>
      <c r="R1653" t="str">
        <f t="shared" si="127"/>
        <v>musical</v>
      </c>
      <c r="S1653" s="10">
        <f t="shared" si="128"/>
        <v>42103.348495370366</v>
      </c>
      <c r="T1653" s="10">
        <f t="shared" si="129"/>
        <v>42132.957638888889</v>
      </c>
    </row>
    <row r="1654" spans="1:20" ht="45" x14ac:dyDescent="0.25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>
        <v>1401125238</v>
      </c>
      <c r="K1654" t="b">
        <v>0</v>
      </c>
      <c r="L1654">
        <v>40</v>
      </c>
      <c r="M1654" t="b">
        <v>1</v>
      </c>
      <c r="N1654" t="s">
        <v>8303</v>
      </c>
      <c r="O1654" s="5">
        <f>E1654/D1654</f>
        <v>1.0317647058823529</v>
      </c>
      <c r="P1654" s="6">
        <f t="shared" si="125"/>
        <v>87.7</v>
      </c>
      <c r="Q1654" t="str">
        <f t="shared" si="126"/>
        <v>theater</v>
      </c>
      <c r="R1654" t="str">
        <f t="shared" si="127"/>
        <v>spaces</v>
      </c>
      <c r="S1654" s="10">
        <f t="shared" si="128"/>
        <v>41785.518958333334</v>
      </c>
      <c r="T1654" s="10">
        <f t="shared" si="129"/>
        <v>41800.958333333328</v>
      </c>
    </row>
    <row r="1655" spans="1:20" ht="60" x14ac:dyDescent="0.25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>
        <v>1434669419</v>
      </c>
      <c r="K1655" t="b">
        <v>0</v>
      </c>
      <c r="L1655">
        <v>58</v>
      </c>
      <c r="M1655" t="b">
        <v>1</v>
      </c>
      <c r="N1655" t="s">
        <v>8271</v>
      </c>
      <c r="O1655" s="5">
        <f>E1655/D1655</f>
        <v>1.0317033333333334</v>
      </c>
      <c r="P1655" s="6">
        <f t="shared" si="125"/>
        <v>53.363965517241382</v>
      </c>
      <c r="Q1655" t="str">
        <f t="shared" si="126"/>
        <v>theater</v>
      </c>
      <c r="R1655" t="str">
        <f t="shared" si="127"/>
        <v>plays</v>
      </c>
      <c r="S1655" s="10">
        <f t="shared" si="128"/>
        <v>42173.761793981474</v>
      </c>
      <c r="T1655" s="10">
        <f t="shared" si="129"/>
        <v>42203.761793981474</v>
      </c>
    </row>
    <row r="1656" spans="1:20" ht="45" x14ac:dyDescent="0.25">
      <c r="A1656">
        <v>2470</v>
      </c>
      <c r="B1656" s="3" t="s">
        <v>2471</v>
      </c>
      <c r="C1656" s="3" t="s">
        <v>6580</v>
      </c>
      <c r="D1656">
        <v>1000</v>
      </c>
      <c r="E165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>
        <v>1335232055</v>
      </c>
      <c r="K1656" t="b">
        <v>0</v>
      </c>
      <c r="L1656">
        <v>36</v>
      </c>
      <c r="M1656" t="b">
        <v>1</v>
      </c>
      <c r="N1656" t="s">
        <v>8279</v>
      </c>
      <c r="O1656" s="5">
        <f>E1656/D1656</f>
        <v>1.0316400000000001</v>
      </c>
      <c r="P1656" s="6">
        <f t="shared" si="125"/>
        <v>28.65666666666667</v>
      </c>
      <c r="Q1656" t="str">
        <f t="shared" si="126"/>
        <v>music</v>
      </c>
      <c r="R1656" t="str">
        <f t="shared" si="127"/>
        <v>indie rock</v>
      </c>
      <c r="S1656" s="10">
        <f t="shared" si="128"/>
        <v>41022.866377314815</v>
      </c>
      <c r="T1656" s="10">
        <f t="shared" si="129"/>
        <v>41052.866377314815</v>
      </c>
    </row>
    <row r="1657" spans="1:20" ht="45" x14ac:dyDescent="0.25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>
        <v>1441120910</v>
      </c>
      <c r="K1657" t="b">
        <v>0</v>
      </c>
      <c r="L1657">
        <v>46</v>
      </c>
      <c r="M1657" t="b">
        <v>1</v>
      </c>
      <c r="N1657" t="s">
        <v>8271</v>
      </c>
      <c r="O1657" s="5">
        <f>E1657/D1657</f>
        <v>1.0315000000000001</v>
      </c>
      <c r="P1657" s="6">
        <f t="shared" si="125"/>
        <v>44.847826086956523</v>
      </c>
      <c r="Q1657" t="str">
        <f t="shared" si="126"/>
        <v>theater</v>
      </c>
      <c r="R1657" t="str">
        <f t="shared" si="127"/>
        <v>plays</v>
      </c>
      <c r="S1657" s="10">
        <f t="shared" si="128"/>
        <v>42248.431828703702</v>
      </c>
      <c r="T1657" s="10">
        <f t="shared" si="129"/>
        <v>42279.541666666664</v>
      </c>
    </row>
    <row r="1658" spans="1:20" ht="30" x14ac:dyDescent="0.25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>
        <v>1365348794</v>
      </c>
      <c r="K1658" t="b">
        <v>0</v>
      </c>
      <c r="L1658">
        <v>34</v>
      </c>
      <c r="M1658" t="b">
        <v>1</v>
      </c>
      <c r="N1658" t="s">
        <v>8279</v>
      </c>
      <c r="O1658" s="5">
        <f>E1658/D1658</f>
        <v>1.031372549019608</v>
      </c>
      <c r="P1658" s="6">
        <f t="shared" si="125"/>
        <v>77.352941176470594</v>
      </c>
      <c r="Q1658" t="str">
        <f t="shared" si="126"/>
        <v>music</v>
      </c>
      <c r="R1658" t="str">
        <f t="shared" si="127"/>
        <v>indie rock</v>
      </c>
      <c r="S1658" s="10">
        <f t="shared" si="128"/>
        <v>41371.439745370364</v>
      </c>
      <c r="T1658" s="10">
        <f t="shared" si="129"/>
        <v>41401.439745370364</v>
      </c>
    </row>
    <row r="1659" spans="1:20" ht="60" x14ac:dyDescent="0.25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>
        <v>1411433347</v>
      </c>
      <c r="K1659" t="b">
        <v>1</v>
      </c>
      <c r="L1659">
        <v>111</v>
      </c>
      <c r="M1659" t="b">
        <v>1</v>
      </c>
      <c r="N1659" t="s">
        <v>8280</v>
      </c>
      <c r="O1659" s="5">
        <f>E1659/D1659</f>
        <v>1.0309292094387414</v>
      </c>
      <c r="P1659" s="6">
        <f t="shared" si="125"/>
        <v>69.666666666666671</v>
      </c>
      <c r="Q1659" t="str">
        <f t="shared" si="126"/>
        <v>music</v>
      </c>
      <c r="R1659" t="str">
        <f t="shared" si="127"/>
        <v>electronic music</v>
      </c>
      <c r="S1659" s="10">
        <f t="shared" si="128"/>
        <v>41904.825775462959</v>
      </c>
      <c r="T1659" s="10">
        <f t="shared" si="129"/>
        <v>41934.825775462959</v>
      </c>
    </row>
    <row r="1660" spans="1:20" ht="45" x14ac:dyDescent="0.25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>
        <v>1389107062</v>
      </c>
      <c r="K1660" t="b">
        <v>0</v>
      </c>
      <c r="L1660">
        <v>271</v>
      </c>
      <c r="M1660" t="b">
        <v>1</v>
      </c>
      <c r="N1660" t="s">
        <v>8269</v>
      </c>
      <c r="O1660" s="5">
        <f>E1660/D1660</f>
        <v>1.0309142857142857</v>
      </c>
      <c r="P1660" s="6">
        <f t="shared" si="125"/>
        <v>133.14391143911439</v>
      </c>
      <c r="Q1660" t="str">
        <f t="shared" si="126"/>
        <v>film &amp; video</v>
      </c>
      <c r="R1660" t="str">
        <f t="shared" si="127"/>
        <v>documentary</v>
      </c>
      <c r="S1660" s="10">
        <f t="shared" si="128"/>
        <v>41646.419699074067</v>
      </c>
      <c r="T1660" s="10">
        <f t="shared" si="129"/>
        <v>41675.75277777778</v>
      </c>
    </row>
    <row r="1661" spans="1:20" ht="45" x14ac:dyDescent="0.25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>
        <v>1463517521</v>
      </c>
      <c r="K1661" t="b">
        <v>1</v>
      </c>
      <c r="L1661">
        <v>267</v>
      </c>
      <c r="M1661" t="b">
        <v>1</v>
      </c>
      <c r="N1661" t="s">
        <v>8269</v>
      </c>
      <c r="O1661" s="5">
        <f>E1661/D1661</f>
        <v>1.03088</v>
      </c>
      <c r="P1661" s="6">
        <f t="shared" si="125"/>
        <v>193.04868913857678</v>
      </c>
      <c r="Q1661" t="str">
        <f t="shared" si="126"/>
        <v>film &amp; video</v>
      </c>
      <c r="R1661" t="str">
        <f t="shared" si="127"/>
        <v>documentary</v>
      </c>
      <c r="S1661" s="10">
        <f t="shared" si="128"/>
        <v>42507.651863425919</v>
      </c>
      <c r="T1661" s="10">
        <f t="shared" si="129"/>
        <v>42536.416666666664</v>
      </c>
    </row>
    <row r="1662" spans="1:20" ht="30" x14ac:dyDescent="0.25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>
        <v>1416555262</v>
      </c>
      <c r="K1662" t="b">
        <v>1</v>
      </c>
      <c r="L1662">
        <v>134</v>
      </c>
      <c r="M1662" t="b">
        <v>1</v>
      </c>
      <c r="N1662" t="s">
        <v>8271</v>
      </c>
      <c r="O1662" s="5">
        <f>E1662/D1662</f>
        <v>1.0304098360655738</v>
      </c>
      <c r="P1662" s="6">
        <f t="shared" si="125"/>
        <v>93.81343283582089</v>
      </c>
      <c r="Q1662" t="str">
        <f t="shared" si="126"/>
        <v>theater</v>
      </c>
      <c r="R1662" t="str">
        <f t="shared" si="127"/>
        <v>plays</v>
      </c>
      <c r="S1662" s="10">
        <f t="shared" si="128"/>
        <v>41964.107199074067</v>
      </c>
      <c r="T1662" s="10">
        <f t="shared" si="129"/>
        <v>41994.958333333336</v>
      </c>
    </row>
    <row r="1663" spans="1:20" ht="60" x14ac:dyDescent="0.25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>
        <v>1400474329</v>
      </c>
      <c r="K1663" t="b">
        <v>0</v>
      </c>
      <c r="L1663">
        <v>433</v>
      </c>
      <c r="M1663" t="b">
        <v>1</v>
      </c>
      <c r="N1663" t="s">
        <v>8303</v>
      </c>
      <c r="O1663" s="5">
        <f>E1663/D1663</f>
        <v>1.0302899999999999</v>
      </c>
      <c r="P1663" s="6">
        <f t="shared" si="125"/>
        <v>118.97113163972287</v>
      </c>
      <c r="Q1663" t="str">
        <f t="shared" si="126"/>
        <v>theater</v>
      </c>
      <c r="R1663" t="str">
        <f t="shared" si="127"/>
        <v>spaces</v>
      </c>
      <c r="S1663" s="10">
        <f t="shared" si="128"/>
        <v>41777.985289351847</v>
      </c>
      <c r="T1663" s="10">
        <f t="shared" si="129"/>
        <v>41805.975694444445</v>
      </c>
    </row>
    <row r="1664" spans="1:20" ht="30" x14ac:dyDescent="0.25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>
        <v>1384364561</v>
      </c>
      <c r="K1664" t="b">
        <v>1</v>
      </c>
      <c r="L1664">
        <v>82</v>
      </c>
      <c r="M1664" t="b">
        <v>1</v>
      </c>
      <c r="N1664" t="s">
        <v>8271</v>
      </c>
      <c r="O1664" s="5">
        <f>E1664/D1664</f>
        <v>1.030125</v>
      </c>
      <c r="P1664" s="6">
        <f t="shared" si="125"/>
        <v>100.5</v>
      </c>
      <c r="Q1664" t="str">
        <f t="shared" si="126"/>
        <v>theater</v>
      </c>
      <c r="R1664" t="str">
        <f t="shared" si="127"/>
        <v>plays</v>
      </c>
      <c r="S1664" s="10">
        <f t="shared" si="128"/>
        <v>41591.529641203699</v>
      </c>
      <c r="T1664" s="10">
        <f t="shared" si="129"/>
        <v>41620.999305555553</v>
      </c>
    </row>
    <row r="1665" spans="1:20" ht="60" x14ac:dyDescent="0.25">
      <c r="A1665">
        <v>348</v>
      </c>
      <c r="B1665" s="3" t="s">
        <v>349</v>
      </c>
      <c r="C1665" s="3" t="s">
        <v>4458</v>
      </c>
      <c r="D1665">
        <v>10000</v>
      </c>
      <c r="E1665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>
        <v>1437573916</v>
      </c>
      <c r="K1665" t="b">
        <v>1</v>
      </c>
      <c r="L1665">
        <v>119</v>
      </c>
      <c r="M1665" t="b">
        <v>1</v>
      </c>
      <c r="N1665" t="s">
        <v>8269</v>
      </c>
      <c r="O1665" s="5">
        <f>E1665/D1665</f>
        <v>1.03</v>
      </c>
      <c r="P1665" s="6">
        <f t="shared" si="125"/>
        <v>86.554621848739501</v>
      </c>
      <c r="Q1665" t="str">
        <f t="shared" si="126"/>
        <v>film &amp; video</v>
      </c>
      <c r="R1665" t="str">
        <f t="shared" si="127"/>
        <v>documentary</v>
      </c>
      <c r="S1665" s="10">
        <f t="shared" si="128"/>
        <v>42207.378657407404</v>
      </c>
      <c r="T1665" s="10">
        <f t="shared" si="129"/>
        <v>42237.378657407404</v>
      </c>
    </row>
    <row r="1666" spans="1:20" ht="45" x14ac:dyDescent="0.25">
      <c r="A1666">
        <v>1831</v>
      </c>
      <c r="B1666" s="3" t="s">
        <v>1832</v>
      </c>
      <c r="C1666" s="3" t="s">
        <v>5941</v>
      </c>
      <c r="D1666">
        <v>1000</v>
      </c>
      <c r="E1666">
        <v>1030</v>
      </c>
      <c r="F1666" t="s">
        <v>8219</v>
      </c>
      <c r="G1666" t="s">
        <v>8224</v>
      </c>
      <c r="H1666" t="s">
        <v>8246</v>
      </c>
      <c r="I1666">
        <v>1336866863</v>
      </c>
      <c r="J1666">
        <v>1335570863</v>
      </c>
      <c r="K1666" t="b">
        <v>0</v>
      </c>
      <c r="L1666">
        <v>14</v>
      </c>
      <c r="M1666" t="b">
        <v>1</v>
      </c>
      <c r="N1666" t="s">
        <v>8276</v>
      </c>
      <c r="O1666" s="5">
        <f>E1666/D1666</f>
        <v>1.03</v>
      </c>
      <c r="P1666" s="6">
        <f t="shared" si="125"/>
        <v>73.571428571428569</v>
      </c>
      <c r="Q1666" t="str">
        <f t="shared" si="126"/>
        <v>music</v>
      </c>
      <c r="R1666" t="str">
        <f t="shared" si="127"/>
        <v>rock</v>
      </c>
      <c r="S1666" s="10">
        <f t="shared" si="128"/>
        <v>41026.787766203699</v>
      </c>
      <c r="T1666" s="10">
        <f t="shared" si="129"/>
        <v>41041.787766203699</v>
      </c>
    </row>
    <row r="1667" spans="1:20" ht="60" x14ac:dyDescent="0.25">
      <c r="A1667">
        <v>3023</v>
      </c>
      <c r="B1667" s="3" t="s">
        <v>3023</v>
      </c>
      <c r="C1667" s="3" t="s">
        <v>7133</v>
      </c>
      <c r="D1667">
        <v>700</v>
      </c>
      <c r="E1667">
        <v>721</v>
      </c>
      <c r="F1667" t="s">
        <v>8219</v>
      </c>
      <c r="G1667" t="s">
        <v>8225</v>
      </c>
      <c r="H1667" t="s">
        <v>8247</v>
      </c>
      <c r="I1667">
        <v>1434039186</v>
      </c>
      <c r="J1667">
        <v>1430151186</v>
      </c>
      <c r="K1667" t="b">
        <v>0</v>
      </c>
      <c r="L1667">
        <v>6</v>
      </c>
      <c r="M1667" t="b">
        <v>1</v>
      </c>
      <c r="N1667" t="s">
        <v>8303</v>
      </c>
      <c r="O1667" s="5">
        <f>E1667/D1667</f>
        <v>1.03</v>
      </c>
      <c r="P1667" s="6">
        <f t="shared" ref="P1667:P1730" si="130">IF(L1667&lt;&gt;0,E1667/L1667,0)</f>
        <v>120.16666666666667</v>
      </c>
      <c r="Q1667" t="str">
        <f t="shared" ref="Q1667:Q1730" si="131">LEFT(N1667,FIND("/",N1667)-1)</f>
        <v>theater</v>
      </c>
      <c r="R1667" t="str">
        <f t="shared" ref="R1667:R1730" si="132">RIGHT(N1667,LEN(N1667)-FIND("/",N1667))</f>
        <v>spaces</v>
      </c>
      <c r="S1667" s="10">
        <f t="shared" ref="S1667:S1730" si="133">(J1667/86400)+25569+(-5/24)</f>
        <v>42121.467430555553</v>
      </c>
      <c r="T1667" s="10">
        <f t="shared" ref="T1667:T1730" si="134">(I1667/86400)+25569+(-5/24)</f>
        <v>42166.467430555553</v>
      </c>
    </row>
    <row r="1668" spans="1:20" ht="60" x14ac:dyDescent="0.25">
      <c r="A1668">
        <v>3173</v>
      </c>
      <c r="B1668" s="3" t="s">
        <v>3173</v>
      </c>
      <c r="C1668" s="3" t="s">
        <v>7283</v>
      </c>
      <c r="D1668">
        <v>10000</v>
      </c>
      <c r="E1668">
        <v>10300</v>
      </c>
      <c r="F1668" t="s">
        <v>8219</v>
      </c>
      <c r="G1668" t="s">
        <v>8224</v>
      </c>
      <c r="H1668" t="s">
        <v>8246</v>
      </c>
      <c r="I1668">
        <v>1411765492</v>
      </c>
      <c r="J1668">
        <v>1409173492</v>
      </c>
      <c r="K1668" t="b">
        <v>1</v>
      </c>
      <c r="L1668">
        <v>74</v>
      </c>
      <c r="M1668" t="b">
        <v>1</v>
      </c>
      <c r="N1668" t="s">
        <v>8271</v>
      </c>
      <c r="O1668" s="5">
        <f>E1668/D1668</f>
        <v>1.03</v>
      </c>
      <c r="P1668" s="6">
        <f t="shared" si="130"/>
        <v>139.18918918918919</v>
      </c>
      <c r="Q1668" t="str">
        <f t="shared" si="131"/>
        <v>theater</v>
      </c>
      <c r="R1668" t="str">
        <f t="shared" si="132"/>
        <v>plays</v>
      </c>
      <c r="S1668" s="10">
        <f t="shared" si="133"/>
        <v>41878.670046296298</v>
      </c>
      <c r="T1668" s="10">
        <f t="shared" si="134"/>
        <v>41908.670046296298</v>
      </c>
    </row>
    <row r="1669" spans="1:20" ht="45" x14ac:dyDescent="0.25">
      <c r="A1669">
        <v>3264</v>
      </c>
      <c r="B1669" s="3" t="s">
        <v>3264</v>
      </c>
      <c r="C1669" s="3" t="s">
        <v>7374</v>
      </c>
      <c r="D1669">
        <v>2500</v>
      </c>
      <c r="E1669">
        <v>2575</v>
      </c>
      <c r="F1669" t="s">
        <v>8219</v>
      </c>
      <c r="G1669" t="s">
        <v>8224</v>
      </c>
      <c r="H1669" t="s">
        <v>8246</v>
      </c>
      <c r="I1669">
        <v>1422482400</v>
      </c>
      <c r="J1669">
        <v>1421089938</v>
      </c>
      <c r="K1669" t="b">
        <v>1</v>
      </c>
      <c r="L1669">
        <v>49</v>
      </c>
      <c r="M1669" t="b">
        <v>1</v>
      </c>
      <c r="N1669" t="s">
        <v>8271</v>
      </c>
      <c r="O1669" s="5">
        <f>E1669/D1669</f>
        <v>1.03</v>
      </c>
      <c r="P1669" s="6">
        <f t="shared" si="130"/>
        <v>52.551020408163268</v>
      </c>
      <c r="Q1669" t="str">
        <f t="shared" si="131"/>
        <v>theater</v>
      </c>
      <c r="R1669" t="str">
        <f t="shared" si="132"/>
        <v>plays</v>
      </c>
      <c r="S1669" s="10">
        <f t="shared" si="133"/>
        <v>42016.591874999998</v>
      </c>
      <c r="T1669" s="10">
        <f t="shared" si="134"/>
        <v>42032.708333333336</v>
      </c>
    </row>
    <row r="1670" spans="1:20" ht="60" x14ac:dyDescent="0.25">
      <c r="A1670">
        <v>3280</v>
      </c>
      <c r="B1670" s="3" t="s">
        <v>3280</v>
      </c>
      <c r="C1670" s="3" t="s">
        <v>7390</v>
      </c>
      <c r="D1670">
        <v>2000</v>
      </c>
      <c r="E1670">
        <v>2060</v>
      </c>
      <c r="F1670" t="s">
        <v>8219</v>
      </c>
      <c r="G1670" t="s">
        <v>8224</v>
      </c>
      <c r="H1670" t="s">
        <v>8246</v>
      </c>
      <c r="I1670">
        <v>1433134800</v>
      </c>
      <c r="J1670">
        <v>1430158198</v>
      </c>
      <c r="K1670" t="b">
        <v>0</v>
      </c>
      <c r="L1670">
        <v>30</v>
      </c>
      <c r="M1670" t="b">
        <v>1</v>
      </c>
      <c r="N1670" t="s">
        <v>8271</v>
      </c>
      <c r="O1670" s="5">
        <f>E1670/D1670</f>
        <v>1.03</v>
      </c>
      <c r="P1670" s="6">
        <f t="shared" si="130"/>
        <v>68.666666666666671</v>
      </c>
      <c r="Q1670" t="str">
        <f t="shared" si="131"/>
        <v>theater</v>
      </c>
      <c r="R1670" t="str">
        <f t="shared" si="132"/>
        <v>plays</v>
      </c>
      <c r="S1670" s="10">
        <f t="shared" si="133"/>
        <v>42121.548587962963</v>
      </c>
      <c r="T1670" s="10">
        <f t="shared" si="134"/>
        <v>42155.999999999993</v>
      </c>
    </row>
    <row r="1671" spans="1:20" ht="45" x14ac:dyDescent="0.25">
      <c r="A1671">
        <v>3465</v>
      </c>
      <c r="B1671" s="3" t="s">
        <v>3464</v>
      </c>
      <c r="C1671" s="3" t="s">
        <v>7575</v>
      </c>
      <c r="D1671">
        <v>2000</v>
      </c>
      <c r="E1671">
        <v>2060</v>
      </c>
      <c r="F1671" t="s">
        <v>8219</v>
      </c>
      <c r="G1671" t="s">
        <v>8225</v>
      </c>
      <c r="H1671" t="s">
        <v>8247</v>
      </c>
      <c r="I1671">
        <v>1439136000</v>
      </c>
      <c r="J1671">
        <v>1436972472</v>
      </c>
      <c r="K1671" t="b">
        <v>0</v>
      </c>
      <c r="L1671">
        <v>36</v>
      </c>
      <c r="M1671" t="b">
        <v>1</v>
      </c>
      <c r="N1671" t="s">
        <v>8271</v>
      </c>
      <c r="O1671" s="5">
        <f>E1671/D1671</f>
        <v>1.03</v>
      </c>
      <c r="P1671" s="6">
        <f t="shared" si="130"/>
        <v>57.222222222222221</v>
      </c>
      <c r="Q1671" t="str">
        <f t="shared" si="131"/>
        <v>theater</v>
      </c>
      <c r="R1671" t="str">
        <f t="shared" si="132"/>
        <v>plays</v>
      </c>
      <c r="S1671" s="10">
        <f t="shared" si="133"/>
        <v>42200.417499999996</v>
      </c>
      <c r="T1671" s="10">
        <f t="shared" si="134"/>
        <v>42225.458333333336</v>
      </c>
    </row>
    <row r="1672" spans="1:20" ht="60" x14ac:dyDescent="0.25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>
        <v>1426714870</v>
      </c>
      <c r="K1672" t="b">
        <v>0</v>
      </c>
      <c r="L1672">
        <v>443</v>
      </c>
      <c r="M1672" t="b">
        <v>1</v>
      </c>
      <c r="N1672" t="s">
        <v>8295</v>
      </c>
      <c r="O1672" s="5">
        <f>E1672/D1672</f>
        <v>1.0299897959183673</v>
      </c>
      <c r="P1672" s="6">
        <f t="shared" si="130"/>
        <v>227.85327313769753</v>
      </c>
      <c r="Q1672" t="str">
        <f t="shared" si="131"/>
        <v>technology</v>
      </c>
      <c r="R1672" t="str">
        <f t="shared" si="132"/>
        <v>hardware</v>
      </c>
      <c r="S1672" s="10">
        <f t="shared" si="133"/>
        <v>42081.695254629631</v>
      </c>
      <c r="T1672" s="10">
        <f t="shared" si="134"/>
        <v>42110.791666666664</v>
      </c>
    </row>
    <row r="1673" spans="1:20" ht="45" x14ac:dyDescent="0.25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>
        <v>1413790079</v>
      </c>
      <c r="K1673" t="b">
        <v>0</v>
      </c>
      <c r="L1673">
        <v>162</v>
      </c>
      <c r="M1673" t="b">
        <v>1</v>
      </c>
      <c r="N1673" t="s">
        <v>8271</v>
      </c>
      <c r="O1673" s="5">
        <f>E1673/D1673</f>
        <v>1.0299</v>
      </c>
      <c r="P1673" s="6">
        <f t="shared" si="130"/>
        <v>63.574074074074076</v>
      </c>
      <c r="Q1673" t="str">
        <f t="shared" si="131"/>
        <v>theater</v>
      </c>
      <c r="R1673" t="str">
        <f t="shared" si="132"/>
        <v>plays</v>
      </c>
      <c r="S1673" s="10">
        <f t="shared" si="133"/>
        <v>41932.102766203701</v>
      </c>
      <c r="T1673" s="10">
        <f t="shared" si="134"/>
        <v>41962.144432870373</v>
      </c>
    </row>
    <row r="1674" spans="1:20" ht="60" x14ac:dyDescent="0.25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8276</v>
      </c>
      <c r="O1674" s="5">
        <f>E1674/D1674</f>
        <v>1.0297499999999999</v>
      </c>
      <c r="P1674" s="6">
        <f t="shared" si="130"/>
        <v>65.38095238095238</v>
      </c>
      <c r="Q1674" t="str">
        <f t="shared" si="131"/>
        <v>music</v>
      </c>
      <c r="R1674" t="str">
        <f t="shared" si="132"/>
        <v>rock</v>
      </c>
      <c r="S1674" s="10">
        <f t="shared" si="133"/>
        <v>42465.334571759253</v>
      </c>
      <c r="T1674" s="10">
        <f t="shared" si="134"/>
        <v>42495.334571759253</v>
      </c>
    </row>
    <row r="1675" spans="1:20" ht="60" x14ac:dyDescent="0.25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>
        <v>1409669336</v>
      </c>
      <c r="K1675" t="b">
        <v>0</v>
      </c>
      <c r="L1675">
        <v>104</v>
      </c>
      <c r="M1675" t="b">
        <v>1</v>
      </c>
      <c r="N1675" t="s">
        <v>8271</v>
      </c>
      <c r="O1675" s="5">
        <f>E1675/D1675</f>
        <v>1.0297033333333332</v>
      </c>
      <c r="P1675" s="6">
        <f t="shared" si="130"/>
        <v>297.02980769230766</v>
      </c>
      <c r="Q1675" t="str">
        <f t="shared" si="131"/>
        <v>theater</v>
      </c>
      <c r="R1675" t="str">
        <f t="shared" si="132"/>
        <v>plays</v>
      </c>
      <c r="S1675" s="10">
        <f t="shared" si="133"/>
        <v>41884.40898148148</v>
      </c>
      <c r="T1675" s="10">
        <f t="shared" si="134"/>
        <v>41916.40898148148</v>
      </c>
    </row>
    <row r="1676" spans="1:20" ht="45" x14ac:dyDescent="0.25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>
        <v>1445363833</v>
      </c>
      <c r="K1676" t="b">
        <v>0</v>
      </c>
      <c r="L1676">
        <v>57</v>
      </c>
      <c r="M1676" t="b">
        <v>1</v>
      </c>
      <c r="N1676" t="s">
        <v>8285</v>
      </c>
      <c r="O1676" s="5">
        <f>E1676/D1676</f>
        <v>1.0294615384615384</v>
      </c>
      <c r="P1676" s="6">
        <f t="shared" si="130"/>
        <v>234.78947368421052</v>
      </c>
      <c r="Q1676" t="str">
        <f t="shared" si="131"/>
        <v>photography</v>
      </c>
      <c r="R1676" t="str">
        <f t="shared" si="132"/>
        <v>photobooks</v>
      </c>
      <c r="S1676" s="10">
        <f t="shared" si="133"/>
        <v>42297.539733796293</v>
      </c>
      <c r="T1676" s="10">
        <f t="shared" si="134"/>
        <v>42341.999999999993</v>
      </c>
    </row>
    <row r="1677" spans="1:20" ht="45" x14ac:dyDescent="0.25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>
        <v>1478018382</v>
      </c>
      <c r="K1677" t="b">
        <v>0</v>
      </c>
      <c r="L1677">
        <v>69</v>
      </c>
      <c r="M1677" t="b">
        <v>1</v>
      </c>
      <c r="N1677" t="s">
        <v>8271</v>
      </c>
      <c r="O1677" s="5">
        <f>E1677/D1677</f>
        <v>1.0293749999999999</v>
      </c>
      <c r="P1677" s="6">
        <f t="shared" si="130"/>
        <v>23.869565217391305</v>
      </c>
      <c r="Q1677" t="str">
        <f t="shared" si="131"/>
        <v>theater</v>
      </c>
      <c r="R1677" t="str">
        <f t="shared" si="132"/>
        <v>plays</v>
      </c>
      <c r="S1677" s="10">
        <f t="shared" si="133"/>
        <v>42675.485902777778</v>
      </c>
      <c r="T1677" s="10">
        <f t="shared" si="134"/>
        <v>42705.527569444443</v>
      </c>
    </row>
    <row r="1678" spans="1:20" ht="45" x14ac:dyDescent="0.25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>
        <v>1413827572</v>
      </c>
      <c r="K1678" t="b">
        <v>0</v>
      </c>
      <c r="L1678">
        <v>75</v>
      </c>
      <c r="M1678" t="b">
        <v>1</v>
      </c>
      <c r="N1678" t="s">
        <v>8265</v>
      </c>
      <c r="O1678" s="5">
        <f>E1678/D1678</f>
        <v>1.0290999999999999</v>
      </c>
      <c r="P1678" s="6">
        <f t="shared" si="130"/>
        <v>137.21333333333334</v>
      </c>
      <c r="Q1678" t="str">
        <f t="shared" si="131"/>
        <v>film &amp; video</v>
      </c>
      <c r="R1678" t="str">
        <f t="shared" si="132"/>
        <v>television</v>
      </c>
      <c r="S1678" s="10">
        <f t="shared" si="133"/>
        <v>41932.536712962959</v>
      </c>
      <c r="T1678" s="10">
        <f t="shared" si="134"/>
        <v>41962.578379629624</v>
      </c>
    </row>
    <row r="1679" spans="1:20" ht="45" x14ac:dyDescent="0.25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>
        <v>1402580818</v>
      </c>
      <c r="K1679" t="b">
        <v>0</v>
      </c>
      <c r="L1679">
        <v>199</v>
      </c>
      <c r="M1679" t="b">
        <v>1</v>
      </c>
      <c r="N1679" t="s">
        <v>8271</v>
      </c>
      <c r="O1679" s="5">
        <f>E1679/D1679</f>
        <v>1.0290416666666666</v>
      </c>
      <c r="P1679" s="6">
        <f t="shared" si="130"/>
        <v>62.052763819095475</v>
      </c>
      <c r="Q1679" t="str">
        <f t="shared" si="131"/>
        <v>theater</v>
      </c>
      <c r="R1679" t="str">
        <f t="shared" si="132"/>
        <v>plays</v>
      </c>
      <c r="S1679" s="10">
        <f t="shared" si="133"/>
        <v>41802.365949074076</v>
      </c>
      <c r="T1679" s="10">
        <f t="shared" si="134"/>
        <v>41822.957638888889</v>
      </c>
    </row>
    <row r="1680" spans="1:20" ht="30" x14ac:dyDescent="0.25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>
        <v>1424198723</v>
      </c>
      <c r="K1680" t="b">
        <v>0</v>
      </c>
      <c r="L1680">
        <v>61</v>
      </c>
      <c r="M1680" t="b">
        <v>1</v>
      </c>
      <c r="N1680" t="s">
        <v>8285</v>
      </c>
      <c r="O1680" s="5">
        <f>E1680/D1680</f>
        <v>1.0289999999999999</v>
      </c>
      <c r="P1680" s="6">
        <f t="shared" si="130"/>
        <v>168.68852459016392</v>
      </c>
      <c r="Q1680" t="str">
        <f t="shared" si="131"/>
        <v>photography</v>
      </c>
      <c r="R1680" t="str">
        <f t="shared" si="132"/>
        <v>photobooks</v>
      </c>
      <c r="S1680" s="10">
        <f t="shared" si="133"/>
        <v>42052.573182870365</v>
      </c>
      <c r="T1680" s="10">
        <f t="shared" si="134"/>
        <v>42082.5315162037</v>
      </c>
    </row>
    <row r="1681" spans="1:20" ht="45" x14ac:dyDescent="0.25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>
        <v>1380150010</v>
      </c>
      <c r="K1681" t="b">
        <v>0</v>
      </c>
      <c r="L1681">
        <v>60</v>
      </c>
      <c r="M1681" t="b">
        <v>1</v>
      </c>
      <c r="N1681" t="s">
        <v>8302</v>
      </c>
      <c r="O1681" s="5">
        <f>E1681/D1681</f>
        <v>1.0289999999999999</v>
      </c>
      <c r="P1681" s="6">
        <f t="shared" si="130"/>
        <v>85.75</v>
      </c>
      <c r="Q1681" t="str">
        <f t="shared" si="131"/>
        <v>technology</v>
      </c>
      <c r="R1681" t="str">
        <f t="shared" si="132"/>
        <v>makerspaces</v>
      </c>
      <c r="S1681" s="10">
        <f t="shared" si="133"/>
        <v>41542.750115740739</v>
      </c>
      <c r="T1681" s="10">
        <f t="shared" si="134"/>
        <v>41572.750115740739</v>
      </c>
    </row>
    <row r="1682" spans="1:20" ht="60" x14ac:dyDescent="0.25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>
        <v>1406316312</v>
      </c>
      <c r="K1682" t="b">
        <v>0</v>
      </c>
      <c r="L1682">
        <v>25</v>
      </c>
      <c r="M1682" t="b">
        <v>1</v>
      </c>
      <c r="N1682" t="s">
        <v>8305</v>
      </c>
      <c r="O1682" s="5">
        <f>E1682/D1682</f>
        <v>1.0287500000000001</v>
      </c>
      <c r="P1682" s="6">
        <f t="shared" si="130"/>
        <v>329.2</v>
      </c>
      <c r="Q1682" t="str">
        <f t="shared" si="131"/>
        <v>theater</v>
      </c>
      <c r="R1682" t="str">
        <f t="shared" si="132"/>
        <v>musical</v>
      </c>
      <c r="S1682" s="10">
        <f t="shared" si="133"/>
        <v>41845.60083333333</v>
      </c>
      <c r="T1682" s="10">
        <f t="shared" si="134"/>
        <v>41878.833333333328</v>
      </c>
    </row>
    <row r="1683" spans="1:20" ht="60" x14ac:dyDescent="0.25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>
        <v>1479144880</v>
      </c>
      <c r="K1683" t="b">
        <v>0</v>
      </c>
      <c r="L1683">
        <v>27</v>
      </c>
      <c r="M1683" t="b">
        <v>1</v>
      </c>
      <c r="N1683" t="s">
        <v>8280</v>
      </c>
      <c r="O1683" s="5">
        <f>E1683/D1683</f>
        <v>1.0286144578313252</v>
      </c>
      <c r="P1683" s="6">
        <f t="shared" si="130"/>
        <v>50.592592592592595</v>
      </c>
      <c r="Q1683" t="str">
        <f t="shared" si="131"/>
        <v>music</v>
      </c>
      <c r="R1683" t="str">
        <f t="shared" si="132"/>
        <v>electronic music</v>
      </c>
      <c r="S1683" s="10">
        <f t="shared" si="133"/>
        <v>42688.52407407407</v>
      </c>
      <c r="T1683" s="10">
        <f t="shared" si="134"/>
        <v>42716.52407407407</v>
      </c>
    </row>
    <row r="1684" spans="1:20" ht="60" x14ac:dyDescent="0.25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>
        <v>1472294229</v>
      </c>
      <c r="K1684" t="b">
        <v>0</v>
      </c>
      <c r="L1684">
        <v>27</v>
      </c>
      <c r="M1684" t="b">
        <v>1</v>
      </c>
      <c r="N1684" t="s">
        <v>8271</v>
      </c>
      <c r="O1684" s="5">
        <f>E1684/D1684</f>
        <v>1.0285857142857142</v>
      </c>
      <c r="P1684" s="6">
        <f t="shared" si="130"/>
        <v>26.667037037037037</v>
      </c>
      <c r="Q1684" t="str">
        <f t="shared" si="131"/>
        <v>theater</v>
      </c>
      <c r="R1684" t="str">
        <f t="shared" si="132"/>
        <v>plays</v>
      </c>
      <c r="S1684" s="10">
        <f t="shared" si="133"/>
        <v>42609.234131944446</v>
      </c>
      <c r="T1684" s="10">
        <f t="shared" si="134"/>
        <v>42639.234131944446</v>
      </c>
    </row>
    <row r="1685" spans="1:20" ht="60" x14ac:dyDescent="0.25">
      <c r="A1685">
        <v>88</v>
      </c>
      <c r="B1685" s="3" t="s">
        <v>90</v>
      </c>
      <c r="C1685" s="3" t="s">
        <v>4199</v>
      </c>
      <c r="D1685">
        <v>3500</v>
      </c>
      <c r="E1685">
        <v>3600</v>
      </c>
      <c r="F1685" t="s">
        <v>8219</v>
      </c>
      <c r="G1685" t="s">
        <v>8224</v>
      </c>
      <c r="H1685" t="s">
        <v>8246</v>
      </c>
      <c r="I1685">
        <v>1403452131</v>
      </c>
      <c r="J1685">
        <v>1401205731</v>
      </c>
      <c r="K1685" t="b">
        <v>0</v>
      </c>
      <c r="L1685">
        <v>60</v>
      </c>
      <c r="M1685" t="b">
        <v>1</v>
      </c>
      <c r="N1685" t="s">
        <v>8266</v>
      </c>
      <c r="O1685" s="5">
        <f>E1685/D1685</f>
        <v>1.0285714285714285</v>
      </c>
      <c r="P1685" s="6">
        <f t="shared" si="130"/>
        <v>60</v>
      </c>
      <c r="Q1685" t="str">
        <f t="shared" si="131"/>
        <v>film &amp; video</v>
      </c>
      <c r="R1685" t="str">
        <f t="shared" si="132"/>
        <v>shorts</v>
      </c>
      <c r="S1685" s="10">
        <f t="shared" si="133"/>
        <v>41786.450590277775</v>
      </c>
      <c r="T1685" s="10">
        <f t="shared" si="134"/>
        <v>41812.450590277775</v>
      </c>
    </row>
    <row r="1686" spans="1:20" ht="60" x14ac:dyDescent="0.25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8293</v>
      </c>
      <c r="O1686" s="5">
        <f>E1686/D1686</f>
        <v>1.0285714285714285</v>
      </c>
      <c r="P1686" s="6">
        <f t="shared" si="130"/>
        <v>24</v>
      </c>
      <c r="Q1686" t="str">
        <f t="shared" si="131"/>
        <v>music</v>
      </c>
      <c r="R1686" t="str">
        <f t="shared" si="132"/>
        <v>faith</v>
      </c>
      <c r="S1686" s="10">
        <f t="shared" si="133"/>
        <v>42788.041932870365</v>
      </c>
      <c r="T1686" s="10">
        <f t="shared" si="134"/>
        <v>42818.0002662037</v>
      </c>
    </row>
    <row r="1687" spans="1:20" ht="60" x14ac:dyDescent="0.25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>
        <v>1378949465</v>
      </c>
      <c r="K1687" t="b">
        <v>0</v>
      </c>
      <c r="L1687">
        <v>208</v>
      </c>
      <c r="M1687" t="b">
        <v>1</v>
      </c>
      <c r="N1687" t="s">
        <v>8269</v>
      </c>
      <c r="O1687" s="5">
        <f>E1687/D1687</f>
        <v>1.0285405405405406</v>
      </c>
      <c r="P1687" s="6">
        <f t="shared" si="130"/>
        <v>91.480769230769226</v>
      </c>
      <c r="Q1687" t="str">
        <f t="shared" si="131"/>
        <v>film &amp; video</v>
      </c>
      <c r="R1687" t="str">
        <f t="shared" si="132"/>
        <v>documentary</v>
      </c>
      <c r="S1687" s="10">
        <f t="shared" si="133"/>
        <v>41528.85491898148</v>
      </c>
      <c r="T1687" s="10">
        <f t="shared" si="134"/>
        <v>41558.85491898148</v>
      </c>
    </row>
    <row r="1688" spans="1:20" ht="45" x14ac:dyDescent="0.25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>
        <v>1442283562</v>
      </c>
      <c r="K1688" t="b">
        <v>1</v>
      </c>
      <c r="L1688">
        <v>71</v>
      </c>
      <c r="M1688" t="b">
        <v>1</v>
      </c>
      <c r="N1688" t="s">
        <v>8271</v>
      </c>
      <c r="O1688" s="5">
        <f>E1688/D1688</f>
        <v>1.028375</v>
      </c>
      <c r="P1688" s="6">
        <f t="shared" si="130"/>
        <v>115.87323943661971</v>
      </c>
      <c r="Q1688" t="str">
        <f t="shared" si="131"/>
        <v>theater</v>
      </c>
      <c r="R1688" t="str">
        <f t="shared" si="132"/>
        <v>plays</v>
      </c>
      <c r="S1688" s="10">
        <f t="shared" si="133"/>
        <v>42261.888449074067</v>
      </c>
      <c r="T1688" s="10">
        <f t="shared" si="134"/>
        <v>42285.791666666664</v>
      </c>
    </row>
    <row r="1689" spans="1:20" ht="45" x14ac:dyDescent="0.25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>
        <v>1468987269</v>
      </c>
      <c r="K1689" t="b">
        <v>0</v>
      </c>
      <c r="L1689">
        <v>120</v>
      </c>
      <c r="M1689" t="b">
        <v>1</v>
      </c>
      <c r="N1689" t="s">
        <v>8285</v>
      </c>
      <c r="O1689" s="5">
        <f>E1689/D1689</f>
        <v>1.0282909090909091</v>
      </c>
      <c r="P1689" s="6">
        <f t="shared" si="130"/>
        <v>47.13</v>
      </c>
      <c r="Q1689" t="str">
        <f t="shared" si="131"/>
        <v>photography</v>
      </c>
      <c r="R1689" t="str">
        <f t="shared" si="132"/>
        <v>photobooks</v>
      </c>
      <c r="S1689" s="10">
        <f t="shared" si="133"/>
        <v>42570.959131944437</v>
      </c>
      <c r="T1689" s="10">
        <f t="shared" si="134"/>
        <v>42610.959131944437</v>
      </c>
    </row>
    <row r="1690" spans="1:20" ht="45" x14ac:dyDescent="0.25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>
        <v>1366999870</v>
      </c>
      <c r="K1690" t="b">
        <v>0</v>
      </c>
      <c r="L1690">
        <v>37</v>
      </c>
      <c r="M1690" t="b">
        <v>1</v>
      </c>
      <c r="N1690" t="s">
        <v>8300</v>
      </c>
      <c r="O1690" s="5">
        <f>E1690/D1690</f>
        <v>1.0280254777070064</v>
      </c>
      <c r="P1690" s="6">
        <f t="shared" si="130"/>
        <v>43.621621621621621</v>
      </c>
      <c r="Q1690" t="str">
        <f t="shared" si="131"/>
        <v>music</v>
      </c>
      <c r="R1690" t="str">
        <f t="shared" si="132"/>
        <v>classical music</v>
      </c>
      <c r="S1690" s="10">
        <f t="shared" si="133"/>
        <v>41390.549421296295</v>
      </c>
      <c r="T1690" s="10">
        <f t="shared" si="134"/>
        <v>41425.5</v>
      </c>
    </row>
    <row r="1691" spans="1:20" ht="45" x14ac:dyDescent="0.25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>
        <v>1412845246</v>
      </c>
      <c r="K1691" t="b">
        <v>0</v>
      </c>
      <c r="L1691">
        <v>78</v>
      </c>
      <c r="M1691" t="b">
        <v>1</v>
      </c>
      <c r="N1691" t="s">
        <v>8271</v>
      </c>
      <c r="O1691" s="5">
        <f>E1691/D1691</f>
        <v>1.028</v>
      </c>
      <c r="P1691" s="6">
        <f t="shared" si="130"/>
        <v>39.53846153846154</v>
      </c>
      <c r="Q1691" t="str">
        <f t="shared" si="131"/>
        <v>theater</v>
      </c>
      <c r="R1691" t="str">
        <f t="shared" si="132"/>
        <v>plays</v>
      </c>
      <c r="S1691" s="10">
        <f t="shared" si="133"/>
        <v>41921.167199074072</v>
      </c>
      <c r="T1691" s="10">
        <f t="shared" si="134"/>
        <v>41951.208865740737</v>
      </c>
    </row>
    <row r="1692" spans="1:20" ht="60" x14ac:dyDescent="0.25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>
        <v>1371491244</v>
      </c>
      <c r="K1692" t="b">
        <v>0</v>
      </c>
      <c r="L1692">
        <v>32</v>
      </c>
      <c r="M1692" t="b">
        <v>1</v>
      </c>
      <c r="N1692" t="s">
        <v>8276</v>
      </c>
      <c r="O1692" s="5">
        <f>E1692/D1692</f>
        <v>1.0277927272727272</v>
      </c>
      <c r="P1692" s="6">
        <f t="shared" si="130"/>
        <v>88.325937499999995</v>
      </c>
      <c r="Q1692" t="str">
        <f t="shared" si="131"/>
        <v>music</v>
      </c>
      <c r="R1692" t="str">
        <f t="shared" si="132"/>
        <v>rock</v>
      </c>
      <c r="S1692" s="10">
        <f t="shared" si="133"/>
        <v>41442.532916666663</v>
      </c>
      <c r="T1692" s="10">
        <f t="shared" si="134"/>
        <v>41457.999305555553</v>
      </c>
    </row>
    <row r="1693" spans="1:20" ht="60" x14ac:dyDescent="0.25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>
        <v>1428428515</v>
      </c>
      <c r="K1693" t="b">
        <v>1</v>
      </c>
      <c r="L1693">
        <v>80</v>
      </c>
      <c r="M1693" t="b">
        <v>1</v>
      </c>
      <c r="N1693" t="s">
        <v>8269</v>
      </c>
      <c r="O1693" s="5">
        <f>E1693/D1693</f>
        <v>1.0276470588235294</v>
      </c>
      <c r="P1693" s="6">
        <f t="shared" si="130"/>
        <v>109.1875</v>
      </c>
      <c r="Q1693" t="str">
        <f t="shared" si="131"/>
        <v>film &amp; video</v>
      </c>
      <c r="R1693" t="str">
        <f t="shared" si="132"/>
        <v>documentary</v>
      </c>
      <c r="S1693" s="10">
        <f t="shared" si="133"/>
        <v>42101.529108796291</v>
      </c>
      <c r="T1693" s="10">
        <f t="shared" si="134"/>
        <v>42132.708333333336</v>
      </c>
    </row>
    <row r="1694" spans="1:20" ht="60" x14ac:dyDescent="0.25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>
        <v>1462489053</v>
      </c>
      <c r="K1694" t="b">
        <v>0</v>
      </c>
      <c r="L1694">
        <v>54</v>
      </c>
      <c r="M1694" t="b">
        <v>1</v>
      </c>
      <c r="N1694" t="s">
        <v>8305</v>
      </c>
      <c r="O1694" s="5">
        <f>E1694/D1694</f>
        <v>1.0276000000000001</v>
      </c>
      <c r="P1694" s="6">
        <f t="shared" si="130"/>
        <v>47.574074074074076</v>
      </c>
      <c r="Q1694" t="str">
        <f t="shared" si="131"/>
        <v>theater</v>
      </c>
      <c r="R1694" t="str">
        <f t="shared" si="132"/>
        <v>musical</v>
      </c>
      <c r="S1694" s="10">
        <f t="shared" si="133"/>
        <v>42495.748298611106</v>
      </c>
      <c r="T1694" s="10">
        <f t="shared" si="134"/>
        <v>42525.748298611106</v>
      </c>
    </row>
    <row r="1695" spans="1:20" ht="60" x14ac:dyDescent="0.25">
      <c r="A1695">
        <v>1301</v>
      </c>
      <c r="B1695" s="3" t="s">
        <v>1302</v>
      </c>
      <c r="C1695" s="3" t="s">
        <v>5411</v>
      </c>
      <c r="D1695">
        <v>2000</v>
      </c>
      <c r="E1695">
        <v>2055</v>
      </c>
      <c r="F1695" t="s">
        <v>8219</v>
      </c>
      <c r="G1695" t="s">
        <v>8224</v>
      </c>
      <c r="H1695" t="s">
        <v>8246</v>
      </c>
      <c r="I1695">
        <v>1437447600</v>
      </c>
      <c r="J1695">
        <v>1436551178</v>
      </c>
      <c r="K1695" t="b">
        <v>0</v>
      </c>
      <c r="L1695">
        <v>29</v>
      </c>
      <c r="M1695" t="b">
        <v>1</v>
      </c>
      <c r="N1695" t="s">
        <v>8271</v>
      </c>
      <c r="O1695" s="5">
        <f>E1695/D1695</f>
        <v>1.0275000000000001</v>
      </c>
      <c r="P1695" s="6">
        <f t="shared" si="130"/>
        <v>70.862068965517238</v>
      </c>
      <c r="Q1695" t="str">
        <f t="shared" si="131"/>
        <v>theater</v>
      </c>
      <c r="R1695" t="str">
        <f t="shared" si="132"/>
        <v>plays</v>
      </c>
      <c r="S1695" s="10">
        <f t="shared" si="133"/>
        <v>42195.541412037033</v>
      </c>
      <c r="T1695" s="10">
        <f t="shared" si="134"/>
        <v>42205.916666666664</v>
      </c>
    </row>
    <row r="1696" spans="1:20" ht="60" x14ac:dyDescent="0.25">
      <c r="A1696">
        <v>3428</v>
      </c>
      <c r="B1696" s="3" t="s">
        <v>3427</v>
      </c>
      <c r="C1696" s="3" t="s">
        <v>7538</v>
      </c>
      <c r="D1696">
        <v>2000</v>
      </c>
      <c r="E1696">
        <v>2055</v>
      </c>
      <c r="F1696" t="s">
        <v>8219</v>
      </c>
      <c r="G1696" t="s">
        <v>8225</v>
      </c>
      <c r="H1696" t="s">
        <v>8247</v>
      </c>
      <c r="I1696">
        <v>1425142800</v>
      </c>
      <c r="J1696">
        <v>1422983847</v>
      </c>
      <c r="K1696" t="b">
        <v>0</v>
      </c>
      <c r="L1696">
        <v>51</v>
      </c>
      <c r="M1696" t="b">
        <v>1</v>
      </c>
      <c r="N1696" t="s">
        <v>8271</v>
      </c>
      <c r="O1696" s="5">
        <f>E1696/D1696</f>
        <v>1.0275000000000001</v>
      </c>
      <c r="P1696" s="6">
        <f t="shared" si="130"/>
        <v>40.294117647058826</v>
      </c>
      <c r="Q1696" t="str">
        <f t="shared" si="131"/>
        <v>theater</v>
      </c>
      <c r="R1696" t="str">
        <f t="shared" si="132"/>
        <v>plays</v>
      </c>
      <c r="S1696" s="10">
        <f t="shared" si="133"/>
        <v>42038.512118055551</v>
      </c>
      <c r="T1696" s="10">
        <f t="shared" si="134"/>
        <v>42063.499999999993</v>
      </c>
    </row>
    <row r="1697" spans="1:20" ht="45" x14ac:dyDescent="0.25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>
        <v>1329890585</v>
      </c>
      <c r="K1697" t="b">
        <v>0</v>
      </c>
      <c r="L1697">
        <v>56</v>
      </c>
      <c r="M1697" t="b">
        <v>1</v>
      </c>
      <c r="N1697" t="s">
        <v>8300</v>
      </c>
      <c r="O1697" s="5">
        <f>E1697/D1697</f>
        <v>1.0273469387755103</v>
      </c>
      <c r="P1697" s="6">
        <f t="shared" si="130"/>
        <v>67.419642857142861</v>
      </c>
      <c r="Q1697" t="str">
        <f t="shared" si="131"/>
        <v>music</v>
      </c>
      <c r="R1697" t="str">
        <f t="shared" si="132"/>
        <v>classical music</v>
      </c>
      <c r="S1697" s="10">
        <f t="shared" si="133"/>
        <v>40961.043807870366</v>
      </c>
      <c r="T1697" s="10">
        <f t="shared" si="134"/>
        <v>40989.658333333333</v>
      </c>
    </row>
    <row r="1698" spans="1:20" ht="60" x14ac:dyDescent="0.25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>
        <v>1333001424</v>
      </c>
      <c r="K1698" t="b">
        <v>0</v>
      </c>
      <c r="L1698">
        <v>34</v>
      </c>
      <c r="M1698" t="b">
        <v>1</v>
      </c>
      <c r="N1698" t="s">
        <v>8280</v>
      </c>
      <c r="O1698" s="5">
        <f>E1698/D1698</f>
        <v>1.0272727272727273</v>
      </c>
      <c r="P1698" s="6">
        <f t="shared" si="130"/>
        <v>33.235294117647058</v>
      </c>
      <c r="Q1698" t="str">
        <f t="shared" si="131"/>
        <v>music</v>
      </c>
      <c r="R1698" t="str">
        <f t="shared" si="132"/>
        <v>electronic music</v>
      </c>
      <c r="S1698" s="10">
        <f t="shared" si="133"/>
        <v>40997.048888888887</v>
      </c>
      <c r="T1698" s="10">
        <f t="shared" si="134"/>
        <v>41015.048888888887</v>
      </c>
    </row>
    <row r="1699" spans="1:20" ht="60" x14ac:dyDescent="0.25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>
        <v>1401924769</v>
      </c>
      <c r="K1699" t="b">
        <v>0</v>
      </c>
      <c r="L1699">
        <v>77</v>
      </c>
      <c r="M1699" t="b">
        <v>1</v>
      </c>
      <c r="N1699" t="s">
        <v>8276</v>
      </c>
      <c r="O1699" s="5">
        <f>E1699/D1699</f>
        <v>1.0269999999999999</v>
      </c>
      <c r="P1699" s="6">
        <f t="shared" si="130"/>
        <v>66.688311688311686</v>
      </c>
      <c r="Q1699" t="str">
        <f t="shared" si="131"/>
        <v>music</v>
      </c>
      <c r="R1699" t="str">
        <f t="shared" si="132"/>
        <v>rock</v>
      </c>
      <c r="S1699" s="10">
        <f t="shared" si="133"/>
        <v>41794.772789351853</v>
      </c>
      <c r="T1699" s="10">
        <f t="shared" si="134"/>
        <v>41854.5</v>
      </c>
    </row>
    <row r="1700" spans="1:20" ht="45" x14ac:dyDescent="0.25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>
        <v>1455563793</v>
      </c>
      <c r="K1700" t="b">
        <v>1</v>
      </c>
      <c r="L1700">
        <v>97</v>
      </c>
      <c r="M1700" t="b">
        <v>1</v>
      </c>
      <c r="N1700" t="s">
        <v>8269</v>
      </c>
      <c r="O1700" s="5">
        <f>E1700/D1700</f>
        <v>1.0269239999999999</v>
      </c>
      <c r="P1700" s="6">
        <f t="shared" si="130"/>
        <v>79.401340206185566</v>
      </c>
      <c r="Q1700" t="str">
        <f t="shared" si="131"/>
        <v>film &amp; video</v>
      </c>
      <c r="R1700" t="str">
        <f t="shared" si="132"/>
        <v>documentary</v>
      </c>
      <c r="S1700" s="10">
        <f t="shared" si="133"/>
        <v>42415.594826388886</v>
      </c>
      <c r="T1700" s="10">
        <f t="shared" si="134"/>
        <v>42445.553159722222</v>
      </c>
    </row>
    <row r="1701" spans="1:20" ht="45" x14ac:dyDescent="0.25">
      <c r="A1701">
        <v>3515</v>
      </c>
      <c r="B1701" s="3" t="s">
        <v>3514</v>
      </c>
      <c r="C1701" s="3" t="s">
        <v>7625</v>
      </c>
      <c r="D1701">
        <v>3000</v>
      </c>
      <c r="E1701">
        <v>3080</v>
      </c>
      <c r="F1701" t="s">
        <v>8219</v>
      </c>
      <c r="G1701" t="s">
        <v>8224</v>
      </c>
      <c r="H1701" t="s">
        <v>8246</v>
      </c>
      <c r="I1701">
        <v>1433097171</v>
      </c>
      <c r="J1701">
        <v>1430505171</v>
      </c>
      <c r="K1701" t="b">
        <v>0</v>
      </c>
      <c r="L1701">
        <v>46</v>
      </c>
      <c r="M1701" t="b">
        <v>1</v>
      </c>
      <c r="N1701" t="s">
        <v>8271</v>
      </c>
      <c r="O1701" s="5">
        <f>E1701/D1701</f>
        <v>1.0266666666666666</v>
      </c>
      <c r="P1701" s="6">
        <f t="shared" si="130"/>
        <v>66.956521739130437</v>
      </c>
      <c r="Q1701" t="str">
        <f t="shared" si="131"/>
        <v>theater</v>
      </c>
      <c r="R1701" t="str">
        <f t="shared" si="132"/>
        <v>plays</v>
      </c>
      <c r="S1701" s="10">
        <f t="shared" si="133"/>
        <v>42125.564479166664</v>
      </c>
      <c r="T1701" s="10">
        <f t="shared" si="134"/>
        <v>42155.564479166664</v>
      </c>
    </row>
    <row r="1702" spans="1:20" ht="60" x14ac:dyDescent="0.25">
      <c r="A1702">
        <v>3625</v>
      </c>
      <c r="B1702" s="3" t="s">
        <v>3623</v>
      </c>
      <c r="C1702" s="3" t="s">
        <v>7735</v>
      </c>
      <c r="D1702">
        <v>3000</v>
      </c>
      <c r="E1702">
        <v>3080</v>
      </c>
      <c r="F1702" t="s">
        <v>8219</v>
      </c>
      <c r="G1702" t="s">
        <v>8225</v>
      </c>
      <c r="H1702" t="s">
        <v>8247</v>
      </c>
      <c r="I1702">
        <v>1435851577</v>
      </c>
      <c r="J1702">
        <v>1433259577</v>
      </c>
      <c r="K1702" t="b">
        <v>0</v>
      </c>
      <c r="L1702">
        <v>78</v>
      </c>
      <c r="M1702" t="b">
        <v>1</v>
      </c>
      <c r="N1702" t="s">
        <v>8271</v>
      </c>
      <c r="O1702" s="5">
        <f>E1702/D1702</f>
        <v>1.0266666666666666</v>
      </c>
      <c r="P1702" s="6">
        <f t="shared" si="130"/>
        <v>39.487179487179489</v>
      </c>
      <c r="Q1702" t="str">
        <f t="shared" si="131"/>
        <v>theater</v>
      </c>
      <c r="R1702" t="str">
        <f t="shared" si="132"/>
        <v>plays</v>
      </c>
      <c r="S1702" s="10">
        <f t="shared" si="133"/>
        <v>42157.444178240738</v>
      </c>
      <c r="T1702" s="10">
        <f t="shared" si="134"/>
        <v>42187.444178240738</v>
      </c>
    </row>
    <row r="1703" spans="1:20" ht="45" x14ac:dyDescent="0.25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>
        <v>1475577786</v>
      </c>
      <c r="K1703" t="b">
        <v>1</v>
      </c>
      <c r="L1703">
        <v>337</v>
      </c>
      <c r="M1703" t="b">
        <v>1</v>
      </c>
      <c r="N1703" t="s">
        <v>8269</v>
      </c>
      <c r="O1703" s="5">
        <f>E1703/D1703</f>
        <v>1.0266285714285714</v>
      </c>
      <c r="P1703" s="6">
        <f t="shared" si="130"/>
        <v>106.62314540059347</v>
      </c>
      <c r="Q1703" t="str">
        <f t="shared" si="131"/>
        <v>film &amp; video</v>
      </c>
      <c r="R1703" t="str">
        <f t="shared" si="132"/>
        <v>documentary</v>
      </c>
      <c r="S1703" s="10">
        <f t="shared" si="133"/>
        <v>42647.238263888888</v>
      </c>
      <c r="T1703" s="10">
        <f t="shared" si="134"/>
        <v>42682.279930555553</v>
      </c>
    </row>
    <row r="1704" spans="1:20" ht="45" x14ac:dyDescent="0.25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>
        <v>1401336045</v>
      </c>
      <c r="K1704" t="b">
        <v>0</v>
      </c>
      <c r="L1704">
        <v>96</v>
      </c>
      <c r="M1704" t="b">
        <v>1</v>
      </c>
      <c r="N1704" t="s">
        <v>8305</v>
      </c>
      <c r="O1704" s="5">
        <f>E1704/D1704</f>
        <v>1.0265010000000001</v>
      </c>
      <c r="P1704" s="6">
        <f t="shared" si="130"/>
        <v>106.9271875</v>
      </c>
      <c r="Q1704" t="str">
        <f t="shared" si="131"/>
        <v>theater</v>
      </c>
      <c r="R1704" t="str">
        <f t="shared" si="132"/>
        <v>musical</v>
      </c>
      <c r="S1704" s="10">
        <f t="shared" si="133"/>
        <v>41787.958854166667</v>
      </c>
      <c r="T1704" s="10">
        <f t="shared" si="134"/>
        <v>41822.958854166667</v>
      </c>
    </row>
    <row r="1705" spans="1:20" ht="60" x14ac:dyDescent="0.25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>
        <v>1458103188</v>
      </c>
      <c r="K1705" t="b">
        <v>0</v>
      </c>
      <c r="L1705">
        <v>237</v>
      </c>
      <c r="M1705" t="b">
        <v>1</v>
      </c>
      <c r="N1705" t="s">
        <v>8271</v>
      </c>
      <c r="O1705" s="5">
        <f>E1705/D1705</f>
        <v>1.026467741935484</v>
      </c>
      <c r="P1705" s="6">
        <f t="shared" si="130"/>
        <v>134.26371308016877</v>
      </c>
      <c r="Q1705" t="str">
        <f t="shared" si="131"/>
        <v>theater</v>
      </c>
      <c r="R1705" t="str">
        <f t="shared" si="132"/>
        <v>plays</v>
      </c>
      <c r="S1705" s="10">
        <f t="shared" si="133"/>
        <v>42444.985972222225</v>
      </c>
      <c r="T1705" s="10">
        <f t="shared" si="134"/>
        <v>42488.985972222225</v>
      </c>
    </row>
    <row r="1706" spans="1:20" ht="45" x14ac:dyDescent="0.25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>
        <v>1402266840</v>
      </c>
      <c r="K1706" t="b">
        <v>0</v>
      </c>
      <c r="L1706">
        <v>94</v>
      </c>
      <c r="M1706" t="b">
        <v>1</v>
      </c>
      <c r="N1706" t="s">
        <v>8271</v>
      </c>
      <c r="O1706" s="5">
        <f>E1706/D1706</f>
        <v>1.02645125</v>
      </c>
      <c r="P1706" s="6">
        <f t="shared" si="130"/>
        <v>87.357553191489373</v>
      </c>
      <c r="Q1706" t="str">
        <f t="shared" si="131"/>
        <v>theater</v>
      </c>
      <c r="R1706" t="str">
        <f t="shared" si="132"/>
        <v>plays</v>
      </c>
      <c r="S1706" s="10">
        <f t="shared" si="133"/>
        <v>41798.731944444444</v>
      </c>
      <c r="T1706" s="10">
        <f t="shared" si="134"/>
        <v>41828.731944444444</v>
      </c>
    </row>
    <row r="1707" spans="1:20" ht="60" x14ac:dyDescent="0.25">
      <c r="A1707">
        <v>1662</v>
      </c>
      <c r="B1707" s="3" t="s">
        <v>1663</v>
      </c>
      <c r="C1707" s="3" t="s">
        <v>5772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>
        <v>1325310336</v>
      </c>
      <c r="J1707">
        <v>1320122736</v>
      </c>
      <c r="K1707" t="b">
        <v>0</v>
      </c>
      <c r="L1707">
        <v>62</v>
      </c>
      <c r="M1707" t="b">
        <v>1</v>
      </c>
      <c r="N1707" t="s">
        <v>8292</v>
      </c>
      <c r="O1707" s="5">
        <f>E1707/D1707</f>
        <v>1.026375</v>
      </c>
      <c r="P1707" s="6">
        <f t="shared" si="130"/>
        <v>132.43548387096774</v>
      </c>
      <c r="Q1707" t="str">
        <f t="shared" si="131"/>
        <v>music</v>
      </c>
      <c r="R1707" t="str">
        <f t="shared" si="132"/>
        <v>pop</v>
      </c>
      <c r="S1707" s="10">
        <f t="shared" si="133"/>
        <v>40847.99</v>
      </c>
      <c r="T1707" s="10">
        <f t="shared" si="134"/>
        <v>40908.031666666662</v>
      </c>
    </row>
    <row r="1708" spans="1:20" ht="60" x14ac:dyDescent="0.25">
      <c r="A1708">
        <v>1668</v>
      </c>
      <c r="B1708" s="3" t="s">
        <v>1669</v>
      </c>
      <c r="C1708" s="3" t="s">
        <v>5778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>
        <v>1322454939</v>
      </c>
      <c r="J1708">
        <v>1319859339</v>
      </c>
      <c r="K1708" t="b">
        <v>0</v>
      </c>
      <c r="L1708">
        <v>116</v>
      </c>
      <c r="M1708" t="b">
        <v>1</v>
      </c>
      <c r="N1708" t="s">
        <v>8292</v>
      </c>
      <c r="O1708" s="5">
        <f>E1708/D1708</f>
        <v>1.026375</v>
      </c>
      <c r="P1708" s="6">
        <f t="shared" si="130"/>
        <v>70.784482758620683</v>
      </c>
      <c r="Q1708" t="str">
        <f t="shared" si="131"/>
        <v>music</v>
      </c>
      <c r="R1708" t="str">
        <f t="shared" si="132"/>
        <v>pop</v>
      </c>
      <c r="S1708" s="10">
        <f t="shared" si="133"/>
        <v>40844.941423611112</v>
      </c>
      <c r="T1708" s="10">
        <f t="shared" si="134"/>
        <v>40874.983090277776</v>
      </c>
    </row>
    <row r="1709" spans="1:20" ht="30" x14ac:dyDescent="0.25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>
        <v>1464196414</v>
      </c>
      <c r="K1709" t="b">
        <v>0</v>
      </c>
      <c r="L1709">
        <v>83</v>
      </c>
      <c r="M1709" t="b">
        <v>1</v>
      </c>
      <c r="N1709" t="s">
        <v>8276</v>
      </c>
      <c r="O1709" s="5">
        <f>E1709/D1709</f>
        <v>1.0263636363636364</v>
      </c>
      <c r="P1709" s="6">
        <f t="shared" si="130"/>
        <v>68.01204819277109</v>
      </c>
      <c r="Q1709" t="str">
        <f t="shared" si="131"/>
        <v>music</v>
      </c>
      <c r="R1709" t="str">
        <f t="shared" si="132"/>
        <v>rock</v>
      </c>
      <c r="S1709" s="10">
        <f t="shared" si="133"/>
        <v>42515.509421296294</v>
      </c>
      <c r="T1709" s="10">
        <f t="shared" si="134"/>
        <v>42545.957638888889</v>
      </c>
    </row>
    <row r="1710" spans="1:20" ht="45" x14ac:dyDescent="0.25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>
        <v>1418064370</v>
      </c>
      <c r="K1710" t="b">
        <v>1</v>
      </c>
      <c r="L1710">
        <v>46</v>
      </c>
      <c r="M1710" t="b">
        <v>1</v>
      </c>
      <c r="N1710" t="s">
        <v>8285</v>
      </c>
      <c r="O1710" s="5">
        <f>E1710/D1710</f>
        <v>1.0262857142857142</v>
      </c>
      <c r="P1710" s="6">
        <f t="shared" si="130"/>
        <v>156.17391304347825</v>
      </c>
      <c r="Q1710" t="str">
        <f t="shared" si="131"/>
        <v>photography</v>
      </c>
      <c r="R1710" t="str">
        <f t="shared" si="132"/>
        <v>photobooks</v>
      </c>
      <c r="S1710" s="10">
        <f t="shared" si="133"/>
        <v>41981.57372685185</v>
      </c>
      <c r="T1710" s="10">
        <f t="shared" si="134"/>
        <v>42026.57372685185</v>
      </c>
    </row>
    <row r="1711" spans="1:20" ht="60" x14ac:dyDescent="0.25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>
        <v>1400504952</v>
      </c>
      <c r="K1711" t="b">
        <v>0</v>
      </c>
      <c r="L1711">
        <v>36</v>
      </c>
      <c r="M1711" t="b">
        <v>1</v>
      </c>
      <c r="N1711" t="s">
        <v>8303</v>
      </c>
      <c r="O1711" s="5">
        <f>E1711/D1711</f>
        <v>1.0261176470588236</v>
      </c>
      <c r="P1711" s="6">
        <f t="shared" si="130"/>
        <v>242.27777777777777</v>
      </c>
      <c r="Q1711" t="str">
        <f t="shared" si="131"/>
        <v>theater</v>
      </c>
      <c r="R1711" t="str">
        <f t="shared" si="132"/>
        <v>spaces</v>
      </c>
      <c r="S1711" s="10">
        <f t="shared" si="133"/>
        <v>41778.339722222219</v>
      </c>
      <c r="T1711" s="10">
        <f t="shared" si="134"/>
        <v>41838.339722222219</v>
      </c>
    </row>
    <row r="1712" spans="1:20" ht="45" x14ac:dyDescent="0.25">
      <c r="A1712">
        <v>1217</v>
      </c>
      <c r="B1712" s="3" t="s">
        <v>1218</v>
      </c>
      <c r="C1712" s="3" t="s">
        <v>5327</v>
      </c>
      <c r="D1712">
        <v>26500</v>
      </c>
      <c r="E1712">
        <v>27189</v>
      </c>
      <c r="F1712" t="s">
        <v>8219</v>
      </c>
      <c r="G1712" t="s">
        <v>8224</v>
      </c>
      <c r="H1712" t="s">
        <v>8246</v>
      </c>
      <c r="I1712">
        <v>1468524340</v>
      </c>
      <c r="J1712">
        <v>1465932340</v>
      </c>
      <c r="K1712" t="b">
        <v>0</v>
      </c>
      <c r="L1712">
        <v>183</v>
      </c>
      <c r="M1712" t="b">
        <v>1</v>
      </c>
      <c r="N1712" t="s">
        <v>8285</v>
      </c>
      <c r="O1712" s="5">
        <f>E1712/D1712</f>
        <v>1.026</v>
      </c>
      <c r="P1712" s="6">
        <f t="shared" si="130"/>
        <v>148.57377049180329</v>
      </c>
      <c r="Q1712" t="str">
        <f t="shared" si="131"/>
        <v>photography</v>
      </c>
      <c r="R1712" t="str">
        <f t="shared" si="132"/>
        <v>photobooks</v>
      </c>
      <c r="S1712" s="10">
        <f t="shared" si="133"/>
        <v>42535.6011574074</v>
      </c>
      <c r="T1712" s="10">
        <f t="shared" si="134"/>
        <v>42565.6011574074</v>
      </c>
    </row>
    <row r="1713" spans="1:20" ht="60" x14ac:dyDescent="0.25">
      <c r="A1713">
        <v>1670</v>
      </c>
      <c r="B1713" s="3" t="s">
        <v>1671</v>
      </c>
      <c r="C1713" s="3" t="s">
        <v>5780</v>
      </c>
      <c r="D1713">
        <v>1000</v>
      </c>
      <c r="E1713">
        <v>1026</v>
      </c>
      <c r="F1713" t="s">
        <v>8219</v>
      </c>
      <c r="G1713" t="s">
        <v>8224</v>
      </c>
      <c r="H1713" t="s">
        <v>8246</v>
      </c>
      <c r="I1713">
        <v>1278302400</v>
      </c>
      <c r="J1713">
        <v>1273961999</v>
      </c>
      <c r="K1713" t="b">
        <v>0</v>
      </c>
      <c r="L1713">
        <v>23</v>
      </c>
      <c r="M1713" t="b">
        <v>1</v>
      </c>
      <c r="N1713" t="s">
        <v>8292</v>
      </c>
      <c r="O1713" s="5">
        <f>E1713/D1713</f>
        <v>1.026</v>
      </c>
      <c r="P1713" s="6">
        <f t="shared" si="130"/>
        <v>44.608695652173914</v>
      </c>
      <c r="Q1713" t="str">
        <f t="shared" si="131"/>
        <v>music</v>
      </c>
      <c r="R1713" t="str">
        <f t="shared" si="132"/>
        <v>pop</v>
      </c>
      <c r="S1713" s="10">
        <f t="shared" si="133"/>
        <v>40313.722210648142</v>
      </c>
      <c r="T1713" s="10">
        <f t="shared" si="134"/>
        <v>40363.958333333328</v>
      </c>
    </row>
    <row r="1714" spans="1:20" ht="60" x14ac:dyDescent="0.25">
      <c r="A1714">
        <v>2268</v>
      </c>
      <c r="B1714" s="3" t="s">
        <v>2269</v>
      </c>
      <c r="C1714" s="3" t="s">
        <v>6378</v>
      </c>
      <c r="D1714">
        <v>28000</v>
      </c>
      <c r="E1714">
        <v>28728</v>
      </c>
      <c r="F1714" t="s">
        <v>8219</v>
      </c>
      <c r="G1714" t="s">
        <v>8224</v>
      </c>
      <c r="H1714" t="s">
        <v>8246</v>
      </c>
      <c r="I1714">
        <v>1489283915</v>
      </c>
      <c r="J1714">
        <v>1486691915</v>
      </c>
      <c r="K1714" t="b">
        <v>0</v>
      </c>
      <c r="L1714">
        <v>194</v>
      </c>
      <c r="M1714" t="b">
        <v>1</v>
      </c>
      <c r="N1714" t="s">
        <v>8297</v>
      </c>
      <c r="O1714" s="5">
        <f>E1714/D1714</f>
        <v>1.026</v>
      </c>
      <c r="P1714" s="6">
        <f t="shared" si="130"/>
        <v>148.08247422680412</v>
      </c>
      <c r="Q1714" t="str">
        <f t="shared" si="131"/>
        <v>games</v>
      </c>
      <c r="R1714" t="str">
        <f t="shared" si="132"/>
        <v>tabletop games</v>
      </c>
      <c r="S1714" s="10">
        <f t="shared" si="133"/>
        <v>42775.874016203707</v>
      </c>
      <c r="T1714" s="10">
        <f t="shared" si="134"/>
        <v>42805.874016203707</v>
      </c>
    </row>
    <row r="1715" spans="1:20" ht="45" x14ac:dyDescent="0.25">
      <c r="A1715">
        <v>2315</v>
      </c>
      <c r="B1715" s="3" t="s">
        <v>2316</v>
      </c>
      <c r="C1715" s="3" t="s">
        <v>6425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>
        <v>1336238743</v>
      </c>
      <c r="J1715">
        <v>1333646743</v>
      </c>
      <c r="K1715" t="b">
        <v>1</v>
      </c>
      <c r="L1715">
        <v>64</v>
      </c>
      <c r="M1715" t="b">
        <v>1</v>
      </c>
      <c r="N1715" t="s">
        <v>8279</v>
      </c>
      <c r="O1715" s="5">
        <f>E1715/D1715</f>
        <v>1.026</v>
      </c>
      <c r="P1715" s="6">
        <f t="shared" si="130"/>
        <v>40.078125</v>
      </c>
      <c r="Q1715" t="str">
        <f t="shared" si="131"/>
        <v>music</v>
      </c>
      <c r="R1715" t="str">
        <f t="shared" si="132"/>
        <v>indie rock</v>
      </c>
      <c r="S1715" s="10">
        <f t="shared" si="133"/>
        <v>41004.517858796295</v>
      </c>
      <c r="T1715" s="10">
        <f t="shared" si="134"/>
        <v>41034.517858796295</v>
      </c>
    </row>
    <row r="1716" spans="1:20" ht="60" x14ac:dyDescent="0.25">
      <c r="A1716">
        <v>3441</v>
      </c>
      <c r="B1716" s="3" t="s">
        <v>3440</v>
      </c>
      <c r="C1716" s="3" t="s">
        <v>7551</v>
      </c>
      <c r="D1716">
        <v>2500</v>
      </c>
      <c r="E1716">
        <v>2565</v>
      </c>
      <c r="F1716" t="s">
        <v>8219</v>
      </c>
      <c r="G1716" t="s">
        <v>8224</v>
      </c>
      <c r="H1716" t="s">
        <v>8246</v>
      </c>
      <c r="I1716">
        <v>1447445820</v>
      </c>
      <c r="J1716">
        <v>1445077121</v>
      </c>
      <c r="K1716" t="b">
        <v>0</v>
      </c>
      <c r="L1716">
        <v>43</v>
      </c>
      <c r="M1716" t="b">
        <v>1</v>
      </c>
      <c r="N1716" t="s">
        <v>8271</v>
      </c>
      <c r="O1716" s="5">
        <f>E1716/D1716</f>
        <v>1.026</v>
      </c>
      <c r="P1716" s="6">
        <f t="shared" si="130"/>
        <v>59.651162790697676</v>
      </c>
      <c r="Q1716" t="str">
        <f t="shared" si="131"/>
        <v>theater</v>
      </c>
      <c r="R1716" t="str">
        <f t="shared" si="132"/>
        <v>plays</v>
      </c>
      <c r="S1716" s="10">
        <f t="shared" si="133"/>
        <v>42294.221307870372</v>
      </c>
      <c r="T1716" s="10">
        <f t="shared" si="134"/>
        <v>42321.636805555558</v>
      </c>
    </row>
    <row r="1717" spans="1:20" ht="30" x14ac:dyDescent="0.25">
      <c r="A1717">
        <v>3597</v>
      </c>
      <c r="B1717" s="3" t="s">
        <v>3596</v>
      </c>
      <c r="C1717" s="3" t="s">
        <v>7707</v>
      </c>
      <c r="D1717">
        <v>2500</v>
      </c>
      <c r="E1717">
        <v>2565</v>
      </c>
      <c r="F1717" t="s">
        <v>8219</v>
      </c>
      <c r="G1717" t="s">
        <v>8224</v>
      </c>
      <c r="H1717" t="s">
        <v>8246</v>
      </c>
      <c r="I1717">
        <v>1456984740</v>
      </c>
      <c r="J1717">
        <v>1455717790</v>
      </c>
      <c r="K1717" t="b">
        <v>0</v>
      </c>
      <c r="L1717">
        <v>33</v>
      </c>
      <c r="M1717" t="b">
        <v>1</v>
      </c>
      <c r="N1717" t="s">
        <v>8271</v>
      </c>
      <c r="O1717" s="5">
        <f>E1717/D1717</f>
        <v>1.026</v>
      </c>
      <c r="P1717" s="6">
        <f t="shared" si="130"/>
        <v>77.727272727272734</v>
      </c>
      <c r="Q1717" t="str">
        <f t="shared" si="131"/>
        <v>theater</v>
      </c>
      <c r="R1717" t="str">
        <f t="shared" si="132"/>
        <v>plays</v>
      </c>
      <c r="S1717" s="10">
        <f t="shared" si="133"/>
        <v>42417.377199074072</v>
      </c>
      <c r="T1717" s="10">
        <f t="shared" si="134"/>
        <v>42432.040972222218</v>
      </c>
    </row>
    <row r="1718" spans="1:20" ht="45" x14ac:dyDescent="0.25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>
        <v>1390439304</v>
      </c>
      <c r="K1718" t="b">
        <v>1</v>
      </c>
      <c r="L1718">
        <v>328</v>
      </c>
      <c r="M1718" t="b">
        <v>1</v>
      </c>
      <c r="N1718" t="s">
        <v>8269</v>
      </c>
      <c r="O1718" s="5">
        <f>E1718/D1718</f>
        <v>1.0259199999999999</v>
      </c>
      <c r="P1718" s="6">
        <f t="shared" si="130"/>
        <v>78.195121951219505</v>
      </c>
      <c r="Q1718" t="str">
        <f t="shared" si="131"/>
        <v>film &amp; video</v>
      </c>
      <c r="R1718" t="str">
        <f t="shared" si="132"/>
        <v>documentary</v>
      </c>
      <c r="S1718" s="10">
        <f t="shared" si="133"/>
        <v>41661.839166666665</v>
      </c>
      <c r="T1718" s="10">
        <f t="shared" si="134"/>
        <v>41691.839166666665</v>
      </c>
    </row>
    <row r="1719" spans="1:20" ht="60" x14ac:dyDescent="0.25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>
        <v>1359147872</v>
      </c>
      <c r="K1719" t="b">
        <v>0</v>
      </c>
      <c r="L1719">
        <v>59</v>
      </c>
      <c r="M1719" t="b">
        <v>1</v>
      </c>
      <c r="N1719" t="s">
        <v>8274</v>
      </c>
      <c r="O1719" s="5">
        <f>E1719/D1719</f>
        <v>1.0258775877587758</v>
      </c>
      <c r="P1719" s="6">
        <f t="shared" si="130"/>
        <v>77.271186440677965</v>
      </c>
      <c r="Q1719" t="str">
        <f t="shared" si="131"/>
        <v>publishing</v>
      </c>
      <c r="R1719" t="str">
        <f t="shared" si="132"/>
        <v>nonfiction</v>
      </c>
      <c r="S1719" s="10">
        <f t="shared" si="133"/>
        <v>41299.669814814813</v>
      </c>
      <c r="T1719" s="10">
        <f t="shared" si="134"/>
        <v>41329.669814814813</v>
      </c>
    </row>
    <row r="1720" spans="1:20" ht="60" x14ac:dyDescent="0.25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>
        <v>1372210235</v>
      </c>
      <c r="K1720" t="b">
        <v>0</v>
      </c>
      <c r="L1720">
        <v>66</v>
      </c>
      <c r="M1720" t="b">
        <v>1</v>
      </c>
      <c r="N1720" t="s">
        <v>8276</v>
      </c>
      <c r="O1720" s="5">
        <f>E1720/D1720</f>
        <v>1.0257499999999999</v>
      </c>
      <c r="P1720" s="6">
        <f t="shared" si="130"/>
        <v>62.166666666666664</v>
      </c>
      <c r="Q1720" t="str">
        <f t="shared" si="131"/>
        <v>music</v>
      </c>
      <c r="R1720" t="str">
        <f t="shared" si="132"/>
        <v>rock</v>
      </c>
      <c r="S1720" s="10">
        <f t="shared" si="133"/>
        <v>41450.854571759257</v>
      </c>
      <c r="T1720" s="10">
        <f t="shared" si="134"/>
        <v>41480.854571759257</v>
      </c>
    </row>
    <row r="1721" spans="1:20" ht="60" x14ac:dyDescent="0.25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>
        <v>1422834819</v>
      </c>
      <c r="K1721" t="b">
        <v>0</v>
      </c>
      <c r="L1721">
        <v>27</v>
      </c>
      <c r="M1721" t="b">
        <v>1</v>
      </c>
      <c r="N1721" t="s">
        <v>8271</v>
      </c>
      <c r="O1721" s="5">
        <f>E1721/D1721</f>
        <v>1.0257142857142858</v>
      </c>
      <c r="P1721" s="6">
        <f t="shared" si="130"/>
        <v>132.96296296296296</v>
      </c>
      <c r="Q1721" t="str">
        <f t="shared" si="131"/>
        <v>theater</v>
      </c>
      <c r="R1721" t="str">
        <f t="shared" si="132"/>
        <v>plays</v>
      </c>
      <c r="S1721" s="10">
        <f t="shared" si="133"/>
        <v>42036.787256944437</v>
      </c>
      <c r="T1721" s="10">
        <f t="shared" si="134"/>
        <v>42094.327777777777</v>
      </c>
    </row>
    <row r="1722" spans="1:20" ht="60" x14ac:dyDescent="0.25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>
        <v>1459856860</v>
      </c>
      <c r="K1722" t="b">
        <v>0</v>
      </c>
      <c r="L1722">
        <v>89</v>
      </c>
      <c r="M1722" t="b">
        <v>1</v>
      </c>
      <c r="N1722" t="s">
        <v>8271</v>
      </c>
      <c r="O1722" s="5">
        <f>E1722/D1722</f>
        <v>1.0254767441860466</v>
      </c>
      <c r="P1722" s="6">
        <f t="shared" si="130"/>
        <v>49.545505617977533</v>
      </c>
      <c r="Q1722" t="str">
        <f t="shared" si="131"/>
        <v>theater</v>
      </c>
      <c r="R1722" t="str">
        <f t="shared" si="132"/>
        <v>plays</v>
      </c>
      <c r="S1722" s="10">
        <f t="shared" si="133"/>
        <v>42465.283101851848</v>
      </c>
      <c r="T1722" s="10">
        <f t="shared" si="134"/>
        <v>42494.749999999993</v>
      </c>
    </row>
    <row r="1723" spans="1:20" ht="75" x14ac:dyDescent="0.25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>
        <v>1449359831</v>
      </c>
      <c r="K1723" t="b">
        <v>0</v>
      </c>
      <c r="L1723">
        <v>101</v>
      </c>
      <c r="M1723" t="b">
        <v>1</v>
      </c>
      <c r="N1723" t="s">
        <v>8292</v>
      </c>
      <c r="O1723" s="5">
        <f>E1723/D1723</f>
        <v>1.0250632911392406</v>
      </c>
      <c r="P1723" s="6">
        <f t="shared" si="130"/>
        <v>80.178217821782184</v>
      </c>
      <c r="Q1723" t="str">
        <f t="shared" si="131"/>
        <v>music</v>
      </c>
      <c r="R1723" t="str">
        <f t="shared" si="132"/>
        <v>pop</v>
      </c>
      <c r="S1723" s="10">
        <f t="shared" si="133"/>
        <v>42343.789710648147</v>
      </c>
      <c r="T1723" s="10">
        <f t="shared" si="134"/>
        <v>42386.666666666664</v>
      </c>
    </row>
    <row r="1724" spans="1:20" ht="60" x14ac:dyDescent="0.25">
      <c r="A1724">
        <v>83</v>
      </c>
      <c r="B1724" s="3" t="s">
        <v>85</v>
      </c>
      <c r="C1724" s="3" t="s">
        <v>4194</v>
      </c>
      <c r="D1724">
        <v>200</v>
      </c>
      <c r="E1724">
        <v>205</v>
      </c>
      <c r="F1724" t="s">
        <v>8219</v>
      </c>
      <c r="G1724" t="s">
        <v>8225</v>
      </c>
      <c r="H1724" t="s">
        <v>8247</v>
      </c>
      <c r="I1724">
        <v>1424604600</v>
      </c>
      <c r="J1724">
        <v>1423320389</v>
      </c>
      <c r="K1724" t="b">
        <v>0</v>
      </c>
      <c r="L1724">
        <v>13</v>
      </c>
      <c r="M1724" t="b">
        <v>1</v>
      </c>
      <c r="N1724" t="s">
        <v>8266</v>
      </c>
      <c r="O1724" s="5">
        <f>E1724/D1724</f>
        <v>1.0249999999999999</v>
      </c>
      <c r="P1724" s="6">
        <f t="shared" si="130"/>
        <v>15.76923076923077</v>
      </c>
      <c r="Q1724" t="str">
        <f t="shared" si="131"/>
        <v>film &amp; video</v>
      </c>
      <c r="R1724" t="str">
        <f t="shared" si="132"/>
        <v>shorts</v>
      </c>
      <c r="S1724" s="10">
        <f t="shared" si="133"/>
        <v>42042.407280092586</v>
      </c>
      <c r="T1724" s="10">
        <f t="shared" si="134"/>
        <v>42057.270833333336</v>
      </c>
    </row>
    <row r="1725" spans="1:20" ht="45" x14ac:dyDescent="0.25">
      <c r="A1725">
        <v>535</v>
      </c>
      <c r="B1725" s="3" t="s">
        <v>536</v>
      </c>
      <c r="C1725" s="3" t="s">
        <v>4645</v>
      </c>
      <c r="D1725">
        <v>2000</v>
      </c>
      <c r="E1725">
        <v>2050</v>
      </c>
      <c r="F1725" t="s">
        <v>8219</v>
      </c>
      <c r="G1725" t="s">
        <v>8225</v>
      </c>
      <c r="H1725" t="s">
        <v>8247</v>
      </c>
      <c r="I1725">
        <v>1483707905</v>
      </c>
      <c r="J1725">
        <v>1481115905</v>
      </c>
      <c r="K1725" t="b">
        <v>0</v>
      </c>
      <c r="L1725">
        <v>59</v>
      </c>
      <c r="M1725" t="b">
        <v>1</v>
      </c>
      <c r="N1725" t="s">
        <v>8271</v>
      </c>
      <c r="O1725" s="5">
        <f>E1725/D1725</f>
        <v>1.0249999999999999</v>
      </c>
      <c r="P1725" s="6">
        <f t="shared" si="130"/>
        <v>34.745762711864408</v>
      </c>
      <c r="Q1725" t="str">
        <f t="shared" si="131"/>
        <v>theater</v>
      </c>
      <c r="R1725" t="str">
        <f t="shared" si="132"/>
        <v>plays</v>
      </c>
      <c r="S1725" s="10">
        <f t="shared" si="133"/>
        <v>42711.336863425924</v>
      </c>
      <c r="T1725" s="10">
        <f t="shared" si="134"/>
        <v>42741.336863425924</v>
      </c>
    </row>
    <row r="1726" spans="1:20" ht="60" x14ac:dyDescent="0.25">
      <c r="A1726">
        <v>784</v>
      </c>
      <c r="B1726" s="3" t="s">
        <v>785</v>
      </c>
      <c r="C1726" s="3" t="s">
        <v>4894</v>
      </c>
      <c r="D1726">
        <v>1000</v>
      </c>
      <c r="E1726">
        <v>1025</v>
      </c>
      <c r="F1726" t="s">
        <v>8219</v>
      </c>
      <c r="G1726" t="s">
        <v>8224</v>
      </c>
      <c r="H1726" t="s">
        <v>8246</v>
      </c>
      <c r="I1726">
        <v>1395023719</v>
      </c>
      <c r="J1726">
        <v>1391571319</v>
      </c>
      <c r="K1726" t="b">
        <v>0</v>
      </c>
      <c r="L1726">
        <v>10</v>
      </c>
      <c r="M1726" t="b">
        <v>1</v>
      </c>
      <c r="N1726" t="s">
        <v>8276</v>
      </c>
      <c r="O1726" s="5">
        <f>E1726/D1726</f>
        <v>1.0249999999999999</v>
      </c>
      <c r="P1726" s="6">
        <f t="shared" si="130"/>
        <v>102.5</v>
      </c>
      <c r="Q1726" t="str">
        <f t="shared" si="131"/>
        <v>music</v>
      </c>
      <c r="R1726" t="str">
        <f t="shared" si="132"/>
        <v>rock</v>
      </c>
      <c r="S1726" s="10">
        <f t="shared" si="133"/>
        <v>41674.941192129627</v>
      </c>
      <c r="T1726" s="10">
        <f t="shared" si="134"/>
        <v>41714.899525462963</v>
      </c>
    </row>
    <row r="1727" spans="1:20" ht="30" x14ac:dyDescent="0.25">
      <c r="A1727">
        <v>2074</v>
      </c>
      <c r="B1727" s="3" t="s">
        <v>2075</v>
      </c>
      <c r="C1727" s="3" t="s">
        <v>6184</v>
      </c>
      <c r="D1727">
        <v>600</v>
      </c>
      <c r="E1727">
        <v>615</v>
      </c>
      <c r="F1727" t="s">
        <v>8219</v>
      </c>
      <c r="G1727" t="s">
        <v>8224</v>
      </c>
      <c r="H1727" t="s">
        <v>8246</v>
      </c>
      <c r="I1727">
        <v>1462564182</v>
      </c>
      <c r="J1727">
        <v>1459972182</v>
      </c>
      <c r="K1727" t="b">
        <v>0</v>
      </c>
      <c r="L1727">
        <v>3</v>
      </c>
      <c r="M1727" t="b">
        <v>1</v>
      </c>
      <c r="N1727" t="s">
        <v>8295</v>
      </c>
      <c r="O1727" s="5">
        <f>E1727/D1727</f>
        <v>1.0249999999999999</v>
      </c>
      <c r="P1727" s="6">
        <f t="shared" si="130"/>
        <v>205</v>
      </c>
      <c r="Q1727" t="str">
        <f t="shared" si="131"/>
        <v>technology</v>
      </c>
      <c r="R1727" t="str">
        <f t="shared" si="132"/>
        <v>hardware</v>
      </c>
      <c r="S1727" s="10">
        <f t="shared" si="133"/>
        <v>42466.617847222216</v>
      </c>
      <c r="T1727" s="10">
        <f t="shared" si="134"/>
        <v>42496.617847222216</v>
      </c>
    </row>
    <row r="1728" spans="1:20" ht="45" x14ac:dyDescent="0.25">
      <c r="A1728">
        <v>2788</v>
      </c>
      <c r="B1728" s="3" t="s">
        <v>2788</v>
      </c>
      <c r="C1728" s="3" t="s">
        <v>6898</v>
      </c>
      <c r="D1728">
        <v>2000</v>
      </c>
      <c r="E1728">
        <v>2050</v>
      </c>
      <c r="F1728" t="s">
        <v>8219</v>
      </c>
      <c r="G1728" t="s">
        <v>8224</v>
      </c>
      <c r="H1728" t="s">
        <v>8246</v>
      </c>
      <c r="I1728">
        <v>1469811043</v>
      </c>
      <c r="J1728">
        <v>1467219043</v>
      </c>
      <c r="K1728" t="b">
        <v>0</v>
      </c>
      <c r="L1728">
        <v>20</v>
      </c>
      <c r="M1728" t="b">
        <v>1</v>
      </c>
      <c r="N1728" t="s">
        <v>8271</v>
      </c>
      <c r="O1728" s="5">
        <f>E1728/D1728</f>
        <v>1.0249999999999999</v>
      </c>
      <c r="P1728" s="6">
        <f t="shared" si="130"/>
        <v>102.5</v>
      </c>
      <c r="Q1728" t="str">
        <f t="shared" si="131"/>
        <v>theater</v>
      </c>
      <c r="R1728" t="str">
        <f t="shared" si="132"/>
        <v>plays</v>
      </c>
      <c r="S1728" s="10">
        <f t="shared" si="133"/>
        <v>42550.49355324074</v>
      </c>
      <c r="T1728" s="10">
        <f t="shared" si="134"/>
        <v>42580.49355324074</v>
      </c>
    </row>
    <row r="1729" spans="1:20" ht="60" x14ac:dyDescent="0.25">
      <c r="A1729">
        <v>2791</v>
      </c>
      <c r="B1729" s="3" t="s">
        <v>2791</v>
      </c>
      <c r="C1729" s="3" t="s">
        <v>6901</v>
      </c>
      <c r="D1729">
        <v>2000</v>
      </c>
      <c r="E1729">
        <v>2050</v>
      </c>
      <c r="F1729" t="s">
        <v>8219</v>
      </c>
      <c r="G1729" t="s">
        <v>8224</v>
      </c>
      <c r="H1729" t="s">
        <v>8246</v>
      </c>
      <c r="I1729">
        <v>1473393600</v>
      </c>
      <c r="J1729">
        <v>1470778559</v>
      </c>
      <c r="K1729" t="b">
        <v>0</v>
      </c>
      <c r="L1729">
        <v>28</v>
      </c>
      <c r="M1729" t="b">
        <v>1</v>
      </c>
      <c r="N1729" t="s">
        <v>8271</v>
      </c>
      <c r="O1729" s="5">
        <f>E1729/D1729</f>
        <v>1.0249999999999999</v>
      </c>
      <c r="P1729" s="6">
        <f t="shared" si="130"/>
        <v>73.214285714285708</v>
      </c>
      <c r="Q1729" t="str">
        <f t="shared" si="131"/>
        <v>theater</v>
      </c>
      <c r="R1729" t="str">
        <f t="shared" si="132"/>
        <v>plays</v>
      </c>
      <c r="S1729" s="10">
        <f t="shared" si="133"/>
        <v>42591.691655092589</v>
      </c>
      <c r="T1729" s="10">
        <f t="shared" si="134"/>
        <v>42621.958333333336</v>
      </c>
    </row>
    <row r="1730" spans="1:20" ht="45" x14ac:dyDescent="0.25">
      <c r="A1730">
        <v>3678</v>
      </c>
      <c r="B1730" s="3" t="s">
        <v>3675</v>
      </c>
      <c r="C1730" s="3" t="s">
        <v>7788</v>
      </c>
      <c r="D1730">
        <v>2000</v>
      </c>
      <c r="E1730">
        <v>2050</v>
      </c>
      <c r="F1730" t="s">
        <v>8219</v>
      </c>
      <c r="G1730" t="s">
        <v>8225</v>
      </c>
      <c r="H1730" t="s">
        <v>8247</v>
      </c>
      <c r="I1730">
        <v>1433076298</v>
      </c>
      <c r="J1730">
        <v>1430052298</v>
      </c>
      <c r="K1730" t="b">
        <v>0</v>
      </c>
      <c r="L1730">
        <v>31</v>
      </c>
      <c r="M1730" t="b">
        <v>1</v>
      </c>
      <c r="N1730" t="s">
        <v>8271</v>
      </c>
      <c r="O1730" s="5">
        <f>E1730/D1730</f>
        <v>1.0249999999999999</v>
      </c>
      <c r="P1730" s="6">
        <f t="shared" si="130"/>
        <v>66.129032258064512</v>
      </c>
      <c r="Q1730" t="str">
        <f t="shared" si="131"/>
        <v>theater</v>
      </c>
      <c r="R1730" t="str">
        <f t="shared" si="132"/>
        <v>plays</v>
      </c>
      <c r="S1730" s="10">
        <f t="shared" si="133"/>
        <v>42120.322893518511</v>
      </c>
      <c r="T1730" s="10">
        <f t="shared" si="134"/>
        <v>42155.322893518511</v>
      </c>
    </row>
    <row r="1731" spans="1:20" ht="60" x14ac:dyDescent="0.25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>
        <v>1301787287</v>
      </c>
      <c r="K1731" t="b">
        <v>0</v>
      </c>
      <c r="L1731">
        <v>69</v>
      </c>
      <c r="M1731" t="b">
        <v>1</v>
      </c>
      <c r="N1731" t="s">
        <v>8266</v>
      </c>
      <c r="O1731" s="5">
        <f>E1731/D1731</f>
        <v>1.0246666666666666</v>
      </c>
      <c r="P1731" s="6">
        <f t="shared" ref="P1731:P1794" si="135">IF(L1731&lt;&gt;0,E1731/L1731,0)</f>
        <v>111.37681159420291</v>
      </c>
      <c r="Q1731" t="str">
        <f t="shared" ref="Q1731:Q1794" si="136">LEFT(N1731,FIND("/",N1731)-1)</f>
        <v>film &amp; video</v>
      </c>
      <c r="R1731" t="str">
        <f t="shared" ref="R1731:R1794" si="137">RIGHT(N1731,LEN(N1731)-FIND("/",N1731))</f>
        <v>shorts</v>
      </c>
      <c r="S1731" s="10">
        <f t="shared" ref="S1731:S1794" si="138">(J1731/86400)+25569+(-5/24)</f>
        <v>40635.774155092593</v>
      </c>
      <c r="T1731" s="10">
        <f t="shared" ref="T1731:T1794" si="139">(I1731/86400)+25569+(-5/24)</f>
        <v>40657.774155092593</v>
      </c>
    </row>
    <row r="1732" spans="1:20" ht="45" x14ac:dyDescent="0.25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>
        <v>1351024232</v>
      </c>
      <c r="K1732" t="b">
        <v>0</v>
      </c>
      <c r="L1732">
        <v>23</v>
      </c>
      <c r="M1732" t="b">
        <v>1</v>
      </c>
      <c r="N1732" t="s">
        <v>8279</v>
      </c>
      <c r="O1732" s="5">
        <f>E1732/D1732</f>
        <v>1.0246666666666666</v>
      </c>
      <c r="P1732" s="6">
        <f t="shared" si="135"/>
        <v>66.826086956521735</v>
      </c>
      <c r="Q1732" t="str">
        <f t="shared" si="136"/>
        <v>music</v>
      </c>
      <c r="R1732" t="str">
        <f t="shared" si="137"/>
        <v>indie rock</v>
      </c>
      <c r="S1732" s="10">
        <f t="shared" si="138"/>
        <v>41205.646203703705</v>
      </c>
      <c r="T1732" s="10">
        <f t="shared" si="139"/>
        <v>41265.68787037037</v>
      </c>
    </row>
    <row r="1733" spans="1:20" ht="60" x14ac:dyDescent="0.25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>
        <v>1392040806</v>
      </c>
      <c r="K1733" t="b">
        <v>0</v>
      </c>
      <c r="L1733">
        <v>183</v>
      </c>
      <c r="M1733" t="b">
        <v>1</v>
      </c>
      <c r="N1733" t="s">
        <v>8279</v>
      </c>
      <c r="O1733" s="5">
        <f>E1733/D1733</f>
        <v>1.0245669291338582</v>
      </c>
      <c r="P1733" s="6">
        <f t="shared" si="135"/>
        <v>35.551912568306008</v>
      </c>
      <c r="Q1733" t="str">
        <f t="shared" si="136"/>
        <v>music</v>
      </c>
      <c r="R1733" t="str">
        <f t="shared" si="137"/>
        <v>indie rock</v>
      </c>
      <c r="S1733" s="10">
        <f t="shared" si="138"/>
        <v>41680.375069444439</v>
      </c>
      <c r="T1733" s="10">
        <f t="shared" si="139"/>
        <v>41702.666666666664</v>
      </c>
    </row>
    <row r="1734" spans="1:20" ht="45" x14ac:dyDescent="0.25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>
        <v>1430491527</v>
      </c>
      <c r="K1734" t="b">
        <v>0</v>
      </c>
      <c r="L1734">
        <v>101</v>
      </c>
      <c r="M1734" t="b">
        <v>1</v>
      </c>
      <c r="N1734" t="s">
        <v>8285</v>
      </c>
      <c r="O1734" s="5">
        <f>E1734/D1734</f>
        <v>1.0245398773006136</v>
      </c>
      <c r="P1734" s="6">
        <f t="shared" si="135"/>
        <v>165.34653465346534</v>
      </c>
      <c r="Q1734" t="str">
        <f t="shared" si="136"/>
        <v>photography</v>
      </c>
      <c r="R1734" t="str">
        <f t="shared" si="137"/>
        <v>photobooks</v>
      </c>
      <c r="S1734" s="10">
        <f t="shared" si="138"/>
        <v>42125.4065625</v>
      </c>
      <c r="T1734" s="10">
        <f t="shared" si="139"/>
        <v>42155.4065625</v>
      </c>
    </row>
    <row r="1735" spans="1:20" ht="45" x14ac:dyDescent="0.25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8305</v>
      </c>
      <c r="O1735" s="5">
        <f>E1735/D1735</f>
        <v>1.0244597777777777</v>
      </c>
      <c r="P1735" s="6">
        <f t="shared" si="135"/>
        <v>231.66175879396985</v>
      </c>
      <c r="Q1735" t="str">
        <f t="shared" si="136"/>
        <v>theater</v>
      </c>
      <c r="R1735" t="str">
        <f t="shared" si="137"/>
        <v>musical</v>
      </c>
      <c r="S1735" s="10">
        <f t="shared" si="138"/>
        <v>41863.375787037039</v>
      </c>
      <c r="T1735" s="10">
        <f t="shared" si="139"/>
        <v>41893.375787037039</v>
      </c>
    </row>
    <row r="1736" spans="1:20" ht="60" x14ac:dyDescent="0.25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>
        <v>1466001246</v>
      </c>
      <c r="K1736" t="b">
        <v>0</v>
      </c>
      <c r="L1736">
        <v>111</v>
      </c>
      <c r="M1736" t="b">
        <v>1</v>
      </c>
      <c r="N1736" t="s">
        <v>8285</v>
      </c>
      <c r="O1736" s="5">
        <f>E1736/D1736</f>
        <v>1.0243783333333334</v>
      </c>
      <c r="P1736" s="6">
        <f t="shared" si="135"/>
        <v>55.371801801801809</v>
      </c>
      <c r="Q1736" t="str">
        <f t="shared" si="136"/>
        <v>photography</v>
      </c>
      <c r="R1736" t="str">
        <f t="shared" si="137"/>
        <v>photobooks</v>
      </c>
      <c r="S1736" s="10">
        <f t="shared" si="138"/>
        <v>42536.398680555554</v>
      </c>
      <c r="T1736" s="10">
        <f t="shared" si="139"/>
        <v>42566.398680555554</v>
      </c>
    </row>
    <row r="1737" spans="1:20" ht="60" x14ac:dyDescent="0.25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>
        <v>1459309704</v>
      </c>
      <c r="K1737" t="b">
        <v>0</v>
      </c>
      <c r="L1737">
        <v>42</v>
      </c>
      <c r="M1737" t="b">
        <v>1</v>
      </c>
      <c r="N1737" t="s">
        <v>8271</v>
      </c>
      <c r="O1737" s="5">
        <f>E1737/D1737</f>
        <v>1.0242424242424242</v>
      </c>
      <c r="P1737" s="6">
        <f t="shared" si="135"/>
        <v>40.238095238095241</v>
      </c>
      <c r="Q1737" t="str">
        <f t="shared" si="136"/>
        <v>theater</v>
      </c>
      <c r="R1737" t="str">
        <f t="shared" si="137"/>
        <v>plays</v>
      </c>
      <c r="S1737" s="10">
        <f t="shared" si="138"/>
        <v>42458.950277777774</v>
      </c>
      <c r="T1737" s="10">
        <f t="shared" si="139"/>
        <v>42518.697222222218</v>
      </c>
    </row>
    <row r="1738" spans="1:20" ht="60" x14ac:dyDescent="0.25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>
        <v>1448400943</v>
      </c>
      <c r="K1738" t="b">
        <v>1</v>
      </c>
      <c r="L1738">
        <v>163</v>
      </c>
      <c r="M1738" t="b">
        <v>1</v>
      </c>
      <c r="N1738" t="s">
        <v>8298</v>
      </c>
      <c r="O1738" s="5">
        <f>E1738/D1738</f>
        <v>1.0242285714285715</v>
      </c>
      <c r="P1738" s="6">
        <f t="shared" si="135"/>
        <v>219.92638036809817</v>
      </c>
      <c r="Q1738" t="str">
        <f t="shared" si="136"/>
        <v>food</v>
      </c>
      <c r="R1738" t="str">
        <f t="shared" si="137"/>
        <v>small batch</v>
      </c>
      <c r="S1738" s="10">
        <f t="shared" si="138"/>
        <v>42332.691469907404</v>
      </c>
      <c r="T1738" s="10">
        <f t="shared" si="139"/>
        <v>42362.791666666664</v>
      </c>
    </row>
    <row r="1739" spans="1:20" ht="60" x14ac:dyDescent="0.25">
      <c r="A1739">
        <v>2809</v>
      </c>
      <c r="B1739" s="3" t="s">
        <v>2809</v>
      </c>
      <c r="C1739" s="3" t="s">
        <v>6919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>
        <v>1459348740</v>
      </c>
      <c r="J1739">
        <v>1458647725</v>
      </c>
      <c r="K1739" t="b">
        <v>0</v>
      </c>
      <c r="L1739">
        <v>21</v>
      </c>
      <c r="M1739" t="b">
        <v>1</v>
      </c>
      <c r="N1739" t="s">
        <v>8271</v>
      </c>
      <c r="O1739" s="5">
        <f>E1739/D1739</f>
        <v>1.024</v>
      </c>
      <c r="P1739" s="6">
        <f t="shared" si="135"/>
        <v>121.9047619047619</v>
      </c>
      <c r="Q1739" t="str">
        <f t="shared" si="136"/>
        <v>theater</v>
      </c>
      <c r="R1739" t="str">
        <f t="shared" si="137"/>
        <v>plays</v>
      </c>
      <c r="S1739" s="10">
        <f t="shared" si="138"/>
        <v>42451.288483796299</v>
      </c>
      <c r="T1739" s="10">
        <f t="shared" si="139"/>
        <v>42459.402083333327</v>
      </c>
    </row>
    <row r="1740" spans="1:20" ht="60" x14ac:dyDescent="0.25">
      <c r="A1740">
        <v>3390</v>
      </c>
      <c r="B1740" s="3" t="s">
        <v>3389</v>
      </c>
      <c r="C1740" s="3" t="s">
        <v>7500</v>
      </c>
      <c r="D1740">
        <v>1500</v>
      </c>
      <c r="E1740">
        <v>1536</v>
      </c>
      <c r="F1740" t="s">
        <v>8219</v>
      </c>
      <c r="G1740" t="s">
        <v>8224</v>
      </c>
      <c r="H1740" t="s">
        <v>8246</v>
      </c>
      <c r="I1740">
        <v>1405017345</v>
      </c>
      <c r="J1740">
        <v>1403721345</v>
      </c>
      <c r="K1740" t="b">
        <v>0</v>
      </c>
      <c r="L1740">
        <v>22</v>
      </c>
      <c r="M1740" t="b">
        <v>1</v>
      </c>
      <c r="N1740" t="s">
        <v>8271</v>
      </c>
      <c r="O1740" s="5">
        <f>E1740/D1740</f>
        <v>1.024</v>
      </c>
      <c r="P1740" s="6">
        <f t="shared" si="135"/>
        <v>69.818181818181813</v>
      </c>
      <c r="Q1740" t="str">
        <f t="shared" si="136"/>
        <v>theater</v>
      </c>
      <c r="R1740" t="str">
        <f t="shared" si="137"/>
        <v>plays</v>
      </c>
      <c r="S1740" s="10">
        <f t="shared" si="138"/>
        <v>41815.566493055558</v>
      </c>
      <c r="T1740" s="10">
        <f t="shared" si="139"/>
        <v>41830.566493055558</v>
      </c>
    </row>
    <row r="1741" spans="1:20" ht="120" x14ac:dyDescent="0.25">
      <c r="A1741">
        <v>3561</v>
      </c>
      <c r="B1741" s="3" t="s">
        <v>3560</v>
      </c>
      <c r="C1741" s="3" t="s">
        <v>7671</v>
      </c>
      <c r="D1741">
        <v>2500</v>
      </c>
      <c r="E1741">
        <v>2560</v>
      </c>
      <c r="F1741" t="s">
        <v>8219</v>
      </c>
      <c r="G1741" t="s">
        <v>8224</v>
      </c>
      <c r="H1741" t="s">
        <v>8246</v>
      </c>
      <c r="I1741">
        <v>1438799760</v>
      </c>
      <c r="J1741">
        <v>1437236378</v>
      </c>
      <c r="K1741" t="b">
        <v>0</v>
      </c>
      <c r="L1741">
        <v>54</v>
      </c>
      <c r="M1741" t="b">
        <v>1</v>
      </c>
      <c r="N1741" t="s">
        <v>8271</v>
      </c>
      <c r="O1741" s="5">
        <f>E1741/D1741</f>
        <v>1.024</v>
      </c>
      <c r="P1741" s="6">
        <f t="shared" si="135"/>
        <v>47.407407407407405</v>
      </c>
      <c r="Q1741" t="str">
        <f t="shared" si="136"/>
        <v>theater</v>
      </c>
      <c r="R1741" t="str">
        <f t="shared" si="137"/>
        <v>plays</v>
      </c>
      <c r="S1741" s="10">
        <f t="shared" si="138"/>
        <v>42203.471967592595</v>
      </c>
      <c r="T1741" s="10">
        <f t="shared" si="139"/>
        <v>42221.566666666666</v>
      </c>
    </row>
    <row r="1742" spans="1:20" ht="60" x14ac:dyDescent="0.25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>
        <v>1302654049</v>
      </c>
      <c r="K1742" t="b">
        <v>1</v>
      </c>
      <c r="L1742">
        <v>293</v>
      </c>
      <c r="M1742" t="b">
        <v>1</v>
      </c>
      <c r="N1742" t="s">
        <v>8288</v>
      </c>
      <c r="O1742" s="5">
        <f>E1742/D1742</f>
        <v>1.0236842105263158</v>
      </c>
      <c r="P1742" s="6">
        <f t="shared" si="135"/>
        <v>33.191126279863482</v>
      </c>
      <c r="Q1742" t="str">
        <f t="shared" si="136"/>
        <v>publishing</v>
      </c>
      <c r="R1742" t="str">
        <f t="shared" si="137"/>
        <v>radio &amp; podcasts</v>
      </c>
      <c r="S1742" s="10">
        <f t="shared" si="138"/>
        <v>40645.806122685179</v>
      </c>
      <c r="T1742" s="10">
        <f t="shared" si="139"/>
        <v>40705.806122685179</v>
      </c>
    </row>
    <row r="1743" spans="1:20" ht="30" x14ac:dyDescent="0.25">
      <c r="A1743">
        <v>1393</v>
      </c>
      <c r="B1743" s="3" t="s">
        <v>1394</v>
      </c>
      <c r="C1743" s="3" t="s">
        <v>5503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>
        <v>1470068523</v>
      </c>
      <c r="J1743">
        <v>1467476523</v>
      </c>
      <c r="K1743" t="b">
        <v>0</v>
      </c>
      <c r="L1743">
        <v>52</v>
      </c>
      <c r="M1743" t="b">
        <v>1</v>
      </c>
      <c r="N1743" t="s">
        <v>8276</v>
      </c>
      <c r="O1743" s="5">
        <f>E1743/D1743</f>
        <v>1.0235000000000001</v>
      </c>
      <c r="P1743" s="6">
        <f t="shared" si="135"/>
        <v>196.82692307692307</v>
      </c>
      <c r="Q1743" t="str">
        <f t="shared" si="136"/>
        <v>music</v>
      </c>
      <c r="R1743" t="str">
        <f t="shared" si="137"/>
        <v>rock</v>
      </c>
      <c r="S1743" s="10">
        <f t="shared" si="138"/>
        <v>42553.473645833328</v>
      </c>
      <c r="T1743" s="10">
        <f t="shared" si="139"/>
        <v>42583.473645833328</v>
      </c>
    </row>
    <row r="1744" spans="1:20" ht="45" x14ac:dyDescent="0.25">
      <c r="A1744">
        <v>3225</v>
      </c>
      <c r="B1744" s="3" t="s">
        <v>3225</v>
      </c>
      <c r="C1744" s="3" t="s">
        <v>7335</v>
      </c>
      <c r="D1744">
        <v>2000</v>
      </c>
      <c r="E1744">
        <v>2047</v>
      </c>
      <c r="F1744" t="s">
        <v>8219</v>
      </c>
      <c r="G1744" t="s">
        <v>8224</v>
      </c>
      <c r="H1744" t="s">
        <v>8246</v>
      </c>
      <c r="I1744">
        <v>1464987600</v>
      </c>
      <c r="J1744">
        <v>1463145938</v>
      </c>
      <c r="K1744" t="b">
        <v>1</v>
      </c>
      <c r="L1744">
        <v>39</v>
      </c>
      <c r="M1744" t="b">
        <v>1</v>
      </c>
      <c r="N1744" t="s">
        <v>8271</v>
      </c>
      <c r="O1744" s="5">
        <f>E1744/D1744</f>
        <v>1.0235000000000001</v>
      </c>
      <c r="P1744" s="6">
        <f t="shared" si="135"/>
        <v>52.487179487179489</v>
      </c>
      <c r="Q1744" t="str">
        <f t="shared" si="136"/>
        <v>theater</v>
      </c>
      <c r="R1744" t="str">
        <f t="shared" si="137"/>
        <v>plays</v>
      </c>
      <c r="S1744" s="10">
        <f t="shared" si="138"/>
        <v>42503.351134259261</v>
      </c>
      <c r="T1744" s="10">
        <f t="shared" si="139"/>
        <v>42524.666666666664</v>
      </c>
    </row>
    <row r="1745" spans="1:20" ht="60" x14ac:dyDescent="0.25">
      <c r="A1745">
        <v>3714</v>
      </c>
      <c r="B1745" s="3" t="s">
        <v>3711</v>
      </c>
      <c r="C1745" s="3" t="s">
        <v>7824</v>
      </c>
      <c r="D1745">
        <v>10000</v>
      </c>
      <c r="E1745">
        <v>10235</v>
      </c>
      <c r="F1745" t="s">
        <v>8219</v>
      </c>
      <c r="G1745" t="s">
        <v>8224</v>
      </c>
      <c r="H1745" t="s">
        <v>8246</v>
      </c>
      <c r="I1745">
        <v>1432612740</v>
      </c>
      <c r="J1745">
        <v>1429881667</v>
      </c>
      <c r="K1745" t="b">
        <v>0</v>
      </c>
      <c r="L1745">
        <v>97</v>
      </c>
      <c r="M1745" t="b">
        <v>1</v>
      </c>
      <c r="N1745" t="s">
        <v>8271</v>
      </c>
      <c r="O1745" s="5">
        <f>E1745/D1745</f>
        <v>1.0235000000000001</v>
      </c>
      <c r="P1745" s="6">
        <f t="shared" si="135"/>
        <v>105.51546391752578</v>
      </c>
      <c r="Q1745" t="str">
        <f t="shared" si="136"/>
        <v>theater</v>
      </c>
      <c r="R1745" t="str">
        <f t="shared" si="137"/>
        <v>plays</v>
      </c>
      <c r="S1745" s="10">
        <f t="shared" si="138"/>
        <v>42118.347997685181</v>
      </c>
      <c r="T1745" s="10">
        <f t="shared" si="139"/>
        <v>42149.957638888889</v>
      </c>
    </row>
    <row r="1746" spans="1:20" ht="30" x14ac:dyDescent="0.25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8271</v>
      </c>
      <c r="O1746" s="5">
        <f>E1746/D1746</f>
        <v>1.0234285714285714</v>
      </c>
      <c r="P1746" s="6">
        <f t="shared" si="135"/>
        <v>193.62162162162161</v>
      </c>
      <c r="Q1746" t="str">
        <f t="shared" si="136"/>
        <v>theater</v>
      </c>
      <c r="R1746" t="str">
        <f t="shared" si="137"/>
        <v>plays</v>
      </c>
      <c r="S1746" s="10">
        <f t="shared" si="138"/>
        <v>42323.500972222224</v>
      </c>
      <c r="T1746" s="10">
        <f t="shared" si="139"/>
        <v>42354.999305555553</v>
      </c>
    </row>
    <row r="1747" spans="1:20" ht="30" x14ac:dyDescent="0.25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>
        <v>1397819938</v>
      </c>
      <c r="K1747" t="b">
        <v>0</v>
      </c>
      <c r="L1747">
        <v>26</v>
      </c>
      <c r="M1747" t="b">
        <v>1</v>
      </c>
      <c r="N1747" t="s">
        <v>8305</v>
      </c>
      <c r="O1747" s="5">
        <f>E1747/D1747</f>
        <v>1.0233333333333334</v>
      </c>
      <c r="P1747" s="6">
        <f t="shared" si="135"/>
        <v>59.03846153846154</v>
      </c>
      <c r="Q1747" t="str">
        <f t="shared" si="136"/>
        <v>theater</v>
      </c>
      <c r="R1747" t="str">
        <f t="shared" si="137"/>
        <v>musical</v>
      </c>
      <c r="S1747" s="10">
        <f t="shared" si="138"/>
        <v>41747.263171296298</v>
      </c>
      <c r="T1747" s="10">
        <f t="shared" si="139"/>
        <v>41778</v>
      </c>
    </row>
    <row r="1748" spans="1:20" ht="60" x14ac:dyDescent="0.25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>
        <v>1469329637</v>
      </c>
      <c r="K1748" t="b">
        <v>0</v>
      </c>
      <c r="L1748">
        <v>93</v>
      </c>
      <c r="M1748" t="b">
        <v>1</v>
      </c>
      <c r="N1748" t="s">
        <v>8271</v>
      </c>
      <c r="O1748" s="5">
        <f>E1748/D1748</f>
        <v>1.023236</v>
      </c>
      <c r="P1748" s="6">
        <f t="shared" si="135"/>
        <v>55.012688172043013</v>
      </c>
      <c r="Q1748" t="str">
        <f t="shared" si="136"/>
        <v>theater</v>
      </c>
      <c r="R1748" t="str">
        <f t="shared" si="137"/>
        <v>plays</v>
      </c>
      <c r="S1748" s="10">
        <f t="shared" si="138"/>
        <v>42574.921724537031</v>
      </c>
      <c r="T1748" s="10">
        <f t="shared" si="139"/>
        <v>42604.921724537031</v>
      </c>
    </row>
    <row r="1749" spans="1:20" ht="45" x14ac:dyDescent="0.25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>
        <v>1352847503</v>
      </c>
      <c r="K1749" t="b">
        <v>0</v>
      </c>
      <c r="L1749">
        <v>62</v>
      </c>
      <c r="M1749" t="b">
        <v>1</v>
      </c>
      <c r="N1749" t="s">
        <v>8274</v>
      </c>
      <c r="O1749" s="5">
        <f>E1749/D1749</f>
        <v>1.0232000000000001</v>
      </c>
      <c r="P1749" s="6">
        <f t="shared" si="135"/>
        <v>82.516129032258064</v>
      </c>
      <c r="Q1749" t="str">
        <f t="shared" si="136"/>
        <v>publishing</v>
      </c>
      <c r="R1749" t="str">
        <f t="shared" si="137"/>
        <v>nonfiction</v>
      </c>
      <c r="S1749" s="10">
        <f t="shared" si="138"/>
        <v>41226.748877314814</v>
      </c>
      <c r="T1749" s="10">
        <f t="shared" si="139"/>
        <v>41256.748877314814</v>
      </c>
    </row>
    <row r="1750" spans="1:20" ht="45" x14ac:dyDescent="0.25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>
        <v>1456237656</v>
      </c>
      <c r="K1750" t="b">
        <v>0</v>
      </c>
      <c r="L1750">
        <v>124</v>
      </c>
      <c r="M1750" t="b">
        <v>1</v>
      </c>
      <c r="N1750" t="s">
        <v>8298</v>
      </c>
      <c r="O1750" s="5">
        <f>E1750/D1750</f>
        <v>1.0230434782608695</v>
      </c>
      <c r="P1750" s="6">
        <f t="shared" si="135"/>
        <v>189.75806451612902</v>
      </c>
      <c r="Q1750" t="str">
        <f t="shared" si="136"/>
        <v>food</v>
      </c>
      <c r="R1750" t="str">
        <f t="shared" si="137"/>
        <v>small batch</v>
      </c>
      <c r="S1750" s="10">
        <f t="shared" si="138"/>
        <v>42423.394166666665</v>
      </c>
      <c r="T1750" s="10">
        <f t="shared" si="139"/>
        <v>42453.352500000001</v>
      </c>
    </row>
    <row r="1751" spans="1:20" ht="60" x14ac:dyDescent="0.25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>
        <v>1466512683</v>
      </c>
      <c r="K1751" t="b">
        <v>0</v>
      </c>
      <c r="L1751">
        <v>323</v>
      </c>
      <c r="M1751" t="b">
        <v>0</v>
      </c>
      <c r="N1751" t="s">
        <v>8273</v>
      </c>
      <c r="O1751" s="5">
        <f>E1751/D1751</f>
        <v>1.02298</v>
      </c>
      <c r="P1751" s="6">
        <f t="shared" si="135"/>
        <v>158.35603715170279</v>
      </c>
      <c r="Q1751" t="str">
        <f t="shared" si="136"/>
        <v>technology</v>
      </c>
      <c r="R1751" t="str">
        <f t="shared" si="137"/>
        <v>wearables</v>
      </c>
      <c r="S1751" s="10">
        <f t="shared" si="138"/>
        <v>42542.318090277775</v>
      </c>
      <c r="T1751" s="10">
        <f t="shared" si="139"/>
        <v>42600.957638888889</v>
      </c>
    </row>
    <row r="1752" spans="1:20" ht="60" x14ac:dyDescent="0.25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>
        <v>1426002684</v>
      </c>
      <c r="K1752" t="b">
        <v>0</v>
      </c>
      <c r="L1752">
        <v>19</v>
      </c>
      <c r="M1752" t="b">
        <v>1</v>
      </c>
      <c r="N1752" t="s">
        <v>8271</v>
      </c>
      <c r="O1752" s="5">
        <f>E1752/D1752</f>
        <v>1.0227272727272727</v>
      </c>
      <c r="P1752" s="6">
        <f t="shared" si="135"/>
        <v>59.210526315789473</v>
      </c>
      <c r="Q1752" t="str">
        <f t="shared" si="136"/>
        <v>theater</v>
      </c>
      <c r="R1752" t="str">
        <f t="shared" si="137"/>
        <v>plays</v>
      </c>
      <c r="S1752" s="10">
        <f t="shared" si="138"/>
        <v>42073.452361111107</v>
      </c>
      <c r="T1752" s="10">
        <f t="shared" si="139"/>
        <v>42094.957638888889</v>
      </c>
    </row>
    <row r="1753" spans="1:20" ht="60" x14ac:dyDescent="0.25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>
        <v>1399902243</v>
      </c>
      <c r="K1753" t="b">
        <v>1</v>
      </c>
      <c r="L1753">
        <v>221</v>
      </c>
      <c r="M1753" t="b">
        <v>1</v>
      </c>
      <c r="N1753" t="s">
        <v>8298</v>
      </c>
      <c r="O1753" s="5">
        <f>E1753/D1753</f>
        <v>1.0227200000000001</v>
      </c>
      <c r="P1753" s="6">
        <f t="shared" si="135"/>
        <v>115.69230769230769</v>
      </c>
      <c r="Q1753" t="str">
        <f t="shared" si="136"/>
        <v>food</v>
      </c>
      <c r="R1753" t="str">
        <f t="shared" si="137"/>
        <v>small batch</v>
      </c>
      <c r="S1753" s="10">
        <f t="shared" si="138"/>
        <v>41771.363923611112</v>
      </c>
      <c r="T1753" s="10">
        <f t="shared" si="139"/>
        <v>41801.363923611112</v>
      </c>
    </row>
    <row r="1754" spans="1:20" ht="30" x14ac:dyDescent="0.25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>
        <v>1367940806</v>
      </c>
      <c r="K1754" t="b">
        <v>0</v>
      </c>
      <c r="L1754">
        <v>94</v>
      </c>
      <c r="M1754" t="b">
        <v>1</v>
      </c>
      <c r="N1754" t="s">
        <v>8274</v>
      </c>
      <c r="O1754" s="5">
        <f>E1754/D1754</f>
        <v>1.0226</v>
      </c>
      <c r="P1754" s="6">
        <f t="shared" si="135"/>
        <v>141.42340425531913</v>
      </c>
      <c r="Q1754" t="str">
        <f t="shared" si="136"/>
        <v>publishing</v>
      </c>
      <c r="R1754" t="str">
        <f t="shared" si="137"/>
        <v>nonfiction</v>
      </c>
      <c r="S1754" s="10">
        <f t="shared" si="138"/>
        <v>41401.439884259256</v>
      </c>
      <c r="T1754" s="10">
        <f t="shared" si="139"/>
        <v>41436.439884259256</v>
      </c>
    </row>
    <row r="1755" spans="1:20" ht="60" x14ac:dyDescent="0.25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>
        <v>1454858285</v>
      </c>
      <c r="K1755" t="b">
        <v>0</v>
      </c>
      <c r="L1755">
        <v>282</v>
      </c>
      <c r="M1755" t="b">
        <v>1</v>
      </c>
      <c r="N1755" t="s">
        <v>8298</v>
      </c>
      <c r="O1755" s="5">
        <f>E1755/D1755</f>
        <v>1.0225</v>
      </c>
      <c r="P1755" s="6">
        <f t="shared" si="135"/>
        <v>108.77659574468085</v>
      </c>
      <c r="Q1755" t="str">
        <f t="shared" si="136"/>
        <v>food</v>
      </c>
      <c r="R1755" t="str">
        <f t="shared" si="137"/>
        <v>small batch</v>
      </c>
      <c r="S1755" s="10">
        <f t="shared" si="138"/>
        <v>42407.429224537038</v>
      </c>
      <c r="T1755" s="10">
        <f t="shared" si="139"/>
        <v>42452.387557870366</v>
      </c>
    </row>
    <row r="1756" spans="1:20" ht="60" x14ac:dyDescent="0.25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>
        <v>1423455983</v>
      </c>
      <c r="K1756" t="b">
        <v>0</v>
      </c>
      <c r="L1756">
        <v>48</v>
      </c>
      <c r="M1756" t="b">
        <v>1</v>
      </c>
      <c r="N1756" t="s">
        <v>8271</v>
      </c>
      <c r="O1756" s="5">
        <f>E1756/D1756</f>
        <v>1.0225</v>
      </c>
      <c r="P1756" s="6">
        <f t="shared" si="135"/>
        <v>85.208333333333329</v>
      </c>
      <c r="Q1756" t="str">
        <f t="shared" si="136"/>
        <v>theater</v>
      </c>
      <c r="R1756" t="str">
        <f t="shared" si="137"/>
        <v>plays</v>
      </c>
      <c r="S1756" s="10">
        <f t="shared" si="138"/>
        <v>42043.976655092592</v>
      </c>
      <c r="T1756" s="10">
        <f t="shared" si="139"/>
        <v>42073.934988425921</v>
      </c>
    </row>
    <row r="1757" spans="1:20" ht="60" x14ac:dyDescent="0.25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>
        <v>1436863609</v>
      </c>
      <c r="K1757" t="b">
        <v>1</v>
      </c>
      <c r="L1757">
        <v>450</v>
      </c>
      <c r="M1757" t="b">
        <v>1</v>
      </c>
      <c r="N1757" t="s">
        <v>8295</v>
      </c>
      <c r="O1757" s="5">
        <f>E1757/D1757</f>
        <v>1.0224343076923077</v>
      </c>
      <c r="P1757" s="6">
        <f t="shared" si="135"/>
        <v>147.68495555555555</v>
      </c>
      <c r="Q1757" t="str">
        <f t="shared" si="136"/>
        <v>technology</v>
      </c>
      <c r="R1757" t="str">
        <f t="shared" si="137"/>
        <v>hardware</v>
      </c>
      <c r="S1757" s="10">
        <f t="shared" si="138"/>
        <v>42199.157511574071</v>
      </c>
      <c r="T1757" s="10">
        <f t="shared" si="139"/>
        <v>42229.157511574071</v>
      </c>
    </row>
    <row r="1758" spans="1:20" ht="60" x14ac:dyDescent="0.25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>
        <v>1447515684</v>
      </c>
      <c r="K1758" t="b">
        <v>1</v>
      </c>
      <c r="L1758">
        <v>1420</v>
      </c>
      <c r="M1758" t="b">
        <v>1</v>
      </c>
      <c r="N1758" t="s">
        <v>8303</v>
      </c>
      <c r="O1758" s="5">
        <f>E1758/D1758</f>
        <v>1.0224133333333334</v>
      </c>
      <c r="P1758" s="6">
        <f t="shared" si="135"/>
        <v>108.00140845070422</v>
      </c>
      <c r="Q1758" t="str">
        <f t="shared" si="136"/>
        <v>theater</v>
      </c>
      <c r="R1758" t="str">
        <f t="shared" si="137"/>
        <v>spaces</v>
      </c>
      <c r="S1758" s="10">
        <f t="shared" si="138"/>
        <v>42322.445416666662</v>
      </c>
      <c r="T1758" s="10">
        <f t="shared" si="139"/>
        <v>42362.445416666662</v>
      </c>
    </row>
    <row r="1759" spans="1:20" ht="60" x14ac:dyDescent="0.25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>
        <v>1404915822</v>
      </c>
      <c r="K1759" t="b">
        <v>0</v>
      </c>
      <c r="L1759">
        <v>85</v>
      </c>
      <c r="M1759" t="b">
        <v>1</v>
      </c>
      <c r="N1759" t="s">
        <v>8271</v>
      </c>
      <c r="O1759" s="5">
        <f>E1759/D1759</f>
        <v>1.0223636363636364</v>
      </c>
      <c r="P1759" s="6">
        <f t="shared" si="135"/>
        <v>66.152941176470591</v>
      </c>
      <c r="Q1759" t="str">
        <f t="shared" si="136"/>
        <v>theater</v>
      </c>
      <c r="R1759" t="str">
        <f t="shared" si="137"/>
        <v>plays</v>
      </c>
      <c r="S1759" s="10">
        <f t="shared" si="138"/>
        <v>41829.391458333332</v>
      </c>
      <c r="T1759" s="10">
        <f t="shared" si="139"/>
        <v>41889.391458333332</v>
      </c>
    </row>
    <row r="1760" spans="1:20" ht="60" x14ac:dyDescent="0.25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>
        <v>1444927771</v>
      </c>
      <c r="K1760" t="b">
        <v>0</v>
      </c>
      <c r="L1760">
        <v>120</v>
      </c>
      <c r="M1760" t="b">
        <v>1</v>
      </c>
      <c r="N1760" t="s">
        <v>8271</v>
      </c>
      <c r="O1760" s="5">
        <f>E1760/D1760</f>
        <v>1.0223333333333333</v>
      </c>
      <c r="P1760" s="6">
        <f t="shared" si="135"/>
        <v>127.79166666666667</v>
      </c>
      <c r="Q1760" t="str">
        <f t="shared" si="136"/>
        <v>theater</v>
      </c>
      <c r="R1760" t="str">
        <f t="shared" si="137"/>
        <v>plays</v>
      </c>
      <c r="S1760" s="10">
        <f t="shared" si="138"/>
        <v>42292.492719907408</v>
      </c>
      <c r="T1760" s="10">
        <f t="shared" si="139"/>
        <v>42322.534386574072</v>
      </c>
    </row>
    <row r="1761" spans="1:20" ht="60" x14ac:dyDescent="0.25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>
        <v>1482862100</v>
      </c>
      <c r="K1761" t="b">
        <v>0</v>
      </c>
      <c r="L1761">
        <v>108</v>
      </c>
      <c r="M1761" t="b">
        <v>1</v>
      </c>
      <c r="N1761" t="s">
        <v>8285</v>
      </c>
      <c r="O1761" s="5">
        <f>E1761/D1761</f>
        <v>1.0223076923076924</v>
      </c>
      <c r="P1761" s="6">
        <f t="shared" si="135"/>
        <v>61.527777777777779</v>
      </c>
      <c r="Q1761" t="str">
        <f t="shared" si="136"/>
        <v>photography</v>
      </c>
      <c r="R1761" t="str">
        <f t="shared" si="137"/>
        <v>photobooks</v>
      </c>
      <c r="S1761" s="10">
        <f t="shared" si="138"/>
        <v>42731.547453703701</v>
      </c>
      <c r="T1761" s="10">
        <f t="shared" si="139"/>
        <v>42766.547453703701</v>
      </c>
    </row>
    <row r="1762" spans="1:20" ht="60" x14ac:dyDescent="0.25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>
        <v>1423149525</v>
      </c>
      <c r="K1762" t="b">
        <v>0</v>
      </c>
      <c r="L1762">
        <v>31</v>
      </c>
      <c r="M1762" t="b">
        <v>1</v>
      </c>
      <c r="N1762" t="s">
        <v>8274</v>
      </c>
      <c r="O1762" s="5">
        <f>E1762/D1762</f>
        <v>1.022</v>
      </c>
      <c r="P1762" s="6">
        <f t="shared" si="135"/>
        <v>82.41935483870968</v>
      </c>
      <c r="Q1762" t="str">
        <f t="shared" si="136"/>
        <v>publishing</v>
      </c>
      <c r="R1762" t="str">
        <f t="shared" si="137"/>
        <v>nonfiction</v>
      </c>
      <c r="S1762" s="10">
        <f t="shared" si="138"/>
        <v>42040.429687499993</v>
      </c>
      <c r="T1762" s="10">
        <f t="shared" si="139"/>
        <v>42070.429687499993</v>
      </c>
    </row>
    <row r="1763" spans="1:20" ht="60" x14ac:dyDescent="0.25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>
        <v>1408313438</v>
      </c>
      <c r="K1763" t="b">
        <v>1</v>
      </c>
      <c r="L1763">
        <v>70</v>
      </c>
      <c r="M1763" t="b">
        <v>1</v>
      </c>
      <c r="N1763" t="s">
        <v>8271</v>
      </c>
      <c r="O1763" s="5">
        <f>E1763/D1763</f>
        <v>1.0218750000000001</v>
      </c>
      <c r="P1763" s="6">
        <f t="shared" si="135"/>
        <v>46.714285714285715</v>
      </c>
      <c r="Q1763" t="str">
        <f t="shared" si="136"/>
        <v>theater</v>
      </c>
      <c r="R1763" t="str">
        <f t="shared" si="137"/>
        <v>plays</v>
      </c>
      <c r="S1763" s="10">
        <f t="shared" si="138"/>
        <v>41868.715717592589</v>
      </c>
      <c r="T1763" s="10">
        <f t="shared" si="139"/>
        <v>41898.666666666664</v>
      </c>
    </row>
    <row r="1764" spans="1:20" ht="30" x14ac:dyDescent="0.25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>
        <v>1486129680</v>
      </c>
      <c r="K1764" t="b">
        <v>0</v>
      </c>
      <c r="L1764">
        <v>112</v>
      </c>
      <c r="M1764" t="b">
        <v>1</v>
      </c>
      <c r="N1764" t="s">
        <v>8271</v>
      </c>
      <c r="O1764" s="5">
        <f>E1764/D1764</f>
        <v>1.0218</v>
      </c>
      <c r="P1764" s="6">
        <f t="shared" si="135"/>
        <v>136.84821428571428</v>
      </c>
      <c r="Q1764" t="str">
        <f t="shared" si="136"/>
        <v>theater</v>
      </c>
      <c r="R1764" t="str">
        <f t="shared" si="137"/>
        <v>plays</v>
      </c>
      <c r="S1764" s="10">
        <f t="shared" si="138"/>
        <v>42769.366666666661</v>
      </c>
      <c r="T1764" s="10">
        <f t="shared" si="139"/>
        <v>42790.366666666661</v>
      </c>
    </row>
    <row r="1765" spans="1:20" ht="60" x14ac:dyDescent="0.25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>
        <v>1411417602</v>
      </c>
      <c r="K1765" t="b">
        <v>0</v>
      </c>
      <c r="L1765">
        <v>21</v>
      </c>
      <c r="M1765" t="b">
        <v>1</v>
      </c>
      <c r="N1765" t="s">
        <v>8269</v>
      </c>
      <c r="O1765" s="5">
        <f>E1765/D1765</f>
        <v>1.0214714285714286</v>
      </c>
      <c r="P1765" s="6">
        <f t="shared" si="135"/>
        <v>68.09809523809524</v>
      </c>
      <c r="Q1765" t="str">
        <f t="shared" si="136"/>
        <v>film &amp; video</v>
      </c>
      <c r="R1765" t="str">
        <f t="shared" si="137"/>
        <v>documentary</v>
      </c>
      <c r="S1765" s="10">
        <f t="shared" si="138"/>
        <v>41904.643541666665</v>
      </c>
      <c r="T1765" s="10">
        <f t="shared" si="139"/>
        <v>41929.291666666664</v>
      </c>
    </row>
    <row r="1766" spans="1:20" ht="60" x14ac:dyDescent="0.25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>
        <v>1448823673</v>
      </c>
      <c r="K1766" t="b">
        <v>1</v>
      </c>
      <c r="L1766">
        <v>115</v>
      </c>
      <c r="M1766" t="b">
        <v>1</v>
      </c>
      <c r="N1766" t="s">
        <v>8271</v>
      </c>
      <c r="O1766" s="5">
        <f>E1766/D1766</f>
        <v>1.0213333333333334</v>
      </c>
      <c r="P1766" s="6">
        <f t="shared" si="135"/>
        <v>106.57391304347826</v>
      </c>
      <c r="Q1766" t="str">
        <f t="shared" si="136"/>
        <v>theater</v>
      </c>
      <c r="R1766" t="str">
        <f t="shared" si="137"/>
        <v>plays</v>
      </c>
      <c r="S1766" s="10">
        <f t="shared" si="138"/>
        <v>42337.584178240737</v>
      </c>
      <c r="T1766" s="10">
        <f t="shared" si="139"/>
        <v>42374.788194444445</v>
      </c>
    </row>
    <row r="1767" spans="1:20" ht="45" x14ac:dyDescent="0.25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>
        <v>1380477691</v>
      </c>
      <c r="K1767" t="b">
        <v>0</v>
      </c>
      <c r="L1767">
        <v>71</v>
      </c>
      <c r="M1767" t="b">
        <v>1</v>
      </c>
      <c r="N1767" t="s">
        <v>8300</v>
      </c>
      <c r="O1767" s="5">
        <f>E1767/D1767</f>
        <v>1.02125</v>
      </c>
      <c r="P1767" s="6">
        <f t="shared" si="135"/>
        <v>57.535211267605632</v>
      </c>
      <c r="Q1767" t="str">
        <f t="shared" si="136"/>
        <v>music</v>
      </c>
      <c r="R1767" t="str">
        <f t="shared" si="137"/>
        <v>classical music</v>
      </c>
      <c r="S1767" s="10">
        <f t="shared" si="138"/>
        <v>41546.542719907404</v>
      </c>
      <c r="T1767" s="10">
        <f t="shared" si="139"/>
        <v>41564.957638888889</v>
      </c>
    </row>
    <row r="1768" spans="1:20" ht="45" x14ac:dyDescent="0.25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>
        <v>1366763437</v>
      </c>
      <c r="K1768" t="b">
        <v>0</v>
      </c>
      <c r="L1768">
        <v>174</v>
      </c>
      <c r="M1768" t="b">
        <v>1</v>
      </c>
      <c r="N1768" t="s">
        <v>8276</v>
      </c>
      <c r="O1768" s="5">
        <f>E1768/D1768</f>
        <v>1.0212366666666666</v>
      </c>
      <c r="P1768" s="6">
        <f t="shared" si="135"/>
        <v>88.037643678160919</v>
      </c>
      <c r="Q1768" t="str">
        <f t="shared" si="136"/>
        <v>music</v>
      </c>
      <c r="R1768" t="str">
        <f t="shared" si="137"/>
        <v>rock</v>
      </c>
      <c r="S1768" s="10">
        <f t="shared" si="138"/>
        <v>41387.812928240739</v>
      </c>
      <c r="T1768" s="10">
        <f t="shared" si="139"/>
        <v>41417.812928240739</v>
      </c>
    </row>
    <row r="1769" spans="1:20" ht="60" x14ac:dyDescent="0.25">
      <c r="A1769">
        <v>520</v>
      </c>
      <c r="B1769" s="3" t="s">
        <v>521</v>
      </c>
      <c r="C1769" s="3" t="s">
        <v>4630</v>
      </c>
      <c r="D1769">
        <v>5000</v>
      </c>
      <c r="E1769">
        <v>5105</v>
      </c>
      <c r="F1769" t="s">
        <v>8219</v>
      </c>
      <c r="G1769" t="s">
        <v>8225</v>
      </c>
      <c r="H1769" t="s">
        <v>8247</v>
      </c>
      <c r="I1769">
        <v>1449766261</v>
      </c>
      <c r="J1769">
        <v>1447174261</v>
      </c>
      <c r="K1769" t="b">
        <v>0</v>
      </c>
      <c r="L1769">
        <v>34</v>
      </c>
      <c r="M1769" t="b">
        <v>1</v>
      </c>
      <c r="N1769" t="s">
        <v>8271</v>
      </c>
      <c r="O1769" s="5">
        <f>E1769/D1769</f>
        <v>1.0209999999999999</v>
      </c>
      <c r="P1769" s="6">
        <f t="shared" si="135"/>
        <v>150.14705882352942</v>
      </c>
      <c r="Q1769" t="str">
        <f t="shared" si="136"/>
        <v>theater</v>
      </c>
      <c r="R1769" t="str">
        <f t="shared" si="137"/>
        <v>plays</v>
      </c>
      <c r="S1769" s="10">
        <f t="shared" si="138"/>
        <v>42318.493761574071</v>
      </c>
      <c r="T1769" s="10">
        <f t="shared" si="139"/>
        <v>42348.493761574071</v>
      </c>
    </row>
    <row r="1770" spans="1:20" ht="60" x14ac:dyDescent="0.25">
      <c r="A1770">
        <v>1037</v>
      </c>
      <c r="B1770" s="3" t="s">
        <v>1038</v>
      </c>
      <c r="C1770" s="3" t="s">
        <v>5147</v>
      </c>
      <c r="D1770">
        <v>1000</v>
      </c>
      <c r="E1770">
        <v>1021</v>
      </c>
      <c r="F1770" t="s">
        <v>8219</v>
      </c>
      <c r="G1770" t="s">
        <v>8224</v>
      </c>
      <c r="H1770" t="s">
        <v>8246</v>
      </c>
      <c r="I1770">
        <v>1431925200</v>
      </c>
      <c r="J1770">
        <v>1429991062</v>
      </c>
      <c r="K1770" t="b">
        <v>0</v>
      </c>
      <c r="L1770">
        <v>21</v>
      </c>
      <c r="M1770" t="b">
        <v>1</v>
      </c>
      <c r="N1770" t="s">
        <v>8280</v>
      </c>
      <c r="O1770" s="5">
        <f>E1770/D1770</f>
        <v>1.0209999999999999</v>
      </c>
      <c r="P1770" s="6">
        <f t="shared" si="135"/>
        <v>48.61904761904762</v>
      </c>
      <c r="Q1770" t="str">
        <f t="shared" si="136"/>
        <v>music</v>
      </c>
      <c r="R1770" t="str">
        <f t="shared" si="137"/>
        <v>electronic music</v>
      </c>
      <c r="S1770" s="10">
        <f t="shared" si="138"/>
        <v>42119.61414351852</v>
      </c>
      <c r="T1770" s="10">
        <f t="shared" si="139"/>
        <v>42141.999999999993</v>
      </c>
    </row>
    <row r="1771" spans="1:20" ht="60" x14ac:dyDescent="0.25">
      <c r="A1771">
        <v>3218</v>
      </c>
      <c r="B1771" s="3" t="s">
        <v>3218</v>
      </c>
      <c r="C1771" s="3" t="s">
        <v>7328</v>
      </c>
      <c r="D1771">
        <v>12000</v>
      </c>
      <c r="E1771">
        <v>12252</v>
      </c>
      <c r="F1771" t="s">
        <v>8219</v>
      </c>
      <c r="G1771" t="s">
        <v>8225</v>
      </c>
      <c r="H1771" t="s">
        <v>8247</v>
      </c>
      <c r="I1771">
        <v>1419984000</v>
      </c>
      <c r="J1771">
        <v>1417132986</v>
      </c>
      <c r="K1771" t="b">
        <v>1</v>
      </c>
      <c r="L1771">
        <v>184</v>
      </c>
      <c r="M1771" t="b">
        <v>1</v>
      </c>
      <c r="N1771" t="s">
        <v>8271</v>
      </c>
      <c r="O1771" s="5">
        <f>E1771/D1771</f>
        <v>1.0209999999999999</v>
      </c>
      <c r="P1771" s="6">
        <f t="shared" si="135"/>
        <v>66.586956521739125</v>
      </c>
      <c r="Q1771" t="str">
        <f t="shared" si="136"/>
        <v>theater</v>
      </c>
      <c r="R1771" t="str">
        <f t="shared" si="137"/>
        <v>plays</v>
      </c>
      <c r="S1771" s="10">
        <f t="shared" si="138"/>
        <v>41970.793819444443</v>
      </c>
      <c r="T1771" s="10">
        <f t="shared" si="139"/>
        <v>42003.791666666664</v>
      </c>
    </row>
    <row r="1772" spans="1:20" ht="60" x14ac:dyDescent="0.25">
      <c r="A1772">
        <v>3267</v>
      </c>
      <c r="B1772" s="3" t="s">
        <v>3267</v>
      </c>
      <c r="C1772" s="3" t="s">
        <v>7377</v>
      </c>
      <c r="D1772">
        <v>15000</v>
      </c>
      <c r="E1772">
        <v>15315</v>
      </c>
      <c r="F1772" t="s">
        <v>8219</v>
      </c>
      <c r="G1772" t="s">
        <v>8224</v>
      </c>
      <c r="H1772" t="s">
        <v>8246</v>
      </c>
      <c r="I1772">
        <v>1437156660</v>
      </c>
      <c r="J1772">
        <v>1434564660</v>
      </c>
      <c r="K1772" t="b">
        <v>1</v>
      </c>
      <c r="L1772">
        <v>288</v>
      </c>
      <c r="M1772" t="b">
        <v>1</v>
      </c>
      <c r="N1772" t="s">
        <v>8271</v>
      </c>
      <c r="O1772" s="5">
        <f>E1772/D1772</f>
        <v>1.0209999999999999</v>
      </c>
      <c r="P1772" s="6">
        <f t="shared" si="135"/>
        <v>53.177083333333336</v>
      </c>
      <c r="Q1772" t="str">
        <f t="shared" si="136"/>
        <v>theater</v>
      </c>
      <c r="R1772" t="str">
        <f t="shared" si="137"/>
        <v>plays</v>
      </c>
      <c r="S1772" s="10">
        <f t="shared" si="138"/>
        <v>42172.549305555549</v>
      </c>
      <c r="T1772" s="10">
        <f t="shared" si="139"/>
        <v>42202.549305555549</v>
      </c>
    </row>
    <row r="1773" spans="1:20" ht="30" x14ac:dyDescent="0.25">
      <c r="A1773">
        <v>3837</v>
      </c>
      <c r="B1773" s="3" t="s">
        <v>3834</v>
      </c>
      <c r="C1773" s="3" t="s">
        <v>7946</v>
      </c>
      <c r="D1773">
        <v>2000</v>
      </c>
      <c r="E1773">
        <v>2042</v>
      </c>
      <c r="F1773" t="s">
        <v>8219</v>
      </c>
      <c r="G1773" t="s">
        <v>8225</v>
      </c>
      <c r="H1773" t="s">
        <v>8247</v>
      </c>
      <c r="I1773">
        <v>1435947758</v>
      </c>
      <c r="J1773">
        <v>1432837358</v>
      </c>
      <c r="K1773" t="b">
        <v>0</v>
      </c>
      <c r="L1773">
        <v>17</v>
      </c>
      <c r="M1773" t="b">
        <v>1</v>
      </c>
      <c r="N1773" t="s">
        <v>8271</v>
      </c>
      <c r="O1773" s="5">
        <f>E1773/D1773</f>
        <v>1.0209999999999999</v>
      </c>
      <c r="P1773" s="6">
        <f t="shared" si="135"/>
        <v>120.11764705882354</v>
      </c>
      <c r="Q1773" t="str">
        <f t="shared" si="136"/>
        <v>theater</v>
      </c>
      <c r="R1773" t="str">
        <f t="shared" si="137"/>
        <v>plays</v>
      </c>
      <c r="S1773" s="10">
        <f t="shared" si="138"/>
        <v>42152.557384259257</v>
      </c>
      <c r="T1773" s="10">
        <f t="shared" si="139"/>
        <v>42188.557384259257</v>
      </c>
    </row>
    <row r="1774" spans="1:20" ht="60" x14ac:dyDescent="0.25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>
        <v>1444405901</v>
      </c>
      <c r="K1774" t="b">
        <v>0</v>
      </c>
      <c r="L1774">
        <v>64</v>
      </c>
      <c r="M1774" t="b">
        <v>1</v>
      </c>
      <c r="N1774" t="s">
        <v>8265</v>
      </c>
      <c r="O1774" s="5">
        <f>E1774/D1774</f>
        <v>1.0209523809523811</v>
      </c>
      <c r="P1774" s="6">
        <f t="shared" si="135"/>
        <v>83.75</v>
      </c>
      <c r="Q1774" t="str">
        <f t="shared" si="136"/>
        <v>film &amp; video</v>
      </c>
      <c r="R1774" t="str">
        <f t="shared" si="137"/>
        <v>television</v>
      </c>
      <c r="S1774" s="10">
        <f t="shared" si="138"/>
        <v>42286.452557870369</v>
      </c>
      <c r="T1774" s="10">
        <f t="shared" si="139"/>
        <v>42316.494224537033</v>
      </c>
    </row>
    <row r="1775" spans="1:20" ht="60" x14ac:dyDescent="0.25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>
        <v>1429312694</v>
      </c>
      <c r="K1775" t="b">
        <v>1</v>
      </c>
      <c r="L1775">
        <v>285</v>
      </c>
      <c r="M1775" t="b">
        <v>1</v>
      </c>
      <c r="N1775" t="s">
        <v>8269</v>
      </c>
      <c r="O1775" s="5">
        <f>E1775/D1775</f>
        <v>1.0208358208955224</v>
      </c>
      <c r="P1775" s="6">
        <f t="shared" si="135"/>
        <v>119.99298245614035</v>
      </c>
      <c r="Q1775" t="str">
        <f t="shared" si="136"/>
        <v>film &amp; video</v>
      </c>
      <c r="R1775" t="str">
        <f t="shared" si="137"/>
        <v>documentary</v>
      </c>
      <c r="S1775" s="10">
        <f t="shared" si="138"/>
        <v>42111.762662037036</v>
      </c>
      <c r="T1775" s="10">
        <f t="shared" si="139"/>
        <v>42155.888888888883</v>
      </c>
    </row>
    <row r="1776" spans="1:20" ht="45" x14ac:dyDescent="0.25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>
        <v>1413236738</v>
      </c>
      <c r="K1776" t="b">
        <v>0</v>
      </c>
      <c r="L1776">
        <v>29</v>
      </c>
      <c r="M1776" t="b">
        <v>1</v>
      </c>
      <c r="N1776" t="s">
        <v>8279</v>
      </c>
      <c r="O1776" s="5">
        <f>E1776/D1776</f>
        <v>1.0208333333333333</v>
      </c>
      <c r="P1776" s="6">
        <f t="shared" si="135"/>
        <v>42.241379310344826</v>
      </c>
      <c r="Q1776" t="str">
        <f t="shared" si="136"/>
        <v>music</v>
      </c>
      <c r="R1776" t="str">
        <f t="shared" si="137"/>
        <v>indie rock</v>
      </c>
      <c r="S1776" s="10">
        <f t="shared" si="138"/>
        <v>41925.69835648148</v>
      </c>
      <c r="T1776" s="10">
        <f t="shared" si="139"/>
        <v>41955.740023148144</v>
      </c>
    </row>
    <row r="1777" spans="1:20" ht="60" x14ac:dyDescent="0.25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>
        <v>1398432758</v>
      </c>
      <c r="K1777" t="b">
        <v>0</v>
      </c>
      <c r="L1777">
        <v>32</v>
      </c>
      <c r="M1777" t="b">
        <v>1</v>
      </c>
      <c r="N1777" t="s">
        <v>8305</v>
      </c>
      <c r="O1777" s="5">
        <f>E1777/D1777</f>
        <v>1.02069375</v>
      </c>
      <c r="P1777" s="6">
        <f t="shared" si="135"/>
        <v>255.17343750000001</v>
      </c>
      <c r="Q1777" t="str">
        <f t="shared" si="136"/>
        <v>theater</v>
      </c>
      <c r="R1777" t="str">
        <f t="shared" si="137"/>
        <v>musical</v>
      </c>
      <c r="S1777" s="10">
        <f t="shared" si="138"/>
        <v>41754.355995370366</v>
      </c>
      <c r="T1777" s="10">
        <f t="shared" si="139"/>
        <v>41784.355995370366</v>
      </c>
    </row>
    <row r="1778" spans="1:20" ht="45" x14ac:dyDescent="0.25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>
        <v>1452616143</v>
      </c>
      <c r="K1778" t="b">
        <v>1</v>
      </c>
      <c r="L1778">
        <v>59</v>
      </c>
      <c r="M1778" t="b">
        <v>1</v>
      </c>
      <c r="N1778" t="s">
        <v>8303</v>
      </c>
      <c r="O1778" s="5">
        <f>E1778/D1778</f>
        <v>1.0206</v>
      </c>
      <c r="P1778" s="6">
        <f t="shared" si="135"/>
        <v>86.491525423728817</v>
      </c>
      <c r="Q1778" t="str">
        <f t="shared" si="136"/>
        <v>theater</v>
      </c>
      <c r="R1778" t="str">
        <f t="shared" si="137"/>
        <v>spaces</v>
      </c>
      <c r="S1778" s="10">
        <f t="shared" si="138"/>
        <v>42381.478506944441</v>
      </c>
      <c r="T1778" s="10">
        <f t="shared" si="139"/>
        <v>42411.478506944441</v>
      </c>
    </row>
    <row r="1779" spans="1:20" ht="60" x14ac:dyDescent="0.25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>
        <v>1413432331</v>
      </c>
      <c r="K1779" t="b">
        <v>0</v>
      </c>
      <c r="L1779">
        <v>23</v>
      </c>
      <c r="M1779" t="b">
        <v>1</v>
      </c>
      <c r="N1779" t="s">
        <v>8271</v>
      </c>
      <c r="O1779" s="5">
        <f>E1779/D1779</f>
        <v>1.0205</v>
      </c>
      <c r="P1779" s="6">
        <f t="shared" si="135"/>
        <v>88.739130434782609</v>
      </c>
      <c r="Q1779" t="str">
        <f t="shared" si="136"/>
        <v>theater</v>
      </c>
      <c r="R1779" t="str">
        <f t="shared" si="137"/>
        <v>plays</v>
      </c>
      <c r="S1779" s="10">
        <f t="shared" si="138"/>
        <v>41927.962164351848</v>
      </c>
      <c r="T1779" s="10">
        <f t="shared" si="139"/>
        <v>41949.040972222218</v>
      </c>
    </row>
    <row r="1780" spans="1:20" ht="30" x14ac:dyDescent="0.25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>
        <v>1414778662</v>
      </c>
      <c r="K1780" t="b">
        <v>0</v>
      </c>
      <c r="L1780">
        <v>63</v>
      </c>
      <c r="M1780" t="b">
        <v>1</v>
      </c>
      <c r="N1780" t="s">
        <v>8271</v>
      </c>
      <c r="O1780" s="5">
        <f>E1780/D1780</f>
        <v>1.0204444444444445</v>
      </c>
      <c r="P1780" s="6">
        <f t="shared" si="135"/>
        <v>72.888888888888886</v>
      </c>
      <c r="Q1780" t="str">
        <f t="shared" si="136"/>
        <v>theater</v>
      </c>
      <c r="R1780" t="str">
        <f t="shared" si="137"/>
        <v>plays</v>
      </c>
      <c r="S1780" s="10">
        <f t="shared" si="138"/>
        <v>41943.544699074067</v>
      </c>
      <c r="T1780" s="10">
        <f t="shared" si="139"/>
        <v>41973.586365740739</v>
      </c>
    </row>
    <row r="1781" spans="1:20" ht="60" x14ac:dyDescent="0.25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>
        <v>1479932713</v>
      </c>
      <c r="K1781" t="b">
        <v>1</v>
      </c>
      <c r="L1781">
        <v>216</v>
      </c>
      <c r="M1781" t="b">
        <v>1</v>
      </c>
      <c r="N1781" t="s">
        <v>8271</v>
      </c>
      <c r="O1781" s="5">
        <f>E1781/D1781</f>
        <v>1.0203333333333333</v>
      </c>
      <c r="P1781" s="6">
        <f t="shared" si="135"/>
        <v>141.71296296296296</v>
      </c>
      <c r="Q1781" t="str">
        <f t="shared" si="136"/>
        <v>theater</v>
      </c>
      <c r="R1781" t="str">
        <f t="shared" si="137"/>
        <v>plays</v>
      </c>
      <c r="S1781" s="10">
        <f t="shared" si="138"/>
        <v>42697.642511574071</v>
      </c>
      <c r="T1781" s="10">
        <f t="shared" si="139"/>
        <v>42744.999999999993</v>
      </c>
    </row>
    <row r="1782" spans="1:20" ht="45" x14ac:dyDescent="0.25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>
        <v>1424414350</v>
      </c>
      <c r="K1782" t="b">
        <v>0</v>
      </c>
      <c r="L1782">
        <v>13</v>
      </c>
      <c r="M1782" t="b">
        <v>1</v>
      </c>
      <c r="N1782" t="s">
        <v>8271</v>
      </c>
      <c r="O1782" s="5">
        <f>E1782/D1782</f>
        <v>1.0203333333333333</v>
      </c>
      <c r="P1782" s="6">
        <f t="shared" si="135"/>
        <v>235.46153846153845</v>
      </c>
      <c r="Q1782" t="str">
        <f t="shared" si="136"/>
        <v>theater</v>
      </c>
      <c r="R1782" t="str">
        <f t="shared" si="137"/>
        <v>plays</v>
      </c>
      <c r="S1782" s="10">
        <f t="shared" si="138"/>
        <v>42055.068865740737</v>
      </c>
      <c r="T1782" s="10">
        <f t="shared" si="139"/>
        <v>42082.402083333327</v>
      </c>
    </row>
    <row r="1783" spans="1:20" ht="60" x14ac:dyDescent="0.25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>
        <v>1413308545</v>
      </c>
      <c r="K1783" t="b">
        <v>1</v>
      </c>
      <c r="L1783">
        <v>524</v>
      </c>
      <c r="M1783" t="b">
        <v>1</v>
      </c>
      <c r="N1783" t="s">
        <v>8269</v>
      </c>
      <c r="O1783" s="5">
        <f>E1783/D1783</f>
        <v>1.0202863333333334</v>
      </c>
      <c r="P1783" s="6">
        <f t="shared" si="135"/>
        <v>58.413339694656486</v>
      </c>
      <c r="Q1783" t="str">
        <f t="shared" si="136"/>
        <v>film &amp; video</v>
      </c>
      <c r="R1783" t="str">
        <f t="shared" si="137"/>
        <v>documentary</v>
      </c>
      <c r="S1783" s="10">
        <f t="shared" si="138"/>
        <v>41926.529456018514</v>
      </c>
      <c r="T1783" s="10">
        <f t="shared" si="139"/>
        <v>41956.916666666664</v>
      </c>
    </row>
    <row r="1784" spans="1:20" ht="60" x14ac:dyDescent="0.25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>
        <v>1435782748</v>
      </c>
      <c r="K1784" t="b">
        <v>0</v>
      </c>
      <c r="L1784">
        <v>20</v>
      </c>
      <c r="M1784" t="b">
        <v>1</v>
      </c>
      <c r="N1784" t="s">
        <v>8271</v>
      </c>
      <c r="O1784" s="5">
        <f>E1784/D1784</f>
        <v>1.0202500000000001</v>
      </c>
      <c r="P1784" s="6">
        <f t="shared" si="135"/>
        <v>204.05</v>
      </c>
      <c r="Q1784" t="str">
        <f t="shared" si="136"/>
        <v>theater</v>
      </c>
      <c r="R1784" t="str">
        <f t="shared" si="137"/>
        <v>plays</v>
      </c>
      <c r="S1784" s="10">
        <f t="shared" si="138"/>
        <v>42186.647546296292</v>
      </c>
      <c r="T1784" s="10">
        <f t="shared" si="139"/>
        <v>42216.647546296292</v>
      </c>
    </row>
    <row r="1785" spans="1:20" ht="45" x14ac:dyDescent="0.25">
      <c r="A1785">
        <v>758</v>
      </c>
      <c r="B1785" s="3" t="s">
        <v>759</v>
      </c>
      <c r="C1785" s="3" t="s">
        <v>4868</v>
      </c>
      <c r="D1785">
        <v>2500</v>
      </c>
      <c r="E1785">
        <v>2550</v>
      </c>
      <c r="F1785" t="s">
        <v>8219</v>
      </c>
      <c r="G1785" t="s">
        <v>8224</v>
      </c>
      <c r="H1785" t="s">
        <v>8246</v>
      </c>
      <c r="I1785">
        <v>1286568268</v>
      </c>
      <c r="J1785">
        <v>1283976268</v>
      </c>
      <c r="K1785" t="b">
        <v>0</v>
      </c>
      <c r="L1785">
        <v>19</v>
      </c>
      <c r="M1785" t="b">
        <v>1</v>
      </c>
      <c r="N1785" t="s">
        <v>8274</v>
      </c>
      <c r="O1785" s="5">
        <f>E1785/D1785</f>
        <v>1.02</v>
      </c>
      <c r="P1785" s="6">
        <f t="shared" si="135"/>
        <v>134.21052631578948</v>
      </c>
      <c r="Q1785" t="str">
        <f t="shared" si="136"/>
        <v>publishing</v>
      </c>
      <c r="R1785" t="str">
        <f t="shared" si="137"/>
        <v>nonfiction</v>
      </c>
      <c r="S1785" s="10">
        <f t="shared" si="138"/>
        <v>40429.628101851849</v>
      </c>
      <c r="T1785" s="10">
        <f t="shared" si="139"/>
        <v>40459.628101851849</v>
      </c>
    </row>
    <row r="1786" spans="1:20" ht="60" x14ac:dyDescent="0.25">
      <c r="A1786">
        <v>2614</v>
      </c>
      <c r="B1786" s="3" t="s">
        <v>2614</v>
      </c>
      <c r="C1786" s="3" t="s">
        <v>6724</v>
      </c>
      <c r="D1786">
        <v>10500</v>
      </c>
      <c r="E1786">
        <v>10710</v>
      </c>
      <c r="F1786" t="s">
        <v>8219</v>
      </c>
      <c r="G1786" t="s">
        <v>8224</v>
      </c>
      <c r="H1786" t="s">
        <v>8246</v>
      </c>
      <c r="I1786">
        <v>1398834000</v>
      </c>
      <c r="J1786">
        <v>1396371612</v>
      </c>
      <c r="K1786" t="b">
        <v>1</v>
      </c>
      <c r="L1786">
        <v>100</v>
      </c>
      <c r="M1786" t="b">
        <v>1</v>
      </c>
      <c r="N1786" t="s">
        <v>8301</v>
      </c>
      <c r="O1786" s="5">
        <f>E1786/D1786</f>
        <v>1.02</v>
      </c>
      <c r="P1786" s="6">
        <f t="shared" si="135"/>
        <v>107.1</v>
      </c>
      <c r="Q1786" t="str">
        <f t="shared" si="136"/>
        <v>technology</v>
      </c>
      <c r="R1786" t="str">
        <f t="shared" si="137"/>
        <v>space exploration</v>
      </c>
      <c r="S1786" s="10">
        <f t="shared" si="138"/>
        <v>41730.500138888885</v>
      </c>
      <c r="T1786" s="10">
        <f t="shared" si="139"/>
        <v>41759</v>
      </c>
    </row>
    <row r="1787" spans="1:20" ht="60" x14ac:dyDescent="0.25">
      <c r="A1787">
        <v>2974</v>
      </c>
      <c r="B1787" s="3" t="s">
        <v>2974</v>
      </c>
      <c r="C1787" s="3" t="s">
        <v>7084</v>
      </c>
      <c r="D1787">
        <v>5000</v>
      </c>
      <c r="E1787">
        <v>5100</v>
      </c>
      <c r="F1787" t="s">
        <v>8219</v>
      </c>
      <c r="G1787" t="s">
        <v>8224</v>
      </c>
      <c r="H1787" t="s">
        <v>8246</v>
      </c>
      <c r="I1787">
        <v>1411695300</v>
      </c>
      <c r="J1787">
        <v>1409275671</v>
      </c>
      <c r="K1787" t="b">
        <v>0</v>
      </c>
      <c r="L1787">
        <v>87</v>
      </c>
      <c r="M1787" t="b">
        <v>1</v>
      </c>
      <c r="N1787" t="s">
        <v>8271</v>
      </c>
      <c r="O1787" s="5">
        <f>E1787/D1787</f>
        <v>1.02</v>
      </c>
      <c r="P1787" s="6">
        <f t="shared" si="135"/>
        <v>58.620689655172413</v>
      </c>
      <c r="Q1787" t="str">
        <f t="shared" si="136"/>
        <v>theater</v>
      </c>
      <c r="R1787" t="str">
        <f t="shared" si="137"/>
        <v>plays</v>
      </c>
      <c r="S1787" s="10">
        <f t="shared" si="138"/>
        <v>41879.852673611109</v>
      </c>
      <c r="T1787" s="10">
        <f t="shared" si="139"/>
        <v>41907.857638888883</v>
      </c>
    </row>
    <row r="1788" spans="1:20" ht="60" x14ac:dyDescent="0.25">
      <c r="A1788">
        <v>3526</v>
      </c>
      <c r="B1788" s="3" t="s">
        <v>3525</v>
      </c>
      <c r="C1788" s="3" t="s">
        <v>7636</v>
      </c>
      <c r="D1788">
        <v>3300</v>
      </c>
      <c r="E1788">
        <v>3366</v>
      </c>
      <c r="F1788" t="s">
        <v>8219</v>
      </c>
      <c r="G1788" t="s">
        <v>8224</v>
      </c>
      <c r="H1788" t="s">
        <v>8246</v>
      </c>
      <c r="I1788">
        <v>1461823140</v>
      </c>
      <c r="J1788">
        <v>1459411371</v>
      </c>
      <c r="K1788" t="b">
        <v>0</v>
      </c>
      <c r="L1788">
        <v>34</v>
      </c>
      <c r="M1788" t="b">
        <v>1</v>
      </c>
      <c r="N1788" t="s">
        <v>8271</v>
      </c>
      <c r="O1788" s="5">
        <f>E1788/D1788</f>
        <v>1.02</v>
      </c>
      <c r="P1788" s="6">
        <f t="shared" si="135"/>
        <v>99</v>
      </c>
      <c r="Q1788" t="str">
        <f t="shared" si="136"/>
        <v>theater</v>
      </c>
      <c r="R1788" t="str">
        <f t="shared" si="137"/>
        <v>plays</v>
      </c>
      <c r="S1788" s="10">
        <f t="shared" si="138"/>
        <v>42460.126979166664</v>
      </c>
      <c r="T1788" s="10">
        <f t="shared" si="139"/>
        <v>42488.040972222218</v>
      </c>
    </row>
    <row r="1789" spans="1:20" ht="60" x14ac:dyDescent="0.25">
      <c r="A1789">
        <v>3549</v>
      </c>
      <c r="B1789" s="3" t="s">
        <v>3548</v>
      </c>
      <c r="C1789" s="3" t="s">
        <v>7659</v>
      </c>
      <c r="D1789">
        <v>1000</v>
      </c>
      <c r="E1789">
        <v>1020</v>
      </c>
      <c r="F1789" t="s">
        <v>8219</v>
      </c>
      <c r="G1789" t="s">
        <v>8225</v>
      </c>
      <c r="H1789" t="s">
        <v>8247</v>
      </c>
      <c r="I1789">
        <v>1441358873</v>
      </c>
      <c r="J1789">
        <v>1438939673</v>
      </c>
      <c r="K1789" t="b">
        <v>0</v>
      </c>
      <c r="L1789">
        <v>42</v>
      </c>
      <c r="M1789" t="b">
        <v>1</v>
      </c>
      <c r="N1789" t="s">
        <v>8271</v>
      </c>
      <c r="O1789" s="5">
        <f>E1789/D1789</f>
        <v>1.02</v>
      </c>
      <c r="P1789" s="6">
        <f t="shared" si="135"/>
        <v>24.285714285714285</v>
      </c>
      <c r="Q1789" t="str">
        <f t="shared" si="136"/>
        <v>theater</v>
      </c>
      <c r="R1789" t="str">
        <f t="shared" si="137"/>
        <v>plays</v>
      </c>
      <c r="S1789" s="10">
        <f t="shared" si="138"/>
        <v>42223.186030092591</v>
      </c>
      <c r="T1789" s="10">
        <f t="shared" si="139"/>
        <v>42251.186030092591</v>
      </c>
    </row>
    <row r="1790" spans="1:20" ht="60" x14ac:dyDescent="0.25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>
        <v>1435585497</v>
      </c>
      <c r="K1790" t="b">
        <v>0</v>
      </c>
      <c r="L1790">
        <v>64</v>
      </c>
      <c r="M1790" t="b">
        <v>1</v>
      </c>
      <c r="N1790" t="s">
        <v>8271</v>
      </c>
      <c r="O1790" s="5">
        <f>E1790/D1790</f>
        <v>1.0196000000000001</v>
      </c>
      <c r="P1790" s="6">
        <f t="shared" si="135"/>
        <v>39.828125</v>
      </c>
      <c r="Q1790" t="str">
        <f t="shared" si="136"/>
        <v>theater</v>
      </c>
      <c r="R1790" t="str">
        <f t="shared" si="137"/>
        <v>plays</v>
      </c>
      <c r="S1790" s="10">
        <f t="shared" si="138"/>
        <v>42184.364548611113</v>
      </c>
      <c r="T1790" s="10">
        <f t="shared" si="139"/>
        <v>42214.499999999993</v>
      </c>
    </row>
    <row r="1791" spans="1:20" ht="45" x14ac:dyDescent="0.25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>
        <v>1412611498</v>
      </c>
      <c r="K1791" t="b">
        <v>1</v>
      </c>
      <c r="L1791">
        <v>67</v>
      </c>
      <c r="M1791" t="b">
        <v>1</v>
      </c>
      <c r="N1791" t="s">
        <v>8298</v>
      </c>
      <c r="O1791" s="5">
        <f>E1791/D1791</f>
        <v>1.0195000000000001</v>
      </c>
      <c r="P1791" s="6">
        <f t="shared" si="135"/>
        <v>60.865671641791046</v>
      </c>
      <c r="Q1791" t="str">
        <f t="shared" si="136"/>
        <v>food</v>
      </c>
      <c r="R1791" t="str">
        <f t="shared" si="137"/>
        <v>small batch</v>
      </c>
      <c r="S1791" s="10">
        <f t="shared" si="138"/>
        <v>41918.461782407401</v>
      </c>
      <c r="T1791" s="10">
        <f t="shared" si="139"/>
        <v>41948.523611111108</v>
      </c>
    </row>
    <row r="1792" spans="1:20" ht="45" x14ac:dyDescent="0.25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>
        <v>1443029206</v>
      </c>
      <c r="K1792" t="b">
        <v>0</v>
      </c>
      <c r="L1792">
        <v>55</v>
      </c>
      <c r="M1792" t="b">
        <v>1</v>
      </c>
      <c r="N1792" t="s">
        <v>8271</v>
      </c>
      <c r="O1792" s="5">
        <f>E1792/D1792</f>
        <v>1.0193333333333334</v>
      </c>
      <c r="P1792" s="6">
        <f t="shared" si="135"/>
        <v>55.6</v>
      </c>
      <c r="Q1792" t="str">
        <f t="shared" si="136"/>
        <v>theater</v>
      </c>
      <c r="R1792" t="str">
        <f t="shared" si="137"/>
        <v>plays</v>
      </c>
      <c r="S1792" s="10">
        <f t="shared" si="138"/>
        <v>42270.518587962964</v>
      </c>
      <c r="T1792" s="10">
        <f t="shared" si="139"/>
        <v>42305.959027777775</v>
      </c>
    </row>
    <row r="1793" spans="1:20" ht="45" x14ac:dyDescent="0.25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8274</v>
      </c>
      <c r="O1793" s="5">
        <f>E1793/D1793</f>
        <v>1.0192000000000001</v>
      </c>
      <c r="P1793" s="6">
        <f t="shared" si="135"/>
        <v>51.474747474747474</v>
      </c>
      <c r="Q1793" t="str">
        <f t="shared" si="136"/>
        <v>publishing</v>
      </c>
      <c r="R1793" t="str">
        <f t="shared" si="137"/>
        <v>nonfiction</v>
      </c>
      <c r="S1793" s="10">
        <f t="shared" si="138"/>
        <v>41789.121979166666</v>
      </c>
      <c r="T1793" s="10">
        <f t="shared" si="139"/>
        <v>41829.121979166666</v>
      </c>
    </row>
    <row r="1794" spans="1:20" ht="60" x14ac:dyDescent="0.25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>
        <v>1474663840</v>
      </c>
      <c r="K1794" t="b">
        <v>0</v>
      </c>
      <c r="L1794">
        <v>118</v>
      </c>
      <c r="M1794" t="b">
        <v>1</v>
      </c>
      <c r="N1794" t="s">
        <v>8285</v>
      </c>
      <c r="O1794" s="5">
        <f>E1794/D1794</f>
        <v>1.0190833333333333</v>
      </c>
      <c r="P1794" s="6">
        <f t="shared" si="135"/>
        <v>103.63559322033899</v>
      </c>
      <c r="Q1794" t="str">
        <f t="shared" si="136"/>
        <v>photography</v>
      </c>
      <c r="R1794" t="str">
        <f t="shared" si="137"/>
        <v>photobooks</v>
      </c>
      <c r="S1794" s="10">
        <f t="shared" si="138"/>
        <v>42636.660185185181</v>
      </c>
      <c r="T1794" s="10">
        <f t="shared" si="139"/>
        <v>42666.660185185181</v>
      </c>
    </row>
    <row r="1795" spans="1:20" ht="45" x14ac:dyDescent="0.25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>
        <v>1366381877</v>
      </c>
      <c r="K1795" t="b">
        <v>0</v>
      </c>
      <c r="L1795">
        <v>68</v>
      </c>
      <c r="M1795" t="b">
        <v>1</v>
      </c>
      <c r="N1795" t="s">
        <v>8274</v>
      </c>
      <c r="O1795" s="5">
        <f>E1795/D1795</f>
        <v>1.0190760000000001</v>
      </c>
      <c r="P1795" s="6">
        <f t="shared" ref="P1795:P1858" si="140">IF(L1795&lt;&gt;0,E1795/L1795,0)</f>
        <v>37.466029411764708</v>
      </c>
      <c r="Q1795" t="str">
        <f t="shared" ref="Q1795:Q1858" si="141">LEFT(N1795,FIND("/",N1795)-1)</f>
        <v>publishing</v>
      </c>
      <c r="R1795" t="str">
        <f t="shared" ref="R1795:R1858" si="142">RIGHT(N1795,LEN(N1795)-FIND("/",N1795))</f>
        <v>nonfiction</v>
      </c>
      <c r="S1795" s="10">
        <f t="shared" ref="S1795:S1858" si="143">(J1795/86400)+25569+(-5/24)</f>
        <v>41383.396724537037</v>
      </c>
      <c r="T1795" s="10">
        <f t="shared" ref="T1795:T1858" si="144">(I1795/86400)+25569+(-5/24)</f>
        <v>41413.820138888885</v>
      </c>
    </row>
    <row r="1796" spans="1:20" ht="45" x14ac:dyDescent="0.25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>
        <v>1455230214</v>
      </c>
      <c r="K1796" t="b">
        <v>0</v>
      </c>
      <c r="L1796">
        <v>13</v>
      </c>
      <c r="M1796" t="b">
        <v>1</v>
      </c>
      <c r="N1796" t="s">
        <v>8271</v>
      </c>
      <c r="O1796" s="5">
        <f>E1796/D1796</f>
        <v>1.019047619047619</v>
      </c>
      <c r="P1796" s="6">
        <f t="shared" si="140"/>
        <v>164.61538461538461</v>
      </c>
      <c r="Q1796" t="str">
        <f t="shared" si="141"/>
        <v>theater</v>
      </c>
      <c r="R1796" t="str">
        <f t="shared" si="142"/>
        <v>plays</v>
      </c>
      <c r="S1796" s="10">
        <f t="shared" si="143"/>
        <v>42411.733958333331</v>
      </c>
      <c r="T1796" s="10">
        <f t="shared" si="144"/>
        <v>42433.833333333336</v>
      </c>
    </row>
    <row r="1797" spans="1:20" ht="60" x14ac:dyDescent="0.25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>
        <v>1427399962</v>
      </c>
      <c r="K1797" t="b">
        <v>0</v>
      </c>
      <c r="L1797">
        <v>69</v>
      </c>
      <c r="M1797" t="b">
        <v>1</v>
      </c>
      <c r="N1797" t="s">
        <v>8265</v>
      </c>
      <c r="O1797" s="5">
        <f>E1797/D1797</f>
        <v>1.0189999999999999</v>
      </c>
      <c r="P1797" s="6">
        <f t="shared" si="140"/>
        <v>221.52173913043478</v>
      </c>
      <c r="Q1797" t="str">
        <f t="shared" si="141"/>
        <v>film &amp; video</v>
      </c>
      <c r="R1797" t="str">
        <f t="shared" si="142"/>
        <v>television</v>
      </c>
      <c r="S1797" s="10">
        <f t="shared" si="143"/>
        <v>42089.624560185184</v>
      </c>
      <c r="T1797" s="10">
        <f t="shared" si="144"/>
        <v>42119.624560185184</v>
      </c>
    </row>
    <row r="1798" spans="1:20" ht="60" x14ac:dyDescent="0.25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>
        <v>1352860017</v>
      </c>
      <c r="J1798">
        <v>1348536417</v>
      </c>
      <c r="K1798" t="b">
        <v>0</v>
      </c>
      <c r="L1798">
        <v>14</v>
      </c>
      <c r="M1798" t="b">
        <v>1</v>
      </c>
      <c r="N1798" t="s">
        <v>8276</v>
      </c>
      <c r="O1798" s="5">
        <f>E1798/D1798</f>
        <v>1.01875</v>
      </c>
      <c r="P1798" s="6">
        <f t="shared" si="140"/>
        <v>58.214285714285715</v>
      </c>
      <c r="Q1798" t="str">
        <f t="shared" si="141"/>
        <v>music</v>
      </c>
      <c r="R1798" t="str">
        <f t="shared" si="142"/>
        <v>rock</v>
      </c>
      <c r="S1798" s="10">
        <f t="shared" si="143"/>
        <v>41176.852048611108</v>
      </c>
      <c r="T1798" s="10">
        <f t="shared" si="144"/>
        <v>41226.893715277773</v>
      </c>
    </row>
    <row r="1799" spans="1:20" ht="60" x14ac:dyDescent="0.25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>
        <v>1416485333</v>
      </c>
      <c r="K1799" t="b">
        <v>0</v>
      </c>
      <c r="L1799">
        <v>26</v>
      </c>
      <c r="M1799" t="b">
        <v>1</v>
      </c>
      <c r="N1799" t="s">
        <v>8274</v>
      </c>
      <c r="O1799" s="5">
        <f>E1799/D1799</f>
        <v>1.018723404255319</v>
      </c>
      <c r="P1799" s="6">
        <f t="shared" si="140"/>
        <v>230.19230769230768</v>
      </c>
      <c r="Q1799" t="str">
        <f t="shared" si="141"/>
        <v>publishing</v>
      </c>
      <c r="R1799" t="str">
        <f t="shared" si="142"/>
        <v>nonfiction</v>
      </c>
      <c r="S1799" s="10">
        <f t="shared" si="143"/>
        <v>41963.297835648147</v>
      </c>
      <c r="T1799" s="10">
        <f t="shared" si="144"/>
        <v>41991.297835648147</v>
      </c>
    </row>
    <row r="1800" spans="1:20" ht="60" x14ac:dyDescent="0.25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>
        <v>1436376146</v>
      </c>
      <c r="K1800" t="b">
        <v>0</v>
      </c>
      <c r="L1800">
        <v>66</v>
      </c>
      <c r="M1800" t="b">
        <v>1</v>
      </c>
      <c r="N1800" t="s">
        <v>8271</v>
      </c>
      <c r="O1800" s="5">
        <f>E1800/D1800</f>
        <v>1.0186206896551724</v>
      </c>
      <c r="P1800" s="6">
        <f t="shared" si="140"/>
        <v>44.757575757575758</v>
      </c>
      <c r="Q1800" t="str">
        <f t="shared" si="141"/>
        <v>theater</v>
      </c>
      <c r="R1800" t="str">
        <f t="shared" si="142"/>
        <v>plays</v>
      </c>
      <c r="S1800" s="10">
        <f t="shared" si="143"/>
        <v>42193.5155787037</v>
      </c>
      <c r="T1800" s="10">
        <f t="shared" si="144"/>
        <v>42223.5155787037</v>
      </c>
    </row>
    <row r="1801" spans="1:20" ht="60" x14ac:dyDescent="0.25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>
        <v>1473087637</v>
      </c>
      <c r="K1801" t="b">
        <v>0</v>
      </c>
      <c r="L1801">
        <v>37</v>
      </c>
      <c r="M1801" t="b">
        <v>1</v>
      </c>
      <c r="N1801" t="s">
        <v>8300</v>
      </c>
      <c r="O1801" s="5">
        <f>E1801/D1801</f>
        <v>1.0185</v>
      </c>
      <c r="P1801" s="6">
        <f t="shared" si="140"/>
        <v>165.16216216216216</v>
      </c>
      <c r="Q1801" t="str">
        <f t="shared" si="141"/>
        <v>music</v>
      </c>
      <c r="R1801" t="str">
        <f t="shared" si="142"/>
        <v>classical music</v>
      </c>
      <c r="S1801" s="10">
        <f t="shared" si="143"/>
        <v>42618.417094907403</v>
      </c>
      <c r="T1801" s="10">
        <f t="shared" si="144"/>
        <v>42642.977083333331</v>
      </c>
    </row>
    <row r="1802" spans="1:20" ht="60" x14ac:dyDescent="0.25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>
        <v>1436283107</v>
      </c>
      <c r="K1802" t="b">
        <v>0</v>
      </c>
      <c r="L1802">
        <v>90</v>
      </c>
      <c r="M1802" t="b">
        <v>1</v>
      </c>
      <c r="N1802" t="s">
        <v>8271</v>
      </c>
      <c r="O1802" s="5">
        <f>E1802/D1802</f>
        <v>1.0183333333333333</v>
      </c>
      <c r="P1802" s="6">
        <f t="shared" si="140"/>
        <v>33.944444444444443</v>
      </c>
      <c r="Q1802" t="str">
        <f t="shared" si="141"/>
        <v>theater</v>
      </c>
      <c r="R1802" t="str">
        <f t="shared" si="142"/>
        <v>plays</v>
      </c>
      <c r="S1802" s="10">
        <f t="shared" si="143"/>
        <v>42192.438738425924</v>
      </c>
      <c r="T1802" s="10">
        <f t="shared" si="144"/>
        <v>42222.438738425924</v>
      </c>
    </row>
    <row r="1803" spans="1:20" ht="60" x14ac:dyDescent="0.25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>
        <v>1398342170</v>
      </c>
      <c r="K1803" t="b">
        <v>0</v>
      </c>
      <c r="L1803">
        <v>25</v>
      </c>
      <c r="M1803" t="b">
        <v>1</v>
      </c>
      <c r="N1803" t="s">
        <v>8271</v>
      </c>
      <c r="O1803" s="5">
        <f>E1803/D1803</f>
        <v>1.0183333333333333</v>
      </c>
      <c r="P1803" s="6">
        <f t="shared" si="140"/>
        <v>61.1</v>
      </c>
      <c r="Q1803" t="str">
        <f t="shared" si="141"/>
        <v>theater</v>
      </c>
      <c r="R1803" t="str">
        <f t="shared" si="142"/>
        <v>plays</v>
      </c>
      <c r="S1803" s="10">
        <f t="shared" si="143"/>
        <v>41753.307523148142</v>
      </c>
      <c r="T1803" s="10">
        <f t="shared" si="144"/>
        <v>41781.713194444441</v>
      </c>
    </row>
    <row r="1804" spans="1:20" ht="60" x14ac:dyDescent="0.25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>
        <v>1366028563</v>
      </c>
      <c r="K1804" t="b">
        <v>1</v>
      </c>
      <c r="L1804">
        <v>340</v>
      </c>
      <c r="M1804" t="b">
        <v>1</v>
      </c>
      <c r="N1804" t="s">
        <v>8269</v>
      </c>
      <c r="O1804" s="5">
        <f>E1804/D1804</f>
        <v>1.0182857142857142</v>
      </c>
      <c r="P1804" s="6">
        <f t="shared" si="140"/>
        <v>104.82352941176471</v>
      </c>
      <c r="Q1804" t="str">
        <f t="shared" si="141"/>
        <v>film &amp; video</v>
      </c>
      <c r="R1804" t="str">
        <f t="shared" si="142"/>
        <v>documentary</v>
      </c>
      <c r="S1804" s="10">
        <f t="shared" si="143"/>
        <v>41379.307442129626</v>
      </c>
      <c r="T1804" s="10">
        <f t="shared" si="144"/>
        <v>41410.957638888889</v>
      </c>
    </row>
    <row r="1805" spans="1:20" ht="45" x14ac:dyDescent="0.25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>
        <v>1471701028</v>
      </c>
      <c r="K1805" t="b">
        <v>1</v>
      </c>
      <c r="L1805">
        <v>115</v>
      </c>
      <c r="M1805" t="b">
        <v>1</v>
      </c>
      <c r="N1805" t="s">
        <v>8271</v>
      </c>
      <c r="O1805" s="5">
        <f>E1805/D1805</f>
        <v>1.0182500000000001</v>
      </c>
      <c r="P1805" s="6">
        <f t="shared" si="140"/>
        <v>177.08695652173913</v>
      </c>
      <c r="Q1805" t="str">
        <f t="shared" si="141"/>
        <v>theater</v>
      </c>
      <c r="R1805" t="str">
        <f t="shared" si="142"/>
        <v>plays</v>
      </c>
      <c r="S1805" s="10">
        <f t="shared" si="143"/>
        <v>42602.368379629632</v>
      </c>
      <c r="T1805" s="10">
        <f t="shared" si="144"/>
        <v>42620.947916666664</v>
      </c>
    </row>
    <row r="1806" spans="1:20" ht="60" x14ac:dyDescent="0.25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>
        <v>1406390457</v>
      </c>
      <c r="K1806" t="b">
        <v>0</v>
      </c>
      <c r="L1806">
        <v>48</v>
      </c>
      <c r="M1806" t="b">
        <v>1</v>
      </c>
      <c r="N1806" t="s">
        <v>8271</v>
      </c>
      <c r="O1806" s="5">
        <f>E1806/D1806</f>
        <v>1.0182500000000001</v>
      </c>
      <c r="P1806" s="6">
        <f t="shared" si="140"/>
        <v>84.854166666666671</v>
      </c>
      <c r="Q1806" t="str">
        <f t="shared" si="141"/>
        <v>theater</v>
      </c>
      <c r="R1806" t="str">
        <f t="shared" si="142"/>
        <v>plays</v>
      </c>
      <c r="S1806" s="10">
        <f t="shared" si="143"/>
        <v>41846.458993055552</v>
      </c>
      <c r="T1806" s="10">
        <f t="shared" si="144"/>
        <v>41867.458993055552</v>
      </c>
    </row>
    <row r="1807" spans="1:20" ht="60" x14ac:dyDescent="0.25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>
        <v>1335567144</v>
      </c>
      <c r="K1807" t="b">
        <v>1</v>
      </c>
      <c r="L1807">
        <v>89</v>
      </c>
      <c r="M1807" t="b">
        <v>1</v>
      </c>
      <c r="N1807" t="s">
        <v>8271</v>
      </c>
      <c r="O1807" s="5">
        <f>E1807/D1807</f>
        <v>1.0181818181818181</v>
      </c>
      <c r="P1807" s="6">
        <f t="shared" si="140"/>
        <v>62.921348314606739</v>
      </c>
      <c r="Q1807" t="str">
        <f t="shared" si="141"/>
        <v>theater</v>
      </c>
      <c r="R1807" t="str">
        <f t="shared" si="142"/>
        <v>plays</v>
      </c>
      <c r="S1807" s="10">
        <f t="shared" si="143"/>
        <v>41026.744722222218</v>
      </c>
      <c r="T1807" s="10">
        <f t="shared" si="144"/>
        <v>41061.744722222218</v>
      </c>
    </row>
    <row r="1808" spans="1:20" ht="45" x14ac:dyDescent="0.25">
      <c r="A1808">
        <v>1251</v>
      </c>
      <c r="B1808" s="3" t="s">
        <v>1252</v>
      </c>
      <c r="C1808" s="3" t="s">
        <v>5361</v>
      </c>
      <c r="D1808">
        <v>6000</v>
      </c>
      <c r="E1808">
        <v>6108</v>
      </c>
      <c r="F1808" t="s">
        <v>8219</v>
      </c>
      <c r="G1808" t="s">
        <v>8224</v>
      </c>
      <c r="H1808" t="s">
        <v>8246</v>
      </c>
      <c r="I1808">
        <v>1316979167</v>
      </c>
      <c r="J1808">
        <v>1311795167</v>
      </c>
      <c r="K1808" t="b">
        <v>1</v>
      </c>
      <c r="L1808">
        <v>74</v>
      </c>
      <c r="M1808" t="b">
        <v>1</v>
      </c>
      <c r="N1808" t="s">
        <v>8276</v>
      </c>
      <c r="O1808" s="5">
        <f>E1808/D1808</f>
        <v>1.018</v>
      </c>
      <c r="P1808" s="6">
        <f t="shared" si="140"/>
        <v>82.540540540540547</v>
      </c>
      <c r="Q1808" t="str">
        <f t="shared" si="141"/>
        <v>music</v>
      </c>
      <c r="R1808" t="str">
        <f t="shared" si="142"/>
        <v>rock</v>
      </c>
      <c r="S1808" s="10">
        <f t="shared" si="143"/>
        <v>40751.606099537035</v>
      </c>
      <c r="T1808" s="10">
        <f t="shared" si="144"/>
        <v>40811.606099537035</v>
      </c>
    </row>
    <row r="1809" spans="1:20" ht="60" x14ac:dyDescent="0.25">
      <c r="A1809">
        <v>1267</v>
      </c>
      <c r="B1809" s="3" t="s">
        <v>1268</v>
      </c>
      <c r="C1809" s="3" t="s">
        <v>5377</v>
      </c>
      <c r="D1809">
        <v>22000</v>
      </c>
      <c r="E1809">
        <v>22396</v>
      </c>
      <c r="F1809" t="s">
        <v>8219</v>
      </c>
      <c r="G1809" t="s">
        <v>8224</v>
      </c>
      <c r="H1809" t="s">
        <v>8246</v>
      </c>
      <c r="I1809">
        <v>1374674558</v>
      </c>
      <c r="J1809">
        <v>1372082558</v>
      </c>
      <c r="K1809" t="b">
        <v>1</v>
      </c>
      <c r="L1809">
        <v>159</v>
      </c>
      <c r="M1809" t="b">
        <v>1</v>
      </c>
      <c r="N1809" t="s">
        <v>8276</v>
      </c>
      <c r="O1809" s="5">
        <f>E1809/D1809</f>
        <v>1.018</v>
      </c>
      <c r="P1809" s="6">
        <f t="shared" si="140"/>
        <v>140.85534591194968</v>
      </c>
      <c r="Q1809" t="str">
        <f t="shared" si="141"/>
        <v>music</v>
      </c>
      <c r="R1809" t="str">
        <f t="shared" si="142"/>
        <v>rock</v>
      </c>
      <c r="S1809" s="10">
        <f t="shared" si="143"/>
        <v>41449.376828703702</v>
      </c>
      <c r="T1809" s="10">
        <f t="shared" si="144"/>
        <v>41479.376828703702</v>
      </c>
    </row>
    <row r="1810" spans="1:20" ht="60" x14ac:dyDescent="0.25">
      <c r="A1810">
        <v>1271</v>
      </c>
      <c r="B1810" s="3" t="s">
        <v>1272</v>
      </c>
      <c r="C1810" s="3" t="s">
        <v>5381</v>
      </c>
      <c r="D1810">
        <v>7500</v>
      </c>
      <c r="E1810">
        <v>7635</v>
      </c>
      <c r="F1810" t="s">
        <v>8219</v>
      </c>
      <c r="G1810" t="s">
        <v>8224</v>
      </c>
      <c r="H1810" t="s">
        <v>8246</v>
      </c>
      <c r="I1810">
        <v>1384363459</v>
      </c>
      <c r="J1810">
        <v>1381767859</v>
      </c>
      <c r="K1810" t="b">
        <v>1</v>
      </c>
      <c r="L1810">
        <v>31</v>
      </c>
      <c r="M1810" t="b">
        <v>1</v>
      </c>
      <c r="N1810" t="s">
        <v>8276</v>
      </c>
      <c r="O1810" s="5">
        <f>E1810/D1810</f>
        <v>1.018</v>
      </c>
      <c r="P1810" s="6">
        <f t="shared" si="140"/>
        <v>246.29032258064515</v>
      </c>
      <c r="Q1810" t="str">
        <f t="shared" si="141"/>
        <v>music</v>
      </c>
      <c r="R1810" t="str">
        <f t="shared" si="142"/>
        <v>rock</v>
      </c>
      <c r="S1810" s="10">
        <f t="shared" si="143"/>
        <v>41561.475219907406</v>
      </c>
      <c r="T1810" s="10">
        <f t="shared" si="144"/>
        <v>41591.516886574071</v>
      </c>
    </row>
    <row r="1811" spans="1:20" ht="60" x14ac:dyDescent="0.25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>
        <v>1468699782</v>
      </c>
      <c r="K1811" t="b">
        <v>0</v>
      </c>
      <c r="L1811">
        <v>122</v>
      </c>
      <c r="M1811" t="b">
        <v>1</v>
      </c>
      <c r="N1811" t="s">
        <v>8271</v>
      </c>
      <c r="O1811" s="5">
        <f>E1811/D1811</f>
        <v>1.0176666666666667</v>
      </c>
      <c r="P1811" s="6">
        <f t="shared" si="140"/>
        <v>125.12295081967213</v>
      </c>
      <c r="Q1811" t="str">
        <f t="shared" si="141"/>
        <v>theater</v>
      </c>
      <c r="R1811" t="str">
        <f t="shared" si="142"/>
        <v>plays</v>
      </c>
      <c r="S1811" s="10">
        <f t="shared" si="143"/>
        <v>42567.631736111107</v>
      </c>
      <c r="T1811" s="10">
        <f t="shared" si="144"/>
        <v>42597.631736111107</v>
      </c>
    </row>
    <row r="1812" spans="1:20" ht="30" x14ac:dyDescent="0.25">
      <c r="A1812">
        <v>1841</v>
      </c>
      <c r="B1812" s="3" t="s">
        <v>1842</v>
      </c>
      <c r="C1812" s="3" t="s">
        <v>5951</v>
      </c>
      <c r="D1812">
        <v>2000</v>
      </c>
      <c r="E1812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>
        <v>1397679445</v>
      </c>
      <c r="K1812" t="b">
        <v>0</v>
      </c>
      <c r="L1812">
        <v>40</v>
      </c>
      <c r="M1812" t="b">
        <v>1</v>
      </c>
      <c r="N1812" t="s">
        <v>8276</v>
      </c>
      <c r="O1812" s="5">
        <f>E1812/D1812</f>
        <v>1.0175000000000001</v>
      </c>
      <c r="P1812" s="6">
        <f t="shared" si="140"/>
        <v>50.875</v>
      </c>
      <c r="Q1812" t="str">
        <f t="shared" si="141"/>
        <v>music</v>
      </c>
      <c r="R1812" t="str">
        <f t="shared" si="142"/>
        <v>rock</v>
      </c>
      <c r="S1812" s="10">
        <f t="shared" si="143"/>
        <v>41745.637094907404</v>
      </c>
      <c r="T1812" s="10">
        <f t="shared" si="144"/>
        <v>41778.999305555553</v>
      </c>
    </row>
    <row r="1813" spans="1:20" ht="60" x14ac:dyDescent="0.25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>
        <v>1466887297</v>
      </c>
      <c r="K1813" t="b">
        <v>0</v>
      </c>
      <c r="L1813">
        <v>27</v>
      </c>
      <c r="M1813" t="b">
        <v>1</v>
      </c>
      <c r="N1813" t="s">
        <v>8305</v>
      </c>
      <c r="O1813" s="5">
        <f>E1813/D1813</f>
        <v>1.0175000000000001</v>
      </c>
      <c r="P1813" s="6">
        <f t="shared" si="140"/>
        <v>75.370370370370367</v>
      </c>
      <c r="Q1813" t="str">
        <f t="shared" si="141"/>
        <v>theater</v>
      </c>
      <c r="R1813" t="str">
        <f t="shared" si="142"/>
        <v>musical</v>
      </c>
      <c r="S1813" s="10">
        <f t="shared" si="143"/>
        <v>42546.653900462959</v>
      </c>
      <c r="T1813" s="10">
        <f t="shared" si="144"/>
        <v>42575.749999999993</v>
      </c>
    </row>
    <row r="1814" spans="1:20" ht="60" x14ac:dyDescent="0.25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>
        <v>1440370768</v>
      </c>
      <c r="K1814" t="b">
        <v>0</v>
      </c>
      <c r="L1814">
        <v>72</v>
      </c>
      <c r="M1814" t="b">
        <v>1</v>
      </c>
      <c r="N1814" t="s">
        <v>8271</v>
      </c>
      <c r="O1814" s="5">
        <f>E1814/D1814</f>
        <v>1.0173000000000001</v>
      </c>
      <c r="P1814" s="6">
        <f t="shared" si="140"/>
        <v>141.29166666666666</v>
      </c>
      <c r="Q1814" t="str">
        <f t="shared" si="141"/>
        <v>theater</v>
      </c>
      <c r="R1814" t="str">
        <f t="shared" si="142"/>
        <v>plays</v>
      </c>
      <c r="S1814" s="10">
        <f t="shared" si="143"/>
        <v>42239.749629629623</v>
      </c>
      <c r="T1814" s="10">
        <f t="shared" si="144"/>
        <v>42259.791666666664</v>
      </c>
    </row>
    <row r="1815" spans="1:20" ht="45" x14ac:dyDescent="0.25">
      <c r="A1815">
        <v>2638</v>
      </c>
      <c r="B1815" s="3" t="s">
        <v>2638</v>
      </c>
      <c r="C1815" s="3" t="s">
        <v>6748</v>
      </c>
      <c r="D1815">
        <v>347</v>
      </c>
      <c r="E1815">
        <v>353</v>
      </c>
      <c r="F1815" t="s">
        <v>8219</v>
      </c>
      <c r="G1815" t="s">
        <v>8224</v>
      </c>
      <c r="H1815" t="s">
        <v>8246</v>
      </c>
      <c r="I1815">
        <v>1421358895</v>
      </c>
      <c r="J1815">
        <v>1418766895</v>
      </c>
      <c r="K1815" t="b">
        <v>0</v>
      </c>
      <c r="L1815">
        <v>14</v>
      </c>
      <c r="M1815" t="b">
        <v>1</v>
      </c>
      <c r="N1815" t="s">
        <v>8301</v>
      </c>
      <c r="O1815" s="5">
        <f>E1815/D1815</f>
        <v>1.0172910662824208</v>
      </c>
      <c r="P1815" s="6">
        <f t="shared" si="140"/>
        <v>25.214285714285715</v>
      </c>
      <c r="Q1815" t="str">
        <f t="shared" si="141"/>
        <v>technology</v>
      </c>
      <c r="R1815" t="str">
        <f t="shared" si="142"/>
        <v>space exploration</v>
      </c>
      <c r="S1815" s="10">
        <f t="shared" si="143"/>
        <v>41989.70480324074</v>
      </c>
      <c r="T1815" s="10">
        <f t="shared" si="144"/>
        <v>42019.70480324074</v>
      </c>
    </row>
    <row r="1816" spans="1:20" ht="45" x14ac:dyDescent="0.25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>
        <v>1415343874</v>
      </c>
      <c r="K1816" t="b">
        <v>0</v>
      </c>
      <c r="L1816">
        <v>65</v>
      </c>
      <c r="M1816" t="b">
        <v>1</v>
      </c>
      <c r="N1816" t="s">
        <v>8276</v>
      </c>
      <c r="O1816" s="5">
        <f>E1816/D1816</f>
        <v>1.0172463768115942</v>
      </c>
      <c r="P1816" s="6">
        <f t="shared" si="140"/>
        <v>107.98461538461538</v>
      </c>
      <c r="Q1816" t="str">
        <f t="shared" si="141"/>
        <v>music</v>
      </c>
      <c r="R1816" t="str">
        <f t="shared" si="142"/>
        <v>rock</v>
      </c>
      <c r="S1816" s="10">
        <f t="shared" si="143"/>
        <v>41950.086504629631</v>
      </c>
      <c r="T1816" s="10">
        <f t="shared" si="144"/>
        <v>41990.124305555553</v>
      </c>
    </row>
    <row r="1817" spans="1:20" ht="60" x14ac:dyDescent="0.25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>
        <v>1301007738</v>
      </c>
      <c r="K1817" t="b">
        <v>1</v>
      </c>
      <c r="L1817">
        <v>298</v>
      </c>
      <c r="M1817" t="b">
        <v>1</v>
      </c>
      <c r="N1817" t="s">
        <v>8269</v>
      </c>
      <c r="O1817" s="5">
        <f>E1817/D1817</f>
        <v>1.0172264</v>
      </c>
      <c r="P1817" s="6">
        <f t="shared" si="140"/>
        <v>85.337785234899329</v>
      </c>
      <c r="Q1817" t="str">
        <f t="shared" si="141"/>
        <v>film &amp; video</v>
      </c>
      <c r="R1817" t="str">
        <f t="shared" si="142"/>
        <v>documentary</v>
      </c>
      <c r="S1817" s="10">
        <f t="shared" si="143"/>
        <v>40626.751597222217</v>
      </c>
      <c r="T1817" s="10">
        <f t="shared" si="144"/>
        <v>40657.751597222217</v>
      </c>
    </row>
    <row r="1818" spans="1:20" ht="60" x14ac:dyDescent="0.25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>
        <v>1442771722</v>
      </c>
      <c r="K1818" t="b">
        <v>0</v>
      </c>
      <c r="L1818">
        <v>47</v>
      </c>
      <c r="M1818" t="b">
        <v>1</v>
      </c>
      <c r="N1818" t="s">
        <v>8279</v>
      </c>
      <c r="O1818" s="5">
        <f>E1818/D1818</f>
        <v>1.0171957671957672</v>
      </c>
      <c r="P1818" s="6">
        <f t="shared" si="140"/>
        <v>196.34042553191489</v>
      </c>
      <c r="Q1818" t="str">
        <f t="shared" si="141"/>
        <v>music</v>
      </c>
      <c r="R1818" t="str">
        <f t="shared" si="142"/>
        <v>indie rock</v>
      </c>
      <c r="S1818" s="10">
        <f t="shared" si="143"/>
        <v>42267.538449074076</v>
      </c>
      <c r="T1818" s="10">
        <f t="shared" si="144"/>
        <v>42297.538449074076</v>
      </c>
    </row>
    <row r="1819" spans="1:20" x14ac:dyDescent="0.25">
      <c r="A1819">
        <v>833</v>
      </c>
      <c r="B1819" s="3" t="s">
        <v>834</v>
      </c>
      <c r="C1819" s="3" t="s">
        <v>4943</v>
      </c>
      <c r="D1819">
        <v>6000</v>
      </c>
      <c r="E1819">
        <v>6100</v>
      </c>
      <c r="F1819" t="s">
        <v>8219</v>
      </c>
      <c r="G1819" t="s">
        <v>8224</v>
      </c>
      <c r="H1819" t="s">
        <v>8246</v>
      </c>
      <c r="I1819">
        <v>1397941475</v>
      </c>
      <c r="J1819">
        <v>1395349475</v>
      </c>
      <c r="K1819" t="b">
        <v>0</v>
      </c>
      <c r="L1819">
        <v>41</v>
      </c>
      <c r="M1819" t="b">
        <v>1</v>
      </c>
      <c r="N1819" t="s">
        <v>8276</v>
      </c>
      <c r="O1819" s="5">
        <f>E1819/D1819</f>
        <v>1.0166666666666666</v>
      </c>
      <c r="P1819" s="6">
        <f t="shared" si="140"/>
        <v>148.78048780487805</v>
      </c>
      <c r="Q1819" t="str">
        <f t="shared" si="141"/>
        <v>music</v>
      </c>
      <c r="R1819" t="str">
        <f t="shared" si="142"/>
        <v>rock</v>
      </c>
      <c r="S1819" s="10">
        <f t="shared" si="143"/>
        <v>41718.669849537036</v>
      </c>
      <c r="T1819" s="10">
        <f t="shared" si="144"/>
        <v>41748.669849537036</v>
      </c>
    </row>
    <row r="1820" spans="1:20" ht="45" x14ac:dyDescent="0.25">
      <c r="A1820">
        <v>2096</v>
      </c>
      <c r="B1820" s="3" t="s">
        <v>2097</v>
      </c>
      <c r="C1820" s="3" t="s">
        <v>6206</v>
      </c>
      <c r="D1820">
        <v>600</v>
      </c>
      <c r="E1820">
        <v>610</v>
      </c>
      <c r="F1820" t="s">
        <v>8219</v>
      </c>
      <c r="G1820" t="s">
        <v>8224</v>
      </c>
      <c r="H1820" t="s">
        <v>8246</v>
      </c>
      <c r="I1820">
        <v>1351223940</v>
      </c>
      <c r="J1820">
        <v>1349892735</v>
      </c>
      <c r="K1820" t="b">
        <v>0</v>
      </c>
      <c r="L1820">
        <v>14</v>
      </c>
      <c r="M1820" t="b">
        <v>1</v>
      </c>
      <c r="N1820" t="s">
        <v>8279</v>
      </c>
      <c r="O1820" s="5">
        <f>E1820/D1820</f>
        <v>1.0166666666666666</v>
      </c>
      <c r="P1820" s="6">
        <f t="shared" si="140"/>
        <v>43.571428571428569</v>
      </c>
      <c r="Q1820" t="str">
        <f t="shared" si="141"/>
        <v>music</v>
      </c>
      <c r="R1820" t="str">
        <f t="shared" si="142"/>
        <v>indie rock</v>
      </c>
      <c r="S1820" s="10">
        <f t="shared" si="143"/>
        <v>41192.550173611111</v>
      </c>
      <c r="T1820" s="10">
        <f t="shared" si="144"/>
        <v>41207.957638888889</v>
      </c>
    </row>
    <row r="1821" spans="1:20" ht="60" x14ac:dyDescent="0.25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>
        <v>1434113265</v>
      </c>
      <c r="K1821" t="b">
        <v>1</v>
      </c>
      <c r="L1821">
        <v>30</v>
      </c>
      <c r="M1821" t="b">
        <v>1</v>
      </c>
      <c r="N1821" t="s">
        <v>8271</v>
      </c>
      <c r="O1821" s="5">
        <f>E1821/D1821</f>
        <v>1.0166666666666666</v>
      </c>
      <c r="P1821" s="6">
        <f t="shared" si="140"/>
        <v>61</v>
      </c>
      <c r="Q1821" t="str">
        <f t="shared" si="141"/>
        <v>theater</v>
      </c>
      <c r="R1821" t="str">
        <f t="shared" si="142"/>
        <v>plays</v>
      </c>
      <c r="S1821" s="10">
        <f t="shared" si="143"/>
        <v>42167.324826388889</v>
      </c>
      <c r="T1821" s="10">
        <f t="shared" si="144"/>
        <v>42197.324826388889</v>
      </c>
    </row>
    <row r="1822" spans="1:20" ht="45" x14ac:dyDescent="0.25">
      <c r="A1822">
        <v>3324</v>
      </c>
      <c r="B1822" s="3" t="s">
        <v>3324</v>
      </c>
      <c r="C1822" s="3" t="s">
        <v>7434</v>
      </c>
      <c r="D1822">
        <v>1500</v>
      </c>
      <c r="E1822">
        <v>1525</v>
      </c>
      <c r="F1822" t="s">
        <v>8219</v>
      </c>
      <c r="G1822" t="s">
        <v>8241</v>
      </c>
      <c r="H1822" t="s">
        <v>8249</v>
      </c>
      <c r="I1822">
        <v>1465135190</v>
      </c>
      <c r="J1822">
        <v>1463925590</v>
      </c>
      <c r="K1822" t="b">
        <v>0</v>
      </c>
      <c r="L1822">
        <v>10</v>
      </c>
      <c r="M1822" t="b">
        <v>1</v>
      </c>
      <c r="N1822" t="s">
        <v>8271</v>
      </c>
      <c r="O1822" s="5">
        <f>E1822/D1822</f>
        <v>1.0166666666666666</v>
      </c>
      <c r="P1822" s="6">
        <f t="shared" si="140"/>
        <v>152.5</v>
      </c>
      <c r="Q1822" t="str">
        <f t="shared" si="141"/>
        <v>theater</v>
      </c>
      <c r="R1822" t="str">
        <f t="shared" si="142"/>
        <v>plays</v>
      </c>
      <c r="S1822" s="10">
        <f t="shared" si="143"/>
        <v>42512.374884259254</v>
      </c>
      <c r="T1822" s="10">
        <f t="shared" si="144"/>
        <v>42526.374884259254</v>
      </c>
    </row>
    <row r="1823" spans="1:20" ht="45" x14ac:dyDescent="0.25">
      <c r="A1823">
        <v>3342</v>
      </c>
      <c r="B1823" s="3" t="s">
        <v>3342</v>
      </c>
      <c r="C1823" s="3" t="s">
        <v>7452</v>
      </c>
      <c r="D1823">
        <v>6000</v>
      </c>
      <c r="E1823">
        <v>6100</v>
      </c>
      <c r="F1823" t="s">
        <v>8219</v>
      </c>
      <c r="G1823" t="s">
        <v>8224</v>
      </c>
      <c r="H1823" t="s">
        <v>8246</v>
      </c>
      <c r="I1823">
        <v>1427864340</v>
      </c>
      <c r="J1823">
        <v>1425020810</v>
      </c>
      <c r="K1823" t="b">
        <v>0</v>
      </c>
      <c r="L1823">
        <v>78</v>
      </c>
      <c r="M1823" t="b">
        <v>1</v>
      </c>
      <c r="N1823" t="s">
        <v>8271</v>
      </c>
      <c r="O1823" s="5">
        <f>E1823/D1823</f>
        <v>1.0166666666666666</v>
      </c>
      <c r="P1823" s="6">
        <f t="shared" si="140"/>
        <v>78.205128205128204</v>
      </c>
      <c r="Q1823" t="str">
        <f t="shared" si="141"/>
        <v>theater</v>
      </c>
      <c r="R1823" t="str">
        <f t="shared" si="142"/>
        <v>plays</v>
      </c>
      <c r="S1823" s="10">
        <f t="shared" si="143"/>
        <v>42062.088078703702</v>
      </c>
      <c r="T1823" s="10">
        <f t="shared" si="144"/>
        <v>42094.999305555553</v>
      </c>
    </row>
    <row r="1824" spans="1:20" ht="60" x14ac:dyDescent="0.25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8271</v>
      </c>
      <c r="O1824" s="5">
        <f>E1824/D1824</f>
        <v>1.0165</v>
      </c>
      <c r="P1824" s="6">
        <f t="shared" si="140"/>
        <v>32.269841269841272</v>
      </c>
      <c r="Q1824" t="str">
        <f t="shared" si="141"/>
        <v>theater</v>
      </c>
      <c r="R1824" t="str">
        <f t="shared" si="142"/>
        <v>plays</v>
      </c>
      <c r="S1824" s="10">
        <f t="shared" si="143"/>
        <v>42160.374710648146</v>
      </c>
      <c r="T1824" s="10">
        <f t="shared" si="144"/>
        <v>42175.374710648146</v>
      </c>
    </row>
    <row r="1825" spans="1:20" ht="60" x14ac:dyDescent="0.25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>
        <v>1311667854</v>
      </c>
      <c r="K1825" t="b">
        <v>0</v>
      </c>
      <c r="L1825">
        <v>47</v>
      </c>
      <c r="M1825" t="b">
        <v>1</v>
      </c>
      <c r="N1825" t="s">
        <v>8276</v>
      </c>
      <c r="O1825" s="5">
        <f>E1825/D1825</f>
        <v>1.0162500000000001</v>
      </c>
      <c r="P1825" s="6">
        <f t="shared" si="140"/>
        <v>86.489361702127653</v>
      </c>
      <c r="Q1825" t="str">
        <f t="shared" si="141"/>
        <v>music</v>
      </c>
      <c r="R1825" t="str">
        <f t="shared" si="142"/>
        <v>rock</v>
      </c>
      <c r="S1825" s="10">
        <f t="shared" si="143"/>
        <v>40750.132569444446</v>
      </c>
      <c r="T1825" s="10">
        <f t="shared" si="144"/>
        <v>40810.132569444446</v>
      </c>
    </row>
    <row r="1826" spans="1:20" ht="45" x14ac:dyDescent="0.25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>
        <v>1472528141</v>
      </c>
      <c r="K1826" t="b">
        <v>1</v>
      </c>
      <c r="L1826">
        <v>308</v>
      </c>
      <c r="M1826" t="b">
        <v>1</v>
      </c>
      <c r="N1826" t="s">
        <v>8303</v>
      </c>
      <c r="O1826" s="5">
        <f>E1826/D1826</f>
        <v>1.01606</v>
      </c>
      <c r="P1826" s="6">
        <f t="shared" si="140"/>
        <v>164.94480519480518</v>
      </c>
      <c r="Q1826" t="str">
        <f t="shared" si="141"/>
        <v>theater</v>
      </c>
      <c r="R1826" t="str">
        <f t="shared" si="142"/>
        <v>spaces</v>
      </c>
      <c r="S1826" s="10">
        <f t="shared" si="143"/>
        <v>42611.941446759258</v>
      </c>
      <c r="T1826" s="10">
        <f t="shared" si="144"/>
        <v>42646.957638888889</v>
      </c>
    </row>
    <row r="1827" spans="1:20" ht="45" x14ac:dyDescent="0.25">
      <c r="A1827">
        <v>324</v>
      </c>
      <c r="B1827" s="3" t="s">
        <v>325</v>
      </c>
      <c r="C1827" s="3" t="s">
        <v>4434</v>
      </c>
      <c r="D1827">
        <v>8500</v>
      </c>
      <c r="E1827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>
        <v>1435590108</v>
      </c>
      <c r="K1827" t="b">
        <v>1</v>
      </c>
      <c r="L1827">
        <v>82</v>
      </c>
      <c r="M1827" t="b">
        <v>1</v>
      </c>
      <c r="N1827" t="s">
        <v>8269</v>
      </c>
      <c r="O1827" s="5">
        <f>E1827/D1827</f>
        <v>1.016</v>
      </c>
      <c r="P1827" s="6">
        <f t="shared" si="140"/>
        <v>105.3170731707317</v>
      </c>
      <c r="Q1827" t="str">
        <f t="shared" si="141"/>
        <v>film &amp; video</v>
      </c>
      <c r="R1827" t="str">
        <f t="shared" si="142"/>
        <v>documentary</v>
      </c>
      <c r="S1827" s="10">
        <f t="shared" si="143"/>
        <v>42184.417916666665</v>
      </c>
      <c r="T1827" s="10">
        <f t="shared" si="144"/>
        <v>42217.417916666665</v>
      </c>
    </row>
    <row r="1828" spans="1:20" ht="60" x14ac:dyDescent="0.25">
      <c r="A1828">
        <v>2208</v>
      </c>
      <c r="B1828" s="3" t="s">
        <v>2209</v>
      </c>
      <c r="C1828" s="3" t="s">
        <v>6318</v>
      </c>
      <c r="D1828">
        <v>1000</v>
      </c>
      <c r="E1828">
        <v>1016</v>
      </c>
      <c r="F1828" t="s">
        <v>8219</v>
      </c>
      <c r="G1828" t="s">
        <v>8224</v>
      </c>
      <c r="H1828" t="s">
        <v>8246</v>
      </c>
      <c r="I1828">
        <v>1333771200</v>
      </c>
      <c r="J1828">
        <v>1328649026</v>
      </c>
      <c r="K1828" t="b">
        <v>0</v>
      </c>
      <c r="L1828">
        <v>24</v>
      </c>
      <c r="M1828" t="b">
        <v>1</v>
      </c>
      <c r="N1828" t="s">
        <v>8280</v>
      </c>
      <c r="O1828" s="5">
        <f>E1828/D1828</f>
        <v>1.016</v>
      </c>
      <c r="P1828" s="6">
        <f t="shared" si="140"/>
        <v>42.333333333333336</v>
      </c>
      <c r="Q1828" t="str">
        <f t="shared" si="141"/>
        <v>music</v>
      </c>
      <c r="R1828" t="str">
        <f t="shared" si="142"/>
        <v>electronic music</v>
      </c>
      <c r="S1828" s="10">
        <f t="shared" si="143"/>
        <v>40946.673912037033</v>
      </c>
      <c r="T1828" s="10">
        <f t="shared" si="144"/>
        <v>41005.958333333328</v>
      </c>
    </row>
    <row r="1829" spans="1:20" ht="45" x14ac:dyDescent="0.25">
      <c r="A1829">
        <v>2524</v>
      </c>
      <c r="B1829" s="3" t="s">
        <v>2524</v>
      </c>
      <c r="C1829" s="3" t="s">
        <v>6634</v>
      </c>
      <c r="D1829">
        <v>7500</v>
      </c>
      <c r="E1829">
        <v>7620</v>
      </c>
      <c r="F1829" t="s">
        <v>8219</v>
      </c>
      <c r="G1829" t="s">
        <v>8224</v>
      </c>
      <c r="H1829" t="s">
        <v>8246</v>
      </c>
      <c r="I1829">
        <v>1419136200</v>
      </c>
      <c r="J1829">
        <v>1416338557</v>
      </c>
      <c r="K1829" t="b">
        <v>0</v>
      </c>
      <c r="L1829">
        <v>43</v>
      </c>
      <c r="M1829" t="b">
        <v>1</v>
      </c>
      <c r="N1829" t="s">
        <v>8300</v>
      </c>
      <c r="O1829" s="5">
        <f>E1829/D1829</f>
        <v>1.016</v>
      </c>
      <c r="P1829" s="6">
        <f t="shared" si="140"/>
        <v>177.2093023255814</v>
      </c>
      <c r="Q1829" t="str">
        <f t="shared" si="141"/>
        <v>music</v>
      </c>
      <c r="R1829" t="str">
        <f t="shared" si="142"/>
        <v>classical music</v>
      </c>
      <c r="S1829" s="10">
        <f t="shared" si="143"/>
        <v>41961.599039351851</v>
      </c>
      <c r="T1829" s="10">
        <f t="shared" si="144"/>
        <v>41993.979166666664</v>
      </c>
    </row>
    <row r="1830" spans="1:20" ht="45" x14ac:dyDescent="0.25">
      <c r="A1830">
        <v>3284</v>
      </c>
      <c r="B1830" s="3" t="s">
        <v>3284</v>
      </c>
      <c r="C1830" s="3" t="s">
        <v>7394</v>
      </c>
      <c r="D1830">
        <v>3000</v>
      </c>
      <c r="E1830">
        <v>3048</v>
      </c>
      <c r="F1830" t="s">
        <v>8219</v>
      </c>
      <c r="G1830" t="s">
        <v>8224</v>
      </c>
      <c r="H1830" t="s">
        <v>8246</v>
      </c>
      <c r="I1830">
        <v>1454047140</v>
      </c>
      <c r="J1830">
        <v>1452546853</v>
      </c>
      <c r="K1830" t="b">
        <v>0</v>
      </c>
      <c r="L1830">
        <v>15</v>
      </c>
      <c r="M1830" t="b">
        <v>1</v>
      </c>
      <c r="N1830" t="s">
        <v>8271</v>
      </c>
      <c r="O1830" s="5">
        <f>E1830/D1830</f>
        <v>1.016</v>
      </c>
      <c r="P1830" s="6">
        <f t="shared" si="140"/>
        <v>203.2</v>
      </c>
      <c r="Q1830" t="str">
        <f t="shared" si="141"/>
        <v>theater</v>
      </c>
      <c r="R1830" t="str">
        <f t="shared" si="142"/>
        <v>plays</v>
      </c>
      <c r="S1830" s="10">
        <f t="shared" si="143"/>
        <v>42380.676539351851</v>
      </c>
      <c r="T1830" s="10">
        <f t="shared" si="144"/>
        <v>42398.040972222218</v>
      </c>
    </row>
    <row r="1831" spans="1:20" ht="60" x14ac:dyDescent="0.25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>
        <v>1409336373</v>
      </c>
      <c r="K1831" t="b">
        <v>0</v>
      </c>
      <c r="L1831">
        <v>74</v>
      </c>
      <c r="M1831" t="b">
        <v>1</v>
      </c>
      <c r="N1831" t="s">
        <v>8271</v>
      </c>
      <c r="O1831" s="5">
        <f>E1831/D1831</f>
        <v>1.0156000000000001</v>
      </c>
      <c r="P1831" s="6">
        <f t="shared" si="140"/>
        <v>137.24324324324326</v>
      </c>
      <c r="Q1831" t="str">
        <f t="shared" si="141"/>
        <v>theater</v>
      </c>
      <c r="R1831" t="str">
        <f t="shared" si="142"/>
        <v>plays</v>
      </c>
      <c r="S1831" s="10">
        <f t="shared" si="143"/>
        <v>41880.555243055554</v>
      </c>
      <c r="T1831" s="10">
        <f t="shared" si="144"/>
        <v>41894.958333333328</v>
      </c>
    </row>
    <row r="1832" spans="1:20" ht="60" x14ac:dyDescent="0.25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>
        <v>1412617724</v>
      </c>
      <c r="K1832" t="b">
        <v>1</v>
      </c>
      <c r="L1832">
        <v>213</v>
      </c>
      <c r="M1832" t="b">
        <v>1</v>
      </c>
      <c r="N1832" t="s">
        <v>8271</v>
      </c>
      <c r="O1832" s="5">
        <f>E1832/D1832</f>
        <v>1.01552</v>
      </c>
      <c r="P1832" s="6">
        <f t="shared" si="140"/>
        <v>119.1924882629108</v>
      </c>
      <c r="Q1832" t="str">
        <f t="shared" si="141"/>
        <v>theater</v>
      </c>
      <c r="R1832" t="str">
        <f t="shared" si="142"/>
        <v>plays</v>
      </c>
      <c r="S1832" s="10">
        <f t="shared" si="143"/>
        <v>41918.533842592587</v>
      </c>
      <c r="T1832" s="10">
        <f t="shared" si="144"/>
        <v>41948.575509259259</v>
      </c>
    </row>
    <row r="1833" spans="1:20" ht="45" x14ac:dyDescent="0.25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>
        <v>1316552050</v>
      </c>
      <c r="K1833" t="b">
        <v>0</v>
      </c>
      <c r="L1833">
        <v>22</v>
      </c>
      <c r="M1833" t="b">
        <v>1</v>
      </c>
      <c r="N1833" t="s">
        <v>8269</v>
      </c>
      <c r="O1833" s="5">
        <f>E1833/D1833</f>
        <v>1.0155000000000001</v>
      </c>
      <c r="P1833" s="6">
        <f t="shared" si="140"/>
        <v>92.318181818181813</v>
      </c>
      <c r="Q1833" t="str">
        <f t="shared" si="141"/>
        <v>film &amp; video</v>
      </c>
      <c r="R1833" t="str">
        <f t="shared" si="142"/>
        <v>documentary</v>
      </c>
      <c r="S1833" s="10">
        <f t="shared" si="143"/>
        <v>40806.662615740737</v>
      </c>
      <c r="T1833" s="10">
        <f t="shared" si="144"/>
        <v>40866.704282407409</v>
      </c>
    </row>
    <row r="1834" spans="1:20" ht="60" x14ac:dyDescent="0.25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>
        <v>1411177456</v>
      </c>
      <c r="K1834" t="b">
        <v>0</v>
      </c>
      <c r="L1834">
        <v>102</v>
      </c>
      <c r="M1834" t="b">
        <v>1</v>
      </c>
      <c r="N1834" t="s">
        <v>8298</v>
      </c>
      <c r="O1834" s="5">
        <f>E1834/D1834</f>
        <v>1.0153353333333335</v>
      </c>
      <c r="P1834" s="6">
        <f t="shared" si="140"/>
        <v>149.31401960784314</v>
      </c>
      <c r="Q1834" t="str">
        <f t="shared" si="141"/>
        <v>food</v>
      </c>
      <c r="R1834" t="str">
        <f t="shared" si="142"/>
        <v>small batch</v>
      </c>
      <c r="S1834" s="10">
        <f t="shared" si="143"/>
        <v>41901.864074074074</v>
      </c>
      <c r="T1834" s="10">
        <f t="shared" si="144"/>
        <v>41939.924305555549</v>
      </c>
    </row>
    <row r="1835" spans="1:20" ht="45" x14ac:dyDescent="0.25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>
        <v>1390667107</v>
      </c>
      <c r="K1835" t="b">
        <v>0</v>
      </c>
      <c r="L1835">
        <v>226</v>
      </c>
      <c r="M1835" t="b">
        <v>1</v>
      </c>
      <c r="N1835" t="s">
        <v>8276</v>
      </c>
      <c r="O1835" s="5">
        <f>E1835/D1835</f>
        <v>1.0153333333333334</v>
      </c>
      <c r="P1835" s="6">
        <f t="shared" si="140"/>
        <v>67.389380530973455</v>
      </c>
      <c r="Q1835" t="str">
        <f t="shared" si="141"/>
        <v>music</v>
      </c>
      <c r="R1835" t="str">
        <f t="shared" si="142"/>
        <v>rock</v>
      </c>
      <c r="S1835" s="10">
        <f t="shared" si="143"/>
        <v>41664.475775462961</v>
      </c>
      <c r="T1835" s="10">
        <f t="shared" si="144"/>
        <v>41694.475775462961</v>
      </c>
    </row>
    <row r="1836" spans="1:20" ht="45" x14ac:dyDescent="0.25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>
        <v>1405923687</v>
      </c>
      <c r="K1836" t="b">
        <v>1</v>
      </c>
      <c r="L1836">
        <v>57</v>
      </c>
      <c r="M1836" t="b">
        <v>1</v>
      </c>
      <c r="N1836" t="s">
        <v>8271</v>
      </c>
      <c r="O1836" s="5">
        <f>E1836/D1836</f>
        <v>1.0153333333333334</v>
      </c>
      <c r="P1836" s="6">
        <f t="shared" si="140"/>
        <v>80.15789473684211</v>
      </c>
      <c r="Q1836" t="str">
        <f t="shared" si="141"/>
        <v>theater</v>
      </c>
      <c r="R1836" t="str">
        <f t="shared" si="142"/>
        <v>plays</v>
      </c>
      <c r="S1836" s="10">
        <f t="shared" si="143"/>
        <v>41841.056562499994</v>
      </c>
      <c r="T1836" s="10">
        <f t="shared" si="144"/>
        <v>41863.999305555553</v>
      </c>
    </row>
    <row r="1837" spans="1:20" ht="60" x14ac:dyDescent="0.25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>
        <v>1409179384</v>
      </c>
      <c r="K1837" t="b">
        <v>0</v>
      </c>
      <c r="L1837">
        <v>57</v>
      </c>
      <c r="M1837" t="b">
        <v>1</v>
      </c>
      <c r="N1837" t="s">
        <v>8271</v>
      </c>
      <c r="O1837" s="5">
        <f>E1837/D1837</f>
        <v>1.0153333333333334</v>
      </c>
      <c r="P1837" s="6">
        <f t="shared" si="140"/>
        <v>53.438596491228068</v>
      </c>
      <c r="Q1837" t="str">
        <f t="shared" si="141"/>
        <v>theater</v>
      </c>
      <c r="R1837" t="str">
        <f t="shared" si="142"/>
        <v>plays</v>
      </c>
      <c r="S1837" s="10">
        <f t="shared" si="143"/>
        <v>41878.738240740735</v>
      </c>
      <c r="T1837" s="10">
        <f t="shared" si="144"/>
        <v>41908.738240740735</v>
      </c>
    </row>
    <row r="1838" spans="1:20" ht="60" x14ac:dyDescent="0.25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>
        <v>1402441300</v>
      </c>
      <c r="K1838" t="b">
        <v>0</v>
      </c>
      <c r="L1838">
        <v>179</v>
      </c>
      <c r="M1838" t="b">
        <v>1</v>
      </c>
      <c r="N1838" t="s">
        <v>8276</v>
      </c>
      <c r="O1838" s="5">
        <f>E1838/D1838</f>
        <v>1.0152222222222222</v>
      </c>
      <c r="P1838" s="6">
        <f t="shared" si="140"/>
        <v>51.044692737430168</v>
      </c>
      <c r="Q1838" t="str">
        <f t="shared" si="141"/>
        <v>music</v>
      </c>
      <c r="R1838" t="str">
        <f t="shared" si="142"/>
        <v>rock</v>
      </c>
      <c r="S1838" s="10">
        <f t="shared" si="143"/>
        <v>41800.751157407409</v>
      </c>
      <c r="T1838" s="10">
        <f t="shared" si="144"/>
        <v>41830.751157407409</v>
      </c>
    </row>
    <row r="1839" spans="1:20" ht="60" x14ac:dyDescent="0.25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>
        <v>1464653696</v>
      </c>
      <c r="K1839" t="b">
        <v>0</v>
      </c>
      <c r="L1839">
        <v>23</v>
      </c>
      <c r="M1839" t="b">
        <v>1</v>
      </c>
      <c r="N1839" t="s">
        <v>8271</v>
      </c>
      <c r="O1839" s="5">
        <f>E1839/D1839</f>
        <v>1.0151515151515151</v>
      </c>
      <c r="P1839" s="6">
        <f t="shared" si="140"/>
        <v>145.65217391304347</v>
      </c>
      <c r="Q1839" t="str">
        <f t="shared" si="141"/>
        <v>theater</v>
      </c>
      <c r="R1839" t="str">
        <f t="shared" si="142"/>
        <v>plays</v>
      </c>
      <c r="S1839" s="10">
        <f t="shared" si="143"/>
        <v>42520.802037037036</v>
      </c>
      <c r="T1839" s="10">
        <f t="shared" si="144"/>
        <v>42542.954861111109</v>
      </c>
    </row>
    <row r="1840" spans="1:20" ht="60" x14ac:dyDescent="0.25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>
        <v>1317064599</v>
      </c>
      <c r="K1840" t="b">
        <v>1</v>
      </c>
      <c r="L1840">
        <v>493</v>
      </c>
      <c r="M1840" t="b">
        <v>1</v>
      </c>
      <c r="N1840" t="s">
        <v>8269</v>
      </c>
      <c r="O1840" s="5">
        <f>E1840/D1840</f>
        <v>1.0150693333333334</v>
      </c>
      <c r="P1840" s="6">
        <f t="shared" si="140"/>
        <v>154.42231237322514</v>
      </c>
      <c r="Q1840" t="str">
        <f t="shared" si="141"/>
        <v>film &amp; video</v>
      </c>
      <c r="R1840" t="str">
        <f t="shared" si="142"/>
        <v>documentary</v>
      </c>
      <c r="S1840" s="10">
        <f t="shared" si="143"/>
        <v>40812.594895833332</v>
      </c>
      <c r="T1840" s="10">
        <f t="shared" si="144"/>
        <v>40844.957638888889</v>
      </c>
    </row>
    <row r="1841" spans="1:20" ht="60" x14ac:dyDescent="0.25">
      <c r="A1841">
        <v>1613</v>
      </c>
      <c r="B1841" s="3" t="s">
        <v>1614</v>
      </c>
      <c r="C1841" s="3" t="s">
        <v>5723</v>
      </c>
      <c r="D1841">
        <v>1000</v>
      </c>
      <c r="E1841">
        <v>1015</v>
      </c>
      <c r="F1841" t="s">
        <v>8219</v>
      </c>
      <c r="G1841" t="s">
        <v>8224</v>
      </c>
      <c r="H1841" t="s">
        <v>8246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8276</v>
      </c>
      <c r="O1841" s="5">
        <f>E1841/D1841</f>
        <v>1.0149999999999999</v>
      </c>
      <c r="P1841" s="6">
        <f t="shared" si="140"/>
        <v>39.03846153846154</v>
      </c>
      <c r="Q1841" t="str">
        <f t="shared" si="141"/>
        <v>music</v>
      </c>
      <c r="R1841" t="str">
        <f t="shared" si="142"/>
        <v>rock</v>
      </c>
      <c r="S1841" s="10">
        <f t="shared" si="143"/>
        <v>41081.861134259256</v>
      </c>
      <c r="T1841" s="10">
        <f t="shared" si="144"/>
        <v>41111.861134259256</v>
      </c>
    </row>
    <row r="1842" spans="1:20" ht="45" x14ac:dyDescent="0.25">
      <c r="A1842">
        <v>2219</v>
      </c>
      <c r="B1842" s="3" t="s">
        <v>2220</v>
      </c>
      <c r="C1842" s="3" t="s">
        <v>6329</v>
      </c>
      <c r="D1842">
        <v>1000</v>
      </c>
      <c r="E1842">
        <v>1015</v>
      </c>
      <c r="F1842" t="s">
        <v>8219</v>
      </c>
      <c r="G1842" t="s">
        <v>8224</v>
      </c>
      <c r="H1842" t="s">
        <v>8246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8280</v>
      </c>
      <c r="O1842" s="5">
        <f>E1842/D1842</f>
        <v>1.0149999999999999</v>
      </c>
      <c r="P1842" s="6">
        <f t="shared" si="140"/>
        <v>53.421052631578945</v>
      </c>
      <c r="Q1842" t="str">
        <f t="shared" si="141"/>
        <v>music</v>
      </c>
      <c r="R1842" t="str">
        <f t="shared" si="142"/>
        <v>electronic music</v>
      </c>
      <c r="S1842" s="10">
        <f t="shared" si="143"/>
        <v>42205.510555555556</v>
      </c>
      <c r="T1842" s="10">
        <f t="shared" si="144"/>
        <v>42235.510555555556</v>
      </c>
    </row>
    <row r="1843" spans="1:20" ht="45" x14ac:dyDescent="0.25">
      <c r="A1843">
        <v>3269</v>
      </c>
      <c r="B1843" s="3" t="s">
        <v>3269</v>
      </c>
      <c r="C1843" s="3" t="s">
        <v>7379</v>
      </c>
      <c r="D1843">
        <v>8000</v>
      </c>
      <c r="E1843">
        <v>8120</v>
      </c>
      <c r="F1843" t="s">
        <v>8219</v>
      </c>
      <c r="G1843" t="s">
        <v>8225</v>
      </c>
      <c r="H1843" t="s">
        <v>8247</v>
      </c>
      <c r="I1843">
        <v>1434452400</v>
      </c>
      <c r="J1843">
        <v>1431509397</v>
      </c>
      <c r="K1843" t="b">
        <v>1</v>
      </c>
      <c r="L1843">
        <v>70</v>
      </c>
      <c r="M1843" t="b">
        <v>1</v>
      </c>
      <c r="N1843" t="s">
        <v>8271</v>
      </c>
      <c r="O1843" s="5">
        <f>E1843/D1843</f>
        <v>1.0149999999999999</v>
      </c>
      <c r="P1843" s="6">
        <f t="shared" si="140"/>
        <v>116</v>
      </c>
      <c r="Q1843" t="str">
        <f t="shared" si="141"/>
        <v>theater</v>
      </c>
      <c r="R1843" t="str">
        <f t="shared" si="142"/>
        <v>plays</v>
      </c>
      <c r="S1843" s="10">
        <f t="shared" si="143"/>
        <v>42137.187465277777</v>
      </c>
      <c r="T1843" s="10">
        <f t="shared" si="144"/>
        <v>42171.249999999993</v>
      </c>
    </row>
    <row r="1844" spans="1:20" ht="60" x14ac:dyDescent="0.25">
      <c r="A1844">
        <v>3506</v>
      </c>
      <c r="B1844" s="3" t="s">
        <v>3505</v>
      </c>
      <c r="C1844" s="3" t="s">
        <v>7616</v>
      </c>
      <c r="D1844">
        <v>3000</v>
      </c>
      <c r="E1844">
        <v>3045</v>
      </c>
      <c r="F1844" t="s">
        <v>8219</v>
      </c>
      <c r="G1844" t="s">
        <v>8224</v>
      </c>
      <c r="H1844" t="s">
        <v>8246</v>
      </c>
      <c r="I1844">
        <v>1408815440</v>
      </c>
      <c r="J1844">
        <v>1404927440</v>
      </c>
      <c r="K1844" t="b">
        <v>0</v>
      </c>
      <c r="L1844">
        <v>29</v>
      </c>
      <c r="M1844" t="b">
        <v>1</v>
      </c>
      <c r="N1844" t="s">
        <v>8271</v>
      </c>
      <c r="O1844" s="5">
        <f>E1844/D1844</f>
        <v>1.0149999999999999</v>
      </c>
      <c r="P1844" s="6">
        <f t="shared" si="140"/>
        <v>105</v>
      </c>
      <c r="Q1844" t="str">
        <f t="shared" si="141"/>
        <v>theater</v>
      </c>
      <c r="R1844" t="str">
        <f t="shared" si="142"/>
        <v>plays</v>
      </c>
      <c r="S1844" s="10">
        <f t="shared" si="143"/>
        <v>41829.525925925926</v>
      </c>
      <c r="T1844" s="10">
        <f t="shared" si="144"/>
        <v>41874.525925925926</v>
      </c>
    </row>
    <row r="1845" spans="1:20" ht="45" x14ac:dyDescent="0.25">
      <c r="A1845">
        <v>3713</v>
      </c>
      <c r="B1845" s="3" t="s">
        <v>3710</v>
      </c>
      <c r="C1845" s="3" t="s">
        <v>7823</v>
      </c>
      <c r="D1845">
        <v>2000</v>
      </c>
      <c r="E1845">
        <v>2030</v>
      </c>
      <c r="F1845" t="s">
        <v>8219</v>
      </c>
      <c r="G1845" t="s">
        <v>8224</v>
      </c>
      <c r="H1845" t="s">
        <v>8246</v>
      </c>
      <c r="I1845">
        <v>1465062166</v>
      </c>
      <c r="J1845">
        <v>1463334166</v>
      </c>
      <c r="K1845" t="b">
        <v>0</v>
      </c>
      <c r="L1845">
        <v>19</v>
      </c>
      <c r="M1845" t="b">
        <v>1</v>
      </c>
      <c r="N1845" t="s">
        <v>8271</v>
      </c>
      <c r="O1845" s="5">
        <f>E1845/D1845</f>
        <v>1.0149999999999999</v>
      </c>
      <c r="P1845" s="6">
        <f t="shared" si="140"/>
        <v>106.84210526315789</v>
      </c>
      <c r="Q1845" t="str">
        <f t="shared" si="141"/>
        <v>theater</v>
      </c>
      <c r="R1845" t="str">
        <f t="shared" si="142"/>
        <v>plays</v>
      </c>
      <c r="S1845" s="10">
        <f t="shared" si="143"/>
        <v>42505.529699074068</v>
      </c>
      <c r="T1845" s="10">
        <f t="shared" si="144"/>
        <v>42525.529699074068</v>
      </c>
    </row>
    <row r="1846" spans="1:20" ht="30" x14ac:dyDescent="0.25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>
        <v>1386626054</v>
      </c>
      <c r="K1846" t="b">
        <v>1</v>
      </c>
      <c r="L1846">
        <v>50</v>
      </c>
      <c r="M1846" t="b">
        <v>1</v>
      </c>
      <c r="N1846" t="s">
        <v>8301</v>
      </c>
      <c r="O1846" s="5">
        <f>E1846/D1846</f>
        <v>1.0148571428571429</v>
      </c>
      <c r="P1846" s="6">
        <f t="shared" si="140"/>
        <v>35.520000000000003</v>
      </c>
      <c r="Q1846" t="str">
        <f t="shared" si="141"/>
        <v>technology</v>
      </c>
      <c r="R1846" t="str">
        <f t="shared" si="142"/>
        <v>space exploration</v>
      </c>
      <c r="S1846" s="10">
        <f t="shared" si="143"/>
        <v>41617.704328703701</v>
      </c>
      <c r="T1846" s="10">
        <f t="shared" si="144"/>
        <v>41631.704328703701</v>
      </c>
    </row>
    <row r="1847" spans="1:20" ht="45" x14ac:dyDescent="0.25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>
        <v>1330908930</v>
      </c>
      <c r="K1847" t="b">
        <v>0</v>
      </c>
      <c r="L1847">
        <v>49</v>
      </c>
      <c r="M1847" t="b">
        <v>1</v>
      </c>
      <c r="N1847" t="s">
        <v>8276</v>
      </c>
      <c r="O1847" s="5">
        <f>E1847/D1847</f>
        <v>1.0145454545454546</v>
      </c>
      <c r="P1847" s="6">
        <f t="shared" si="140"/>
        <v>113.87755102040816</v>
      </c>
      <c r="Q1847" t="str">
        <f t="shared" si="141"/>
        <v>music</v>
      </c>
      <c r="R1847" t="str">
        <f t="shared" si="142"/>
        <v>rock</v>
      </c>
      <c r="S1847" s="10">
        <f t="shared" si="143"/>
        <v>40972.830208333333</v>
      </c>
      <c r="T1847" s="10">
        <f t="shared" si="144"/>
        <v>40993.788541666661</v>
      </c>
    </row>
    <row r="1848" spans="1:20" ht="60" x14ac:dyDescent="0.25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>
        <v>1456491680</v>
      </c>
      <c r="K1848" t="b">
        <v>1</v>
      </c>
      <c r="L1848">
        <v>329</v>
      </c>
      <c r="M1848" t="b">
        <v>1</v>
      </c>
      <c r="N1848" t="s">
        <v>8285</v>
      </c>
      <c r="O1848" s="5">
        <f>E1848/D1848</f>
        <v>1.0144545454545455</v>
      </c>
      <c r="P1848" s="6">
        <f t="shared" si="140"/>
        <v>67.835866261398181</v>
      </c>
      <c r="Q1848" t="str">
        <f t="shared" si="141"/>
        <v>photography</v>
      </c>
      <c r="R1848" t="str">
        <f t="shared" si="142"/>
        <v>photobooks</v>
      </c>
      <c r="S1848" s="10">
        <f t="shared" si="143"/>
        <v>42426.33425925926</v>
      </c>
      <c r="T1848" s="10">
        <f t="shared" si="144"/>
        <v>42454.708333333336</v>
      </c>
    </row>
    <row r="1849" spans="1:20" ht="60" x14ac:dyDescent="0.25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>
        <v>1406782093</v>
      </c>
      <c r="K1849" t="b">
        <v>0</v>
      </c>
      <c r="L1849">
        <v>40</v>
      </c>
      <c r="M1849" t="b">
        <v>1</v>
      </c>
      <c r="N1849" t="s">
        <v>8271</v>
      </c>
      <c r="O1849" s="5">
        <f>E1849/D1849</f>
        <v>1.0144444444444445</v>
      </c>
      <c r="P1849" s="6">
        <f t="shared" si="140"/>
        <v>114.125</v>
      </c>
      <c r="Q1849" t="str">
        <f t="shared" si="141"/>
        <v>theater</v>
      </c>
      <c r="R1849" t="str">
        <f t="shared" si="142"/>
        <v>plays</v>
      </c>
      <c r="S1849" s="10">
        <f t="shared" si="143"/>
        <v>41850.991817129623</v>
      </c>
      <c r="T1849" s="10">
        <f t="shared" si="144"/>
        <v>41880.991817129623</v>
      </c>
    </row>
    <row r="1850" spans="1:20" ht="45" x14ac:dyDescent="0.25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>
        <v>1380217190</v>
      </c>
      <c r="K1850" t="b">
        <v>0</v>
      </c>
      <c r="L1850">
        <v>38</v>
      </c>
      <c r="M1850" t="b">
        <v>1</v>
      </c>
      <c r="N1850" t="s">
        <v>8269</v>
      </c>
      <c r="O1850" s="5">
        <f>E1850/D1850</f>
        <v>1.0143766666666667</v>
      </c>
      <c r="P1850" s="6">
        <f t="shared" si="140"/>
        <v>160.16473684210527</v>
      </c>
      <c r="Q1850" t="str">
        <f t="shared" si="141"/>
        <v>film &amp; video</v>
      </c>
      <c r="R1850" t="str">
        <f t="shared" si="142"/>
        <v>documentary</v>
      </c>
      <c r="S1850" s="10">
        <f t="shared" si="143"/>
        <v>41543.527662037035</v>
      </c>
      <c r="T1850" s="10">
        <f t="shared" si="144"/>
        <v>41583.569328703699</v>
      </c>
    </row>
    <row r="1851" spans="1:20" ht="45" x14ac:dyDescent="0.25">
      <c r="A1851">
        <v>3686</v>
      </c>
      <c r="B1851" s="3" t="s">
        <v>3683</v>
      </c>
      <c r="C1851" s="3" t="s">
        <v>7796</v>
      </c>
      <c r="D1851">
        <v>350</v>
      </c>
      <c r="E1851">
        <v>355</v>
      </c>
      <c r="F1851" t="s">
        <v>8219</v>
      </c>
      <c r="G1851" t="s">
        <v>8224</v>
      </c>
      <c r="H1851" t="s">
        <v>8246</v>
      </c>
      <c r="I1851">
        <v>1440820740</v>
      </c>
      <c r="J1851">
        <v>1439567660</v>
      </c>
      <c r="K1851" t="b">
        <v>0</v>
      </c>
      <c r="L1851">
        <v>6</v>
      </c>
      <c r="M1851" t="b">
        <v>1</v>
      </c>
      <c r="N1851" t="s">
        <v>8271</v>
      </c>
      <c r="O1851" s="5">
        <f>E1851/D1851</f>
        <v>1.0142857142857142</v>
      </c>
      <c r="P1851" s="6">
        <f t="shared" si="140"/>
        <v>59.166666666666664</v>
      </c>
      <c r="Q1851" t="str">
        <f t="shared" si="141"/>
        <v>theater</v>
      </c>
      <c r="R1851" t="str">
        <f t="shared" si="142"/>
        <v>plays</v>
      </c>
      <c r="S1851" s="10">
        <f t="shared" si="143"/>
        <v>42230.454398148147</v>
      </c>
      <c r="T1851" s="10">
        <f t="shared" si="144"/>
        <v>42244.957638888889</v>
      </c>
    </row>
    <row r="1852" spans="1:20" ht="60" x14ac:dyDescent="0.25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>
        <v>1425187014</v>
      </c>
      <c r="K1852" t="b">
        <v>0</v>
      </c>
      <c r="L1852">
        <v>40</v>
      </c>
      <c r="M1852" t="b">
        <v>1</v>
      </c>
      <c r="N1852" t="s">
        <v>8271</v>
      </c>
      <c r="O1852" s="5">
        <f>E1852/D1852</f>
        <v>1.0142500000000001</v>
      </c>
      <c r="P1852" s="6">
        <f t="shared" si="140"/>
        <v>202.85</v>
      </c>
      <c r="Q1852" t="str">
        <f t="shared" si="141"/>
        <v>theater</v>
      </c>
      <c r="R1852" t="str">
        <f t="shared" si="142"/>
        <v>plays</v>
      </c>
      <c r="S1852" s="10">
        <f t="shared" si="143"/>
        <v>42064.011736111112</v>
      </c>
      <c r="T1852" s="10">
        <f t="shared" si="144"/>
        <v>42093.97006944444</v>
      </c>
    </row>
    <row r="1853" spans="1:20" ht="60" x14ac:dyDescent="0.25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>
        <v>1486522484</v>
      </c>
      <c r="K1853" t="b">
        <v>0</v>
      </c>
      <c r="L1853">
        <v>884</v>
      </c>
      <c r="M1853" t="b">
        <v>0</v>
      </c>
      <c r="N1853" t="s">
        <v>8293</v>
      </c>
      <c r="O1853" s="5">
        <f>E1853/D1853</f>
        <v>1.0142212307692309</v>
      </c>
      <c r="P1853" s="6">
        <f t="shared" si="140"/>
        <v>74.575090497737563</v>
      </c>
      <c r="Q1853" t="str">
        <f t="shared" si="141"/>
        <v>music</v>
      </c>
      <c r="R1853" t="str">
        <f t="shared" si="142"/>
        <v>faith</v>
      </c>
      <c r="S1853" s="10">
        <f t="shared" si="143"/>
        <v>42773.91300925926</v>
      </c>
      <c r="T1853" s="10">
        <f t="shared" si="144"/>
        <v>42822.874999999993</v>
      </c>
    </row>
    <row r="1854" spans="1:20" ht="60" x14ac:dyDescent="0.25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>
        <v>1406831445</v>
      </c>
      <c r="K1854" t="b">
        <v>0</v>
      </c>
      <c r="L1854">
        <v>26</v>
      </c>
      <c r="M1854" t="b">
        <v>1</v>
      </c>
      <c r="N1854" t="s">
        <v>8271</v>
      </c>
      <c r="O1854" s="5">
        <f>E1854/D1854</f>
        <v>1.0141935483870967</v>
      </c>
      <c r="P1854" s="6">
        <f t="shared" si="140"/>
        <v>302.30769230769232</v>
      </c>
      <c r="Q1854" t="str">
        <f t="shared" si="141"/>
        <v>theater</v>
      </c>
      <c r="R1854" t="str">
        <f t="shared" si="142"/>
        <v>plays</v>
      </c>
      <c r="S1854" s="10">
        <f t="shared" si="143"/>
        <v>41851.563020833331</v>
      </c>
      <c r="T1854" s="10">
        <f t="shared" si="144"/>
        <v>41870.458333333328</v>
      </c>
    </row>
    <row r="1855" spans="1:20" ht="60" x14ac:dyDescent="0.25">
      <c r="A1855">
        <v>726</v>
      </c>
      <c r="B1855" s="3" t="s">
        <v>727</v>
      </c>
      <c r="C1855" s="3" t="s">
        <v>4836</v>
      </c>
      <c r="D1855">
        <v>2500</v>
      </c>
      <c r="E1855">
        <v>2535</v>
      </c>
      <c r="F1855" t="s">
        <v>8219</v>
      </c>
      <c r="G1855" t="s">
        <v>8224</v>
      </c>
      <c r="H1855" t="s">
        <v>8246</v>
      </c>
      <c r="I1855">
        <v>1365728487</v>
      </c>
      <c r="J1855">
        <v>1363136487</v>
      </c>
      <c r="K1855" t="b">
        <v>0</v>
      </c>
      <c r="L1855">
        <v>35</v>
      </c>
      <c r="M1855" t="b">
        <v>1</v>
      </c>
      <c r="N1855" t="s">
        <v>8274</v>
      </c>
      <c r="O1855" s="5">
        <f>E1855/D1855</f>
        <v>1.014</v>
      </c>
      <c r="P1855" s="6">
        <f t="shared" si="140"/>
        <v>72.428571428571431</v>
      </c>
      <c r="Q1855" t="str">
        <f t="shared" si="141"/>
        <v>publishing</v>
      </c>
      <c r="R1855" t="str">
        <f t="shared" si="142"/>
        <v>nonfiction</v>
      </c>
      <c r="S1855" s="10">
        <f t="shared" si="143"/>
        <v>41345.834340277775</v>
      </c>
      <c r="T1855" s="10">
        <f t="shared" si="144"/>
        <v>41375.834340277775</v>
      </c>
    </row>
    <row r="1856" spans="1:20" ht="30" x14ac:dyDescent="0.25">
      <c r="A1856">
        <v>1641</v>
      </c>
      <c r="B1856" s="3" t="s">
        <v>1642</v>
      </c>
      <c r="C1856" s="3" t="s">
        <v>5751</v>
      </c>
      <c r="D1856">
        <v>2500</v>
      </c>
      <c r="E1856">
        <v>2535</v>
      </c>
      <c r="F1856" t="s">
        <v>8219</v>
      </c>
      <c r="G1856" t="s">
        <v>8224</v>
      </c>
      <c r="H1856" t="s">
        <v>8246</v>
      </c>
      <c r="I1856">
        <v>1418998744</v>
      </c>
      <c r="J1856">
        <v>1416406744</v>
      </c>
      <c r="K1856" t="b">
        <v>0</v>
      </c>
      <c r="L1856">
        <v>26</v>
      </c>
      <c r="M1856" t="b">
        <v>1</v>
      </c>
      <c r="N1856" t="s">
        <v>8292</v>
      </c>
      <c r="O1856" s="5">
        <f>E1856/D1856</f>
        <v>1.014</v>
      </c>
      <c r="P1856" s="6">
        <f t="shared" si="140"/>
        <v>97.5</v>
      </c>
      <c r="Q1856" t="str">
        <f t="shared" si="141"/>
        <v>music</v>
      </c>
      <c r="R1856" t="str">
        <f t="shared" si="142"/>
        <v>pop</v>
      </c>
      <c r="S1856" s="10">
        <f t="shared" si="143"/>
        <v>41962.388240740744</v>
      </c>
      <c r="T1856" s="10">
        <f t="shared" si="144"/>
        <v>41992.388240740744</v>
      </c>
    </row>
    <row r="1857" spans="1:20" ht="60" x14ac:dyDescent="0.25">
      <c r="A1857">
        <v>1844</v>
      </c>
      <c r="B1857" s="3" t="s">
        <v>1845</v>
      </c>
      <c r="C1857" s="3" t="s">
        <v>5954</v>
      </c>
      <c r="D1857">
        <v>1500</v>
      </c>
      <c r="E1857">
        <v>1521</v>
      </c>
      <c r="F1857" t="s">
        <v>8219</v>
      </c>
      <c r="G1857" t="s">
        <v>8224</v>
      </c>
      <c r="H1857" t="s">
        <v>8246</v>
      </c>
      <c r="I1857">
        <v>1307761200</v>
      </c>
      <c r="J1857">
        <v>1304464914</v>
      </c>
      <c r="K1857" t="b">
        <v>0</v>
      </c>
      <c r="L1857">
        <v>20</v>
      </c>
      <c r="M1857" t="b">
        <v>1</v>
      </c>
      <c r="N1857" t="s">
        <v>8276</v>
      </c>
      <c r="O1857" s="5">
        <f>E1857/D1857</f>
        <v>1.014</v>
      </c>
      <c r="P1857" s="6">
        <f t="shared" si="140"/>
        <v>76.05</v>
      </c>
      <c r="Q1857" t="str">
        <f t="shared" si="141"/>
        <v>music</v>
      </c>
      <c r="R1857" t="str">
        <f t="shared" si="142"/>
        <v>rock</v>
      </c>
      <c r="S1857" s="10">
        <f t="shared" si="143"/>
        <v>40666.765208333331</v>
      </c>
      <c r="T1857" s="10">
        <f t="shared" si="144"/>
        <v>40704.916666666664</v>
      </c>
    </row>
    <row r="1858" spans="1:20" ht="60" x14ac:dyDescent="0.25">
      <c r="A1858">
        <v>2798</v>
      </c>
      <c r="B1858" s="3" t="s">
        <v>2798</v>
      </c>
      <c r="C1858" s="3" t="s">
        <v>6908</v>
      </c>
      <c r="D1858">
        <v>5000</v>
      </c>
      <c r="E1858">
        <v>5070</v>
      </c>
      <c r="F1858" t="s">
        <v>8219</v>
      </c>
      <c r="G1858" t="s">
        <v>8225</v>
      </c>
      <c r="H1858" t="s">
        <v>8247</v>
      </c>
      <c r="I1858">
        <v>1438358400</v>
      </c>
      <c r="J1858">
        <v>1437063121</v>
      </c>
      <c r="K1858" t="b">
        <v>0</v>
      </c>
      <c r="L1858">
        <v>139</v>
      </c>
      <c r="M1858" t="b">
        <v>1</v>
      </c>
      <c r="N1858" t="s">
        <v>8271</v>
      </c>
      <c r="O1858" s="5">
        <f>E1858/D1858</f>
        <v>1.014</v>
      </c>
      <c r="P1858" s="6">
        <f t="shared" si="140"/>
        <v>36.474820143884891</v>
      </c>
      <c r="Q1858" t="str">
        <f t="shared" si="141"/>
        <v>theater</v>
      </c>
      <c r="R1858" t="str">
        <f t="shared" si="142"/>
        <v>plays</v>
      </c>
      <c r="S1858" s="10">
        <f t="shared" si="143"/>
        <v>42201.466678240737</v>
      </c>
      <c r="T1858" s="10">
        <f t="shared" si="144"/>
        <v>42216.458333333336</v>
      </c>
    </row>
    <row r="1859" spans="1:20" ht="60" x14ac:dyDescent="0.25">
      <c r="A1859">
        <v>2979</v>
      </c>
      <c r="B1859" s="3" t="s">
        <v>2979</v>
      </c>
      <c r="C1859" s="3" t="s">
        <v>7089</v>
      </c>
      <c r="D1859">
        <v>5000</v>
      </c>
      <c r="E1859">
        <v>5070</v>
      </c>
      <c r="F1859" t="s">
        <v>8219</v>
      </c>
      <c r="G1859" t="s">
        <v>8224</v>
      </c>
      <c r="H1859" t="s">
        <v>8246</v>
      </c>
      <c r="I1859">
        <v>1420524000</v>
      </c>
      <c r="J1859">
        <v>1419104823</v>
      </c>
      <c r="K1859" t="b">
        <v>0</v>
      </c>
      <c r="L1859">
        <v>46</v>
      </c>
      <c r="M1859" t="b">
        <v>1</v>
      </c>
      <c r="N1859" t="s">
        <v>8271</v>
      </c>
      <c r="O1859" s="5">
        <f>E1859/D1859</f>
        <v>1.014</v>
      </c>
      <c r="P1859" s="6">
        <f t="shared" ref="P1859:P1922" si="145">IF(L1859&lt;&gt;0,E1859/L1859,0)</f>
        <v>110.21739130434783</v>
      </c>
      <c r="Q1859" t="str">
        <f t="shared" ref="Q1859:Q1922" si="146">LEFT(N1859,FIND("/",N1859)-1)</f>
        <v>theater</v>
      </c>
      <c r="R1859" t="str">
        <f t="shared" ref="R1859:R1922" si="147">RIGHT(N1859,LEN(N1859)-FIND("/",N1859))</f>
        <v>plays</v>
      </c>
      <c r="S1859" s="10">
        <f t="shared" ref="S1859:S1922" si="148">(J1859/86400)+25569+(-5/24)</f>
        <v>41993.616006944438</v>
      </c>
      <c r="T1859" s="10">
        <f t="shared" ref="T1859:T1922" si="149">(I1859/86400)+25569+(-5/24)</f>
        <v>42010.041666666664</v>
      </c>
    </row>
    <row r="1860" spans="1:20" ht="60" x14ac:dyDescent="0.25">
      <c r="A1860">
        <v>3356</v>
      </c>
      <c r="B1860" s="3" t="s">
        <v>3355</v>
      </c>
      <c r="C1860" s="3" t="s">
        <v>7466</v>
      </c>
      <c r="D1860">
        <v>1500</v>
      </c>
      <c r="E1860">
        <v>1521</v>
      </c>
      <c r="F1860" t="s">
        <v>8219</v>
      </c>
      <c r="G1860" t="s">
        <v>8225</v>
      </c>
      <c r="H1860" t="s">
        <v>8247</v>
      </c>
      <c r="I1860">
        <v>1468611272</v>
      </c>
      <c r="J1860">
        <v>1466019272</v>
      </c>
      <c r="K1860" t="b">
        <v>0</v>
      </c>
      <c r="L1860">
        <v>27</v>
      </c>
      <c r="M1860" t="b">
        <v>1</v>
      </c>
      <c r="N1860" t="s">
        <v>8271</v>
      </c>
      <c r="O1860" s="5">
        <f>E1860/D1860</f>
        <v>1.014</v>
      </c>
      <c r="P1860" s="6">
        <f t="shared" si="145"/>
        <v>56.333333333333336</v>
      </c>
      <c r="Q1860" t="str">
        <f t="shared" si="146"/>
        <v>theater</v>
      </c>
      <c r="R1860" t="str">
        <f t="shared" si="147"/>
        <v>plays</v>
      </c>
      <c r="S1860" s="10">
        <f t="shared" si="148"/>
        <v>42536.607314814813</v>
      </c>
      <c r="T1860" s="10">
        <f t="shared" si="149"/>
        <v>42566.607314814813</v>
      </c>
    </row>
    <row r="1861" spans="1:20" ht="60" x14ac:dyDescent="0.25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>
        <v>1395417714</v>
      </c>
      <c r="K1861" t="b">
        <v>1</v>
      </c>
      <c r="L1861">
        <v>131</v>
      </c>
      <c r="M1861" t="b">
        <v>1</v>
      </c>
      <c r="N1861" t="s">
        <v>8269</v>
      </c>
      <c r="O1861" s="5">
        <f>E1861/D1861</f>
        <v>1.0138461538461538</v>
      </c>
      <c r="P1861" s="6">
        <f t="shared" si="145"/>
        <v>201.22137404580153</v>
      </c>
      <c r="Q1861" t="str">
        <f t="shared" si="146"/>
        <v>film &amp; video</v>
      </c>
      <c r="R1861" t="str">
        <f t="shared" si="147"/>
        <v>documentary</v>
      </c>
      <c r="S1861" s="10">
        <f t="shared" si="148"/>
        <v>41719.459652777776</v>
      </c>
      <c r="T1861" s="10">
        <f t="shared" si="149"/>
        <v>41749.459652777776</v>
      </c>
    </row>
    <row r="1862" spans="1:20" ht="30" x14ac:dyDescent="0.25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>
        <v>1479866343</v>
      </c>
      <c r="K1862" t="b">
        <v>0</v>
      </c>
      <c r="L1862">
        <v>72</v>
      </c>
      <c r="M1862" t="b">
        <v>1</v>
      </c>
      <c r="N1862" t="s">
        <v>8271</v>
      </c>
      <c r="O1862" s="5">
        <f>E1862/D1862</f>
        <v>1.0137777777777779</v>
      </c>
      <c r="P1862" s="6">
        <f t="shared" si="145"/>
        <v>126.72222222222223</v>
      </c>
      <c r="Q1862" t="str">
        <f t="shared" si="146"/>
        <v>theater</v>
      </c>
      <c r="R1862" t="str">
        <f t="shared" si="147"/>
        <v>plays</v>
      </c>
      <c r="S1862" s="10">
        <f t="shared" si="148"/>
        <v>42696.874340277776</v>
      </c>
      <c r="T1862" s="10">
        <f t="shared" si="149"/>
        <v>42718.457638888889</v>
      </c>
    </row>
    <row r="1863" spans="1:20" ht="60" x14ac:dyDescent="0.25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8269</v>
      </c>
      <c r="O1863" s="5">
        <f>E1863/D1863</f>
        <v>1.0137499999999999</v>
      </c>
      <c r="P1863" s="6">
        <f t="shared" si="145"/>
        <v>139.82758620689654</v>
      </c>
      <c r="Q1863" t="str">
        <f t="shared" si="146"/>
        <v>film &amp; video</v>
      </c>
      <c r="R1863" t="str">
        <f t="shared" si="147"/>
        <v>documentary</v>
      </c>
      <c r="S1863" s="10">
        <f t="shared" si="148"/>
        <v>42163.689583333333</v>
      </c>
      <c r="T1863" s="10">
        <f t="shared" si="149"/>
        <v>42207.924305555549</v>
      </c>
    </row>
    <row r="1864" spans="1:20" ht="60" x14ac:dyDescent="0.25">
      <c r="A1864">
        <v>2938</v>
      </c>
      <c r="B1864" s="3" t="s">
        <v>2938</v>
      </c>
      <c r="C1864" s="3" t="s">
        <v>7048</v>
      </c>
      <c r="D1864">
        <v>4000</v>
      </c>
      <c r="E1864">
        <v>4055</v>
      </c>
      <c r="F1864" t="s">
        <v>8219</v>
      </c>
      <c r="G1864" t="s">
        <v>8224</v>
      </c>
      <c r="H1864" t="s">
        <v>8246</v>
      </c>
      <c r="I1864">
        <v>1422636814</v>
      </c>
      <c r="J1864">
        <v>1420044814</v>
      </c>
      <c r="K1864" t="b">
        <v>0</v>
      </c>
      <c r="L1864">
        <v>32</v>
      </c>
      <c r="M1864" t="b">
        <v>1</v>
      </c>
      <c r="N1864" t="s">
        <v>8305</v>
      </c>
      <c r="O1864" s="5">
        <f>E1864/D1864</f>
        <v>1.0137499999999999</v>
      </c>
      <c r="P1864" s="6">
        <f t="shared" si="145"/>
        <v>126.71875</v>
      </c>
      <c r="Q1864" t="str">
        <f t="shared" si="146"/>
        <v>theater</v>
      </c>
      <c r="R1864" t="str">
        <f t="shared" si="147"/>
        <v>musical</v>
      </c>
      <c r="S1864" s="10">
        <f t="shared" si="148"/>
        <v>42004.495532407404</v>
      </c>
      <c r="T1864" s="10">
        <f t="shared" si="149"/>
        <v>42034.495532407404</v>
      </c>
    </row>
    <row r="1865" spans="1:20" ht="60" x14ac:dyDescent="0.25">
      <c r="A1865">
        <v>3326</v>
      </c>
      <c r="B1865" s="3" t="s">
        <v>3326</v>
      </c>
      <c r="C1865" s="3" t="s">
        <v>7436</v>
      </c>
      <c r="D1865">
        <v>8000</v>
      </c>
      <c r="E1865">
        <v>8110</v>
      </c>
      <c r="F1865" t="s">
        <v>8219</v>
      </c>
      <c r="G1865" t="s">
        <v>8224</v>
      </c>
      <c r="H1865" t="s">
        <v>8246</v>
      </c>
      <c r="I1865">
        <v>1425830905</v>
      </c>
      <c r="J1865">
        <v>1423242505</v>
      </c>
      <c r="K1865" t="b">
        <v>0</v>
      </c>
      <c r="L1865">
        <v>57</v>
      </c>
      <c r="M1865" t="b">
        <v>1</v>
      </c>
      <c r="N1865" t="s">
        <v>8271</v>
      </c>
      <c r="O1865" s="5">
        <f>E1865/D1865</f>
        <v>1.0137499999999999</v>
      </c>
      <c r="P1865" s="6">
        <f t="shared" si="145"/>
        <v>142.28070175438597</v>
      </c>
      <c r="Q1865" t="str">
        <f t="shared" si="146"/>
        <v>theater</v>
      </c>
      <c r="R1865" t="str">
        <f t="shared" si="147"/>
        <v>plays</v>
      </c>
      <c r="S1865" s="10">
        <f t="shared" si="148"/>
        <v>42041.505844907406</v>
      </c>
      <c r="T1865" s="10">
        <f t="shared" si="149"/>
        <v>42071.464178240734</v>
      </c>
    </row>
    <row r="1866" spans="1:20" ht="60" x14ac:dyDescent="0.25">
      <c r="A1866">
        <v>40</v>
      </c>
      <c r="B1866" s="3" t="s">
        <v>42</v>
      </c>
      <c r="C1866" s="3" t="s">
        <v>4151</v>
      </c>
      <c r="D1866">
        <v>2000</v>
      </c>
      <c r="E1866">
        <v>2027</v>
      </c>
      <c r="F1866" t="s">
        <v>8219</v>
      </c>
      <c r="G1866" t="s">
        <v>8224</v>
      </c>
      <c r="H1866" t="s">
        <v>8246</v>
      </c>
      <c r="I1866">
        <v>1403150400</v>
      </c>
      <c r="J1866">
        <v>1401426488</v>
      </c>
      <c r="K1866" t="b">
        <v>0</v>
      </c>
      <c r="L1866">
        <v>16</v>
      </c>
      <c r="M1866" t="b">
        <v>1</v>
      </c>
      <c r="N1866" t="s">
        <v>8265</v>
      </c>
      <c r="O1866" s="5">
        <f>E1866/D1866</f>
        <v>1.0135000000000001</v>
      </c>
      <c r="P1866" s="6">
        <f t="shared" si="145"/>
        <v>126.6875</v>
      </c>
      <c r="Q1866" t="str">
        <f t="shared" si="146"/>
        <v>film &amp; video</v>
      </c>
      <c r="R1866" t="str">
        <f t="shared" si="147"/>
        <v>television</v>
      </c>
      <c r="S1866" s="10">
        <f t="shared" si="148"/>
        <v>41789.005648148144</v>
      </c>
      <c r="T1866" s="10">
        <f t="shared" si="149"/>
        <v>41808.958333333328</v>
      </c>
    </row>
    <row r="1867" spans="1:20" ht="60" x14ac:dyDescent="0.25">
      <c r="A1867">
        <v>796</v>
      </c>
      <c r="B1867" s="3" t="s">
        <v>797</v>
      </c>
      <c r="C1867" s="3" t="s">
        <v>4906</v>
      </c>
      <c r="D1867">
        <v>10000</v>
      </c>
      <c r="E1867">
        <v>10135</v>
      </c>
      <c r="F1867" t="s">
        <v>8219</v>
      </c>
      <c r="G1867" t="s">
        <v>8224</v>
      </c>
      <c r="H1867" t="s">
        <v>8246</v>
      </c>
      <c r="I1867">
        <v>1379279400</v>
      </c>
      <c r="J1867">
        <v>1376687485</v>
      </c>
      <c r="K1867" t="b">
        <v>0</v>
      </c>
      <c r="L1867">
        <v>90</v>
      </c>
      <c r="M1867" t="b">
        <v>1</v>
      </c>
      <c r="N1867" t="s">
        <v>8276</v>
      </c>
      <c r="O1867" s="5">
        <f>E1867/D1867</f>
        <v>1.0135000000000001</v>
      </c>
      <c r="P1867" s="6">
        <f t="shared" si="145"/>
        <v>112.61111111111111</v>
      </c>
      <c r="Q1867" t="str">
        <f t="shared" si="146"/>
        <v>music</v>
      </c>
      <c r="R1867" t="str">
        <f t="shared" si="147"/>
        <v>rock</v>
      </c>
      <c r="S1867" s="10">
        <f t="shared" si="148"/>
        <v>41502.674594907403</v>
      </c>
      <c r="T1867" s="10">
        <f t="shared" si="149"/>
        <v>41532.673611111109</v>
      </c>
    </row>
    <row r="1868" spans="1:20" ht="45" x14ac:dyDescent="0.25">
      <c r="A1868">
        <v>3519</v>
      </c>
      <c r="B1868" s="3" t="s">
        <v>3518</v>
      </c>
      <c r="C1868" s="3" t="s">
        <v>7629</v>
      </c>
      <c r="D1868">
        <v>2000</v>
      </c>
      <c r="E1868">
        <v>2027</v>
      </c>
      <c r="F1868" t="s">
        <v>8219</v>
      </c>
      <c r="G1868" t="s">
        <v>8225</v>
      </c>
      <c r="H1868" t="s">
        <v>8247</v>
      </c>
      <c r="I1868">
        <v>1425478950</v>
      </c>
      <c r="J1868">
        <v>1422886950</v>
      </c>
      <c r="K1868" t="b">
        <v>0</v>
      </c>
      <c r="L1868">
        <v>28</v>
      </c>
      <c r="M1868" t="b">
        <v>1</v>
      </c>
      <c r="N1868" t="s">
        <v>8271</v>
      </c>
      <c r="O1868" s="5">
        <f>E1868/D1868</f>
        <v>1.0135000000000001</v>
      </c>
      <c r="P1868" s="6">
        <f t="shared" si="145"/>
        <v>72.392857142857139</v>
      </c>
      <c r="Q1868" t="str">
        <f t="shared" si="146"/>
        <v>theater</v>
      </c>
      <c r="R1868" t="str">
        <f t="shared" si="147"/>
        <v>plays</v>
      </c>
      <c r="S1868" s="10">
        <f t="shared" si="148"/>
        <v>42037.390624999993</v>
      </c>
      <c r="T1868" s="10">
        <f t="shared" si="149"/>
        <v>42067.390624999993</v>
      </c>
    </row>
    <row r="1869" spans="1:20" ht="60" x14ac:dyDescent="0.25">
      <c r="A1869">
        <v>363</v>
      </c>
      <c r="B1869" s="3" t="s">
        <v>364</v>
      </c>
      <c r="C1869" s="3" t="s">
        <v>4473</v>
      </c>
      <c r="D1869">
        <v>8925</v>
      </c>
      <c r="E1869">
        <v>9044</v>
      </c>
      <c r="F1869" t="s">
        <v>8219</v>
      </c>
      <c r="G1869" t="s">
        <v>8224</v>
      </c>
      <c r="H1869" t="s">
        <v>8246</v>
      </c>
      <c r="I1869">
        <v>1272828120</v>
      </c>
      <c r="J1869">
        <v>1268934736</v>
      </c>
      <c r="K1869" t="b">
        <v>0</v>
      </c>
      <c r="L1869">
        <v>26</v>
      </c>
      <c r="M1869" t="b">
        <v>1</v>
      </c>
      <c r="N1869" t="s">
        <v>8269</v>
      </c>
      <c r="O1869" s="5">
        <f>E1869/D1869</f>
        <v>1.0133333333333334</v>
      </c>
      <c r="P1869" s="6">
        <f t="shared" si="145"/>
        <v>347.84615384615387</v>
      </c>
      <c r="Q1869" t="str">
        <f t="shared" si="146"/>
        <v>film &amp; video</v>
      </c>
      <c r="R1869" t="str">
        <f t="shared" si="147"/>
        <v>documentary</v>
      </c>
      <c r="S1869" s="10">
        <f t="shared" si="148"/>
        <v>40255.53629629629</v>
      </c>
      <c r="T1869" s="10">
        <f t="shared" si="149"/>
        <v>40300.598611111105</v>
      </c>
    </row>
    <row r="1870" spans="1:20" ht="60" x14ac:dyDescent="0.25">
      <c r="A1870">
        <v>802</v>
      </c>
      <c r="B1870" s="3" t="s">
        <v>803</v>
      </c>
      <c r="C1870" s="3" t="s">
        <v>4912</v>
      </c>
      <c r="D1870">
        <v>6000</v>
      </c>
      <c r="E1870">
        <v>6080</v>
      </c>
      <c r="F1870" t="s">
        <v>8219</v>
      </c>
      <c r="G1870" t="s">
        <v>8224</v>
      </c>
      <c r="H1870" t="s">
        <v>8246</v>
      </c>
      <c r="I1870">
        <v>1347854700</v>
      </c>
      <c r="J1870">
        <v>1343867524</v>
      </c>
      <c r="K1870" t="b">
        <v>0</v>
      </c>
      <c r="L1870">
        <v>75</v>
      </c>
      <c r="M1870" t="b">
        <v>1</v>
      </c>
      <c r="N1870" t="s">
        <v>8276</v>
      </c>
      <c r="O1870" s="5">
        <f>E1870/D1870</f>
        <v>1.0133333333333334</v>
      </c>
      <c r="P1870" s="6">
        <f t="shared" si="145"/>
        <v>81.066666666666663</v>
      </c>
      <c r="Q1870" t="str">
        <f t="shared" si="146"/>
        <v>music</v>
      </c>
      <c r="R1870" t="str">
        <f t="shared" si="147"/>
        <v>rock</v>
      </c>
      <c r="S1870" s="10">
        <f t="shared" si="148"/>
        <v>41122.813935185179</v>
      </c>
      <c r="T1870" s="10">
        <f t="shared" si="149"/>
        <v>41168.961805555555</v>
      </c>
    </row>
    <row r="1871" spans="1:20" ht="60" x14ac:dyDescent="0.25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>
        <v>1322073309</v>
      </c>
      <c r="K1871" t="b">
        <v>1</v>
      </c>
      <c r="L1871">
        <v>146</v>
      </c>
      <c r="M1871" t="b">
        <v>1</v>
      </c>
      <c r="N1871" t="s">
        <v>8269</v>
      </c>
      <c r="O1871" s="5">
        <f>E1871/D1871</f>
        <v>1.0133294117647058</v>
      </c>
      <c r="P1871" s="6">
        <f t="shared" si="145"/>
        <v>589.95205479452056</v>
      </c>
      <c r="Q1871" t="str">
        <f t="shared" si="146"/>
        <v>film &amp; video</v>
      </c>
      <c r="R1871" t="str">
        <f t="shared" si="147"/>
        <v>documentary</v>
      </c>
      <c r="S1871" s="10">
        <f t="shared" si="148"/>
        <v>40870.566076388888</v>
      </c>
      <c r="T1871" s="10">
        <f t="shared" si="149"/>
        <v>40915.566076388888</v>
      </c>
    </row>
    <row r="1872" spans="1:20" ht="60" x14ac:dyDescent="0.25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>
        <v>1468176527</v>
      </c>
      <c r="K1872" t="b">
        <v>0</v>
      </c>
      <c r="L1872">
        <v>102</v>
      </c>
      <c r="M1872" t="b">
        <v>1</v>
      </c>
      <c r="N1872" t="s">
        <v>8271</v>
      </c>
      <c r="O1872" s="5">
        <f>E1872/D1872</f>
        <v>1.0133000000000001</v>
      </c>
      <c r="P1872" s="6">
        <f t="shared" si="145"/>
        <v>99.343137254901961</v>
      </c>
      <c r="Q1872" t="str">
        <f t="shared" si="146"/>
        <v>theater</v>
      </c>
      <c r="R1872" t="str">
        <f t="shared" si="147"/>
        <v>plays</v>
      </c>
      <c r="S1872" s="10">
        <f t="shared" si="148"/>
        <v>42561.575543981475</v>
      </c>
      <c r="T1872" s="10">
        <f t="shared" si="149"/>
        <v>42592.957638888889</v>
      </c>
    </row>
    <row r="1873" spans="1:20" ht="45" x14ac:dyDescent="0.25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>
        <v>1454259272</v>
      </c>
      <c r="K1873" t="b">
        <v>1</v>
      </c>
      <c r="L1873">
        <v>286</v>
      </c>
      <c r="M1873" t="b">
        <v>1</v>
      </c>
      <c r="N1873" t="s">
        <v>8271</v>
      </c>
      <c r="O1873" s="5">
        <f>E1873/D1873</f>
        <v>1.0132258064516129</v>
      </c>
      <c r="P1873" s="6">
        <f t="shared" si="145"/>
        <v>54.912587412587413</v>
      </c>
      <c r="Q1873" t="str">
        <f t="shared" si="146"/>
        <v>theater</v>
      </c>
      <c r="R1873" t="str">
        <f t="shared" si="147"/>
        <v>plays</v>
      </c>
      <c r="S1873" s="10">
        <f t="shared" si="148"/>
        <v>42400.496203703697</v>
      </c>
      <c r="T1873" s="10">
        <f t="shared" si="149"/>
        <v>42444.666666666664</v>
      </c>
    </row>
    <row r="1874" spans="1:20" ht="60" x14ac:dyDescent="0.25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>
        <v>1413058063</v>
      </c>
      <c r="K1874" t="b">
        <v>1</v>
      </c>
      <c r="L1874">
        <v>94</v>
      </c>
      <c r="M1874" t="b">
        <v>1</v>
      </c>
      <c r="N1874" t="s">
        <v>8277</v>
      </c>
      <c r="O1874" s="5">
        <f>E1874/D1874</f>
        <v>1.0132000000000001</v>
      </c>
      <c r="P1874" s="6">
        <f t="shared" si="145"/>
        <v>53.893617021276597</v>
      </c>
      <c r="Q1874" t="str">
        <f t="shared" si="146"/>
        <v>music</v>
      </c>
      <c r="R1874" t="str">
        <f t="shared" si="147"/>
        <v>metal</v>
      </c>
      <c r="S1874" s="10">
        <f t="shared" si="148"/>
        <v>41923.630358796298</v>
      </c>
      <c r="T1874" s="10">
        <f t="shared" si="149"/>
        <v>41953.672025462962</v>
      </c>
    </row>
    <row r="1875" spans="1:20" ht="60" x14ac:dyDescent="0.25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>
        <v>1433615400</v>
      </c>
      <c r="K1875" t="b">
        <v>0</v>
      </c>
      <c r="L1875">
        <v>9</v>
      </c>
      <c r="M1875" t="b">
        <v>1</v>
      </c>
      <c r="N1875" t="s">
        <v>8285</v>
      </c>
      <c r="O1875" s="5">
        <f>E1875/D1875</f>
        <v>1.0131677953348381</v>
      </c>
      <c r="P1875" s="6">
        <f t="shared" si="145"/>
        <v>299.22222222222223</v>
      </c>
      <c r="Q1875" t="str">
        <f t="shared" si="146"/>
        <v>photography</v>
      </c>
      <c r="R1875" t="str">
        <f t="shared" si="147"/>
        <v>photobooks</v>
      </c>
      <c r="S1875" s="10">
        <f t="shared" si="148"/>
        <v>42161.562499999993</v>
      </c>
      <c r="T1875" s="10">
        <f t="shared" si="149"/>
        <v>42193.562499999993</v>
      </c>
    </row>
    <row r="1876" spans="1:20" ht="45" x14ac:dyDescent="0.25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>
        <v>1334948518</v>
      </c>
      <c r="K1876" t="b">
        <v>0</v>
      </c>
      <c r="L1876">
        <v>134</v>
      </c>
      <c r="M1876" t="b">
        <v>1</v>
      </c>
      <c r="N1876" t="s">
        <v>8269</v>
      </c>
      <c r="O1876" s="5">
        <f>E1876/D1876</f>
        <v>1.013157894736842</v>
      </c>
      <c r="P1876" s="6">
        <f t="shared" si="145"/>
        <v>287.31343283582089</v>
      </c>
      <c r="Q1876" t="str">
        <f t="shared" si="146"/>
        <v>film &amp; video</v>
      </c>
      <c r="R1876" t="str">
        <f t="shared" si="147"/>
        <v>documentary</v>
      </c>
      <c r="S1876" s="10">
        <f t="shared" si="148"/>
        <v>41019.584699074076</v>
      </c>
      <c r="T1876" s="10">
        <f t="shared" si="149"/>
        <v>41049.584699074076</v>
      </c>
    </row>
    <row r="1877" spans="1:20" ht="60" x14ac:dyDescent="0.25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>
        <v>1406847996</v>
      </c>
      <c r="K1877" t="b">
        <v>1</v>
      </c>
      <c r="L1877">
        <v>614</v>
      </c>
      <c r="M1877" t="b">
        <v>1</v>
      </c>
      <c r="N1877" t="s">
        <v>8279</v>
      </c>
      <c r="O1877" s="5">
        <f>E1877/D1877</f>
        <v>1.0130622</v>
      </c>
      <c r="P1877" s="6">
        <f t="shared" si="145"/>
        <v>82.496921824104234</v>
      </c>
      <c r="Q1877" t="str">
        <f t="shared" si="146"/>
        <v>music</v>
      </c>
      <c r="R1877" t="str">
        <f t="shared" si="147"/>
        <v>indie rock</v>
      </c>
      <c r="S1877" s="10">
        <f t="shared" si="148"/>
        <v>41851.754583333335</v>
      </c>
      <c r="T1877" s="10">
        <f t="shared" si="149"/>
        <v>41879.833333333328</v>
      </c>
    </row>
    <row r="1878" spans="1:20" ht="45" x14ac:dyDescent="0.25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>
        <v>1406012515</v>
      </c>
      <c r="K1878" t="b">
        <v>0</v>
      </c>
      <c r="L1878">
        <v>53</v>
      </c>
      <c r="M1878" t="b">
        <v>1</v>
      </c>
      <c r="N1878" t="s">
        <v>8265</v>
      </c>
      <c r="O1878" s="5">
        <f>E1878/D1878</f>
        <v>1.0129975</v>
      </c>
      <c r="P1878" s="6">
        <f t="shared" si="145"/>
        <v>76.45264150943396</v>
      </c>
      <c r="Q1878" t="str">
        <f t="shared" si="146"/>
        <v>film &amp; video</v>
      </c>
      <c r="R1878" t="str">
        <f t="shared" si="147"/>
        <v>television</v>
      </c>
      <c r="S1878" s="10">
        <f t="shared" si="148"/>
        <v>41842.084664351853</v>
      </c>
      <c r="T1878" s="10">
        <f t="shared" si="149"/>
        <v>41872.084664351853</v>
      </c>
    </row>
    <row r="1879" spans="1:20" ht="45" x14ac:dyDescent="0.25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>
        <v>1312822732</v>
      </c>
      <c r="K1879" t="b">
        <v>0</v>
      </c>
      <c r="L1879">
        <v>55</v>
      </c>
      <c r="M1879" t="b">
        <v>1</v>
      </c>
      <c r="N1879" t="s">
        <v>8279</v>
      </c>
      <c r="O1879" s="5">
        <f>E1879/D1879</f>
        <v>1.0128333333333333</v>
      </c>
      <c r="P1879" s="6">
        <f t="shared" si="145"/>
        <v>110.49090909090908</v>
      </c>
      <c r="Q1879" t="str">
        <f t="shared" si="146"/>
        <v>music</v>
      </c>
      <c r="R1879" t="str">
        <f t="shared" si="147"/>
        <v>indie rock</v>
      </c>
      <c r="S1879" s="10">
        <f t="shared" si="148"/>
        <v>40763.499212962961</v>
      </c>
      <c r="T1879" s="10">
        <f t="shared" si="149"/>
        <v>40823.499212962961</v>
      </c>
    </row>
    <row r="1880" spans="1:20" ht="45" x14ac:dyDescent="0.25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>
        <v>1452707144</v>
      </c>
      <c r="K1880" t="b">
        <v>0</v>
      </c>
      <c r="L1880">
        <v>120</v>
      </c>
      <c r="M1880" t="b">
        <v>1</v>
      </c>
      <c r="N1880" t="s">
        <v>8274</v>
      </c>
      <c r="O1880" s="5">
        <f>E1880/D1880</f>
        <v>1.0126500000000001</v>
      </c>
      <c r="P1880" s="6">
        <f t="shared" si="145"/>
        <v>168.77500000000001</v>
      </c>
      <c r="Q1880" t="str">
        <f t="shared" si="146"/>
        <v>publishing</v>
      </c>
      <c r="R1880" t="str">
        <f t="shared" si="147"/>
        <v>nonfiction</v>
      </c>
      <c r="S1880" s="10">
        <f t="shared" si="148"/>
        <v>42382.531759259255</v>
      </c>
      <c r="T1880" s="10">
        <f t="shared" si="149"/>
        <v>42412.531759259255</v>
      </c>
    </row>
    <row r="1881" spans="1:20" ht="60" x14ac:dyDescent="0.25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>
        <v>1424743409</v>
      </c>
      <c r="K1881" t="b">
        <v>1</v>
      </c>
      <c r="L1881">
        <v>186</v>
      </c>
      <c r="M1881" t="b">
        <v>1</v>
      </c>
      <c r="N1881" t="s">
        <v>8271</v>
      </c>
      <c r="O1881" s="5">
        <f>E1881/D1881</f>
        <v>1.012576923076923</v>
      </c>
      <c r="P1881" s="6">
        <f t="shared" si="145"/>
        <v>70.771505376344081</v>
      </c>
      <c r="Q1881" t="str">
        <f t="shared" si="146"/>
        <v>theater</v>
      </c>
      <c r="R1881" t="str">
        <f t="shared" si="147"/>
        <v>plays</v>
      </c>
      <c r="S1881" s="10">
        <f t="shared" si="148"/>
        <v>42058.877418981479</v>
      </c>
      <c r="T1881" s="10">
        <f t="shared" si="149"/>
        <v>42088.835752314808</v>
      </c>
    </row>
    <row r="1882" spans="1:20" ht="45" x14ac:dyDescent="0.25">
      <c r="A1882">
        <v>1261</v>
      </c>
      <c r="B1882" s="3" t="s">
        <v>1262</v>
      </c>
      <c r="C1882" s="3" t="s">
        <v>5371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>
        <v>1388391227</v>
      </c>
      <c r="K1882" t="b">
        <v>1</v>
      </c>
      <c r="L1882">
        <v>52</v>
      </c>
      <c r="M1882" t="b">
        <v>1</v>
      </c>
      <c r="N1882" t="s">
        <v>8276</v>
      </c>
      <c r="O1882" s="5">
        <f>E1882/D1882</f>
        <v>1.0125</v>
      </c>
      <c r="P1882" s="6">
        <f t="shared" si="145"/>
        <v>38.942307692307693</v>
      </c>
      <c r="Q1882" t="str">
        <f t="shared" si="146"/>
        <v>music</v>
      </c>
      <c r="R1882" t="str">
        <f t="shared" si="147"/>
        <v>rock</v>
      </c>
      <c r="S1882" s="10">
        <f t="shared" si="148"/>
        <v>41638.134571759256</v>
      </c>
      <c r="T1882" s="10">
        <f t="shared" si="149"/>
        <v>41668.134571759256</v>
      </c>
    </row>
    <row r="1883" spans="1:20" ht="45" x14ac:dyDescent="0.25">
      <c r="A1883">
        <v>1608</v>
      </c>
      <c r="B1883" s="3" t="s">
        <v>1609</v>
      </c>
      <c r="C1883" s="3" t="s">
        <v>5718</v>
      </c>
      <c r="D1883">
        <v>1200</v>
      </c>
      <c r="E1883">
        <v>1215</v>
      </c>
      <c r="F1883" t="s">
        <v>8219</v>
      </c>
      <c r="G1883" t="s">
        <v>8224</v>
      </c>
      <c r="H1883" t="s">
        <v>8246</v>
      </c>
      <c r="I1883">
        <v>1388553960</v>
      </c>
      <c r="J1883">
        <v>1385754986</v>
      </c>
      <c r="K1883" t="b">
        <v>0</v>
      </c>
      <c r="L1883">
        <v>23</v>
      </c>
      <c r="M1883" t="b">
        <v>1</v>
      </c>
      <c r="N1883" t="s">
        <v>8276</v>
      </c>
      <c r="O1883" s="5">
        <f>E1883/D1883</f>
        <v>1.0125</v>
      </c>
      <c r="P1883" s="6">
        <f t="shared" si="145"/>
        <v>52.826086956521742</v>
      </c>
      <c r="Q1883" t="str">
        <f t="shared" si="146"/>
        <v>music</v>
      </c>
      <c r="R1883" t="str">
        <f t="shared" si="147"/>
        <v>rock</v>
      </c>
      <c r="S1883" s="10">
        <f t="shared" si="148"/>
        <v>41607.622523148144</v>
      </c>
      <c r="T1883" s="10">
        <f t="shared" si="149"/>
        <v>41640.018055555549</v>
      </c>
    </row>
    <row r="1884" spans="1:20" ht="60" x14ac:dyDescent="0.25">
      <c r="A1884">
        <v>1856</v>
      </c>
      <c r="B1884" s="3" t="s">
        <v>1857</v>
      </c>
      <c r="C1884" s="3" t="s">
        <v>5966</v>
      </c>
      <c r="D1884">
        <v>2000</v>
      </c>
      <c r="E1884">
        <v>2025</v>
      </c>
      <c r="F1884" t="s">
        <v>8219</v>
      </c>
      <c r="G1884" t="s">
        <v>8224</v>
      </c>
      <c r="H1884" t="s">
        <v>8246</v>
      </c>
      <c r="I1884">
        <v>1405715472</v>
      </c>
      <c r="J1884">
        <v>1403901072</v>
      </c>
      <c r="K1884" t="b">
        <v>0</v>
      </c>
      <c r="L1884">
        <v>38</v>
      </c>
      <c r="M1884" t="b">
        <v>1</v>
      </c>
      <c r="N1884" t="s">
        <v>8276</v>
      </c>
      <c r="O1884" s="5">
        <f>E1884/D1884</f>
        <v>1.0125</v>
      </c>
      <c r="P1884" s="6">
        <f t="shared" si="145"/>
        <v>53.289473684210527</v>
      </c>
      <c r="Q1884" t="str">
        <f t="shared" si="146"/>
        <v>music</v>
      </c>
      <c r="R1884" t="str">
        <f t="shared" si="147"/>
        <v>rock</v>
      </c>
      <c r="S1884" s="10">
        <f t="shared" si="148"/>
        <v>41817.64666666666</v>
      </c>
      <c r="T1884" s="10">
        <f t="shared" si="149"/>
        <v>41838.64666666666</v>
      </c>
    </row>
    <row r="1885" spans="1:20" ht="45" x14ac:dyDescent="0.25">
      <c r="A1885">
        <v>2300</v>
      </c>
      <c r="B1885" s="3" t="s">
        <v>2301</v>
      </c>
      <c r="C1885" s="3" t="s">
        <v>6410</v>
      </c>
      <c r="D1885">
        <v>800</v>
      </c>
      <c r="E1885">
        <v>810</v>
      </c>
      <c r="F1885" t="s">
        <v>8219</v>
      </c>
      <c r="G1885" t="s">
        <v>8224</v>
      </c>
      <c r="H1885" t="s">
        <v>8246</v>
      </c>
      <c r="I1885">
        <v>1340904416</v>
      </c>
      <c r="J1885">
        <v>1339694816</v>
      </c>
      <c r="K1885" t="b">
        <v>0</v>
      </c>
      <c r="L1885">
        <v>7</v>
      </c>
      <c r="M1885" t="b">
        <v>1</v>
      </c>
      <c r="N1885" t="s">
        <v>8276</v>
      </c>
      <c r="O1885" s="5">
        <f>E1885/D1885</f>
        <v>1.0125</v>
      </c>
      <c r="P1885" s="6">
        <f t="shared" si="145"/>
        <v>115.71428571428571</v>
      </c>
      <c r="Q1885" t="str">
        <f t="shared" si="146"/>
        <v>music</v>
      </c>
      <c r="R1885" t="str">
        <f t="shared" si="147"/>
        <v>rock</v>
      </c>
      <c r="S1885" s="10">
        <f t="shared" si="148"/>
        <v>41074.518703703703</v>
      </c>
      <c r="T1885" s="10">
        <f t="shared" si="149"/>
        <v>41088.518703703703</v>
      </c>
    </row>
    <row r="1886" spans="1:20" ht="60" x14ac:dyDescent="0.25">
      <c r="A1886">
        <v>3327</v>
      </c>
      <c r="B1886" s="3" t="s">
        <v>3327</v>
      </c>
      <c r="C1886" s="3" t="s">
        <v>7437</v>
      </c>
      <c r="D1886">
        <v>800</v>
      </c>
      <c r="E1886">
        <v>810</v>
      </c>
      <c r="F1886" t="s">
        <v>8219</v>
      </c>
      <c r="G1886" t="s">
        <v>8225</v>
      </c>
      <c r="H1886" t="s">
        <v>8247</v>
      </c>
      <c r="I1886">
        <v>1462697966</v>
      </c>
      <c r="J1886">
        <v>1460105966</v>
      </c>
      <c r="K1886" t="b">
        <v>0</v>
      </c>
      <c r="L1886">
        <v>33</v>
      </c>
      <c r="M1886" t="b">
        <v>1</v>
      </c>
      <c r="N1886" t="s">
        <v>8271</v>
      </c>
      <c r="O1886" s="5">
        <f>E1886/D1886</f>
        <v>1.0125</v>
      </c>
      <c r="P1886" s="6">
        <f t="shared" si="145"/>
        <v>24.545454545454547</v>
      </c>
      <c r="Q1886" t="str">
        <f t="shared" si="146"/>
        <v>theater</v>
      </c>
      <c r="R1886" t="str">
        <f t="shared" si="147"/>
        <v>plays</v>
      </c>
      <c r="S1886" s="10">
        <f t="shared" si="148"/>
        <v>42468.166273148141</v>
      </c>
      <c r="T1886" s="10">
        <f t="shared" si="149"/>
        <v>42498.166273148141</v>
      </c>
    </row>
    <row r="1887" spans="1:20" ht="60" x14ac:dyDescent="0.25">
      <c r="A1887">
        <v>3809</v>
      </c>
      <c r="B1887" s="3" t="s">
        <v>3806</v>
      </c>
      <c r="C1887" s="3" t="s">
        <v>7919</v>
      </c>
      <c r="D1887">
        <v>2000</v>
      </c>
      <c r="E1887">
        <v>2025</v>
      </c>
      <c r="F1887" t="s">
        <v>8219</v>
      </c>
      <c r="G1887" t="s">
        <v>8225</v>
      </c>
      <c r="H1887" t="s">
        <v>8247</v>
      </c>
      <c r="I1887">
        <v>1406761200</v>
      </c>
      <c r="J1887">
        <v>1402403907</v>
      </c>
      <c r="K1887" t="b">
        <v>0</v>
      </c>
      <c r="L1887">
        <v>38</v>
      </c>
      <c r="M1887" t="b">
        <v>1</v>
      </c>
      <c r="N1887" t="s">
        <v>8271</v>
      </c>
      <c r="O1887" s="5">
        <f>E1887/D1887</f>
        <v>1.0125</v>
      </c>
      <c r="P1887" s="6">
        <f t="shared" si="145"/>
        <v>53.289473684210527</v>
      </c>
      <c r="Q1887" t="str">
        <f t="shared" si="146"/>
        <v>theater</v>
      </c>
      <c r="R1887" t="str">
        <f t="shared" si="147"/>
        <v>plays</v>
      </c>
      <c r="S1887" s="10">
        <f t="shared" si="148"/>
        <v>41800.318368055552</v>
      </c>
      <c r="T1887" s="10">
        <f t="shared" si="149"/>
        <v>41850.75</v>
      </c>
    </row>
    <row r="1888" spans="1:20" ht="60" x14ac:dyDescent="0.25">
      <c r="A1888">
        <v>3839</v>
      </c>
      <c r="B1888" s="3" t="s">
        <v>3836</v>
      </c>
      <c r="C1888" s="3" t="s">
        <v>7948</v>
      </c>
      <c r="D1888">
        <v>2000</v>
      </c>
      <c r="E1888">
        <v>2025</v>
      </c>
      <c r="F1888" t="s">
        <v>8219</v>
      </c>
      <c r="G1888" t="s">
        <v>8224</v>
      </c>
      <c r="H1888" t="s">
        <v>8246</v>
      </c>
      <c r="I1888">
        <v>1438226724</v>
      </c>
      <c r="J1888">
        <v>1433042724</v>
      </c>
      <c r="K1888" t="b">
        <v>0</v>
      </c>
      <c r="L1888">
        <v>32</v>
      </c>
      <c r="M1888" t="b">
        <v>1</v>
      </c>
      <c r="N1888" t="s">
        <v>8271</v>
      </c>
      <c r="O1888" s="5">
        <f>E1888/D1888</f>
        <v>1.0125</v>
      </c>
      <c r="P1888" s="6">
        <f t="shared" si="145"/>
        <v>63.28125</v>
      </c>
      <c r="Q1888" t="str">
        <f t="shared" si="146"/>
        <v>theater</v>
      </c>
      <c r="R1888" t="str">
        <f t="shared" si="147"/>
        <v>plays</v>
      </c>
      <c r="S1888" s="10">
        <f t="shared" si="148"/>
        <v>42154.934305555558</v>
      </c>
      <c r="T1888" s="10">
        <f t="shared" si="149"/>
        <v>42214.934305555558</v>
      </c>
    </row>
    <row r="1889" spans="1:20" ht="45" x14ac:dyDescent="0.25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>
        <v>1343068334</v>
      </c>
      <c r="K1889" t="b">
        <v>1</v>
      </c>
      <c r="L1889">
        <v>126</v>
      </c>
      <c r="M1889" t="b">
        <v>1</v>
      </c>
      <c r="N1889" t="s">
        <v>8269</v>
      </c>
      <c r="O1889" s="5">
        <f>E1889/D1889</f>
        <v>1.01248</v>
      </c>
      <c r="P1889" s="6">
        <f t="shared" si="145"/>
        <v>200.88888888888889</v>
      </c>
      <c r="Q1889" t="str">
        <f t="shared" si="146"/>
        <v>film &amp; video</v>
      </c>
      <c r="R1889" t="str">
        <f t="shared" si="147"/>
        <v>documentary</v>
      </c>
      <c r="S1889" s="10">
        <f t="shared" si="148"/>
        <v>41113.564050925925</v>
      </c>
      <c r="T1889" s="10">
        <f t="shared" si="149"/>
        <v>41143.564050925925</v>
      </c>
    </row>
    <row r="1890" spans="1:20" ht="30" x14ac:dyDescent="0.25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>
        <v>1410967754</v>
      </c>
      <c r="K1890" t="b">
        <v>1</v>
      </c>
      <c r="L1890">
        <v>340</v>
      </c>
      <c r="M1890" t="b">
        <v>1</v>
      </c>
      <c r="N1890" t="s">
        <v>8288</v>
      </c>
      <c r="O1890" s="5">
        <f>E1890/D1890</f>
        <v>1.012446</v>
      </c>
      <c r="P1890" s="6">
        <f t="shared" si="145"/>
        <v>44.66673529411765</v>
      </c>
      <c r="Q1890" t="str">
        <f t="shared" si="146"/>
        <v>publishing</v>
      </c>
      <c r="R1890" t="str">
        <f t="shared" si="147"/>
        <v>radio &amp; podcasts</v>
      </c>
      <c r="S1890" s="10">
        <f t="shared" si="148"/>
        <v>41899.436967592592</v>
      </c>
      <c r="T1890" s="10">
        <f t="shared" si="149"/>
        <v>41932.791666666664</v>
      </c>
    </row>
    <row r="1891" spans="1:20" ht="60" x14ac:dyDescent="0.25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>
        <v>1429636927</v>
      </c>
      <c r="J1891">
        <v>1427304127</v>
      </c>
      <c r="K1891" t="b">
        <v>0</v>
      </c>
      <c r="L1891">
        <v>16</v>
      </c>
      <c r="M1891" t="b">
        <v>1</v>
      </c>
      <c r="N1891" t="s">
        <v>8271</v>
      </c>
      <c r="O1891" s="5">
        <f>E1891/D1891</f>
        <v>1.0123076923076924</v>
      </c>
      <c r="P1891" s="6">
        <f t="shared" si="145"/>
        <v>41.125</v>
      </c>
      <c r="Q1891" t="str">
        <f t="shared" si="146"/>
        <v>theater</v>
      </c>
      <c r="R1891" t="str">
        <f t="shared" si="147"/>
        <v>plays</v>
      </c>
      <c r="S1891" s="10">
        <f t="shared" si="148"/>
        <v>42088.515358796292</v>
      </c>
      <c r="T1891" s="10">
        <f t="shared" si="149"/>
        <v>42115.515358796292</v>
      </c>
    </row>
    <row r="1892" spans="1:20" ht="60" x14ac:dyDescent="0.25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>
        <v>1405356072</v>
      </c>
      <c r="K1892" t="b">
        <v>1</v>
      </c>
      <c r="L1892">
        <v>167</v>
      </c>
      <c r="M1892" t="b">
        <v>1</v>
      </c>
      <c r="N1892" t="s">
        <v>8279</v>
      </c>
      <c r="O1892" s="5">
        <f>E1892/D1892</f>
        <v>1.0122777777777778</v>
      </c>
      <c r="P1892" s="6">
        <f t="shared" si="145"/>
        <v>109.10778443113773</v>
      </c>
      <c r="Q1892" t="str">
        <f t="shared" si="146"/>
        <v>music</v>
      </c>
      <c r="R1892" t="str">
        <f t="shared" si="147"/>
        <v>indie rock</v>
      </c>
      <c r="S1892" s="10">
        <f t="shared" si="148"/>
        <v>41834.486944444441</v>
      </c>
      <c r="T1892" s="10">
        <f t="shared" si="149"/>
        <v>41859.541666666664</v>
      </c>
    </row>
    <row r="1893" spans="1:20" ht="60" x14ac:dyDescent="0.25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>
        <v>1464224867</v>
      </c>
      <c r="K1893" t="b">
        <v>0</v>
      </c>
      <c r="L1893">
        <v>57</v>
      </c>
      <c r="M1893" t="b">
        <v>1</v>
      </c>
      <c r="N1893" t="s">
        <v>8265</v>
      </c>
      <c r="O1893" s="5">
        <f>E1893/D1893</f>
        <v>1.0122222222222221</v>
      </c>
      <c r="P1893" s="6">
        <f t="shared" si="145"/>
        <v>159.82456140350877</v>
      </c>
      <c r="Q1893" t="str">
        <f t="shared" si="146"/>
        <v>film &amp; video</v>
      </c>
      <c r="R1893" t="str">
        <f t="shared" si="147"/>
        <v>television</v>
      </c>
      <c r="S1893" s="10">
        <f t="shared" si="148"/>
        <v>42515.838738425919</v>
      </c>
      <c r="T1893" s="10">
        <f t="shared" si="149"/>
        <v>42555.838738425919</v>
      </c>
    </row>
    <row r="1894" spans="1:20" ht="45" x14ac:dyDescent="0.25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>
        <v>1413406695</v>
      </c>
      <c r="K1894" t="b">
        <v>0</v>
      </c>
      <c r="L1894">
        <v>19</v>
      </c>
      <c r="M1894" t="b">
        <v>1</v>
      </c>
      <c r="N1894" t="s">
        <v>8271</v>
      </c>
      <c r="O1894" s="5">
        <f>E1894/D1894</f>
        <v>1.012</v>
      </c>
      <c r="P1894" s="6">
        <f t="shared" si="145"/>
        <v>79.89473684210526</v>
      </c>
      <c r="Q1894" t="str">
        <f t="shared" si="146"/>
        <v>theater</v>
      </c>
      <c r="R1894" t="str">
        <f t="shared" si="147"/>
        <v>plays</v>
      </c>
      <c r="S1894" s="10">
        <f t="shared" si="148"/>
        <v>41927.665451388886</v>
      </c>
      <c r="T1894" s="10">
        <f t="shared" si="149"/>
        <v>41950.5625</v>
      </c>
    </row>
    <row r="1895" spans="1:20" ht="60" x14ac:dyDescent="0.25">
      <c r="A1895">
        <v>2217</v>
      </c>
      <c r="B1895" s="3" t="s">
        <v>2218</v>
      </c>
      <c r="C1895" s="3" t="s">
        <v>6327</v>
      </c>
      <c r="D1895">
        <v>420</v>
      </c>
      <c r="E1895">
        <v>425</v>
      </c>
      <c r="F1895" t="s">
        <v>8219</v>
      </c>
      <c r="G1895" t="s">
        <v>8224</v>
      </c>
      <c r="H1895" t="s">
        <v>8246</v>
      </c>
      <c r="I1895">
        <v>1446451200</v>
      </c>
      <c r="J1895">
        <v>1445539113</v>
      </c>
      <c r="K1895" t="b">
        <v>0</v>
      </c>
      <c r="L1895">
        <v>9</v>
      </c>
      <c r="M1895" t="b">
        <v>1</v>
      </c>
      <c r="N1895" t="s">
        <v>8280</v>
      </c>
      <c r="O1895" s="5">
        <f>E1895/D1895</f>
        <v>1.0119047619047619</v>
      </c>
      <c r="P1895" s="6">
        <f t="shared" si="145"/>
        <v>47.222222222222221</v>
      </c>
      <c r="Q1895" t="str">
        <f t="shared" si="146"/>
        <v>music</v>
      </c>
      <c r="R1895" t="str">
        <f t="shared" si="147"/>
        <v>electronic music</v>
      </c>
      <c r="S1895" s="10">
        <f t="shared" si="148"/>
        <v>42299.568437499998</v>
      </c>
      <c r="T1895" s="10">
        <f t="shared" si="149"/>
        <v>42310.124999999993</v>
      </c>
    </row>
    <row r="1896" spans="1:20" ht="60" x14ac:dyDescent="0.25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>
        <v>1428423757</v>
      </c>
      <c r="K1896" t="b">
        <v>1</v>
      </c>
      <c r="L1896">
        <v>69</v>
      </c>
      <c r="M1896" t="b">
        <v>1</v>
      </c>
      <c r="N1896" t="s">
        <v>8269</v>
      </c>
      <c r="O1896" s="5">
        <f>E1896/D1896</f>
        <v>1.0119</v>
      </c>
      <c r="P1896" s="6">
        <f t="shared" si="145"/>
        <v>146.65217391304347</v>
      </c>
      <c r="Q1896" t="str">
        <f t="shared" si="146"/>
        <v>film &amp; video</v>
      </c>
      <c r="R1896" t="str">
        <f t="shared" si="147"/>
        <v>documentary</v>
      </c>
      <c r="S1896" s="10">
        <f t="shared" si="148"/>
        <v>42101.474039351851</v>
      </c>
      <c r="T1896" s="10">
        <f t="shared" si="149"/>
        <v>42139.583333333336</v>
      </c>
    </row>
    <row r="1897" spans="1:20" ht="45" x14ac:dyDescent="0.25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>
        <v>1263679492</v>
      </c>
      <c r="K1897" t="b">
        <v>1</v>
      </c>
      <c r="L1897">
        <v>179</v>
      </c>
      <c r="M1897" t="b">
        <v>1</v>
      </c>
      <c r="N1897" t="s">
        <v>8269</v>
      </c>
      <c r="O1897" s="5">
        <f>E1897/D1897</f>
        <v>1.0118888888888888</v>
      </c>
      <c r="P1897" s="6">
        <f t="shared" si="145"/>
        <v>254.38547486033519</v>
      </c>
      <c r="Q1897" t="str">
        <f t="shared" si="146"/>
        <v>film &amp; video</v>
      </c>
      <c r="R1897" t="str">
        <f t="shared" si="147"/>
        <v>documentary</v>
      </c>
      <c r="S1897" s="10">
        <f t="shared" si="148"/>
        <v>40194.711712962962</v>
      </c>
      <c r="T1897" s="10">
        <f t="shared" si="149"/>
        <v>40231.708333333328</v>
      </c>
    </row>
    <row r="1898" spans="1:20" ht="45" x14ac:dyDescent="0.25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>
        <v>1383337267</v>
      </c>
      <c r="K1898" t="b">
        <v>0</v>
      </c>
      <c r="L1898">
        <v>108</v>
      </c>
      <c r="M1898" t="b">
        <v>1</v>
      </c>
      <c r="N1898" t="s">
        <v>8276</v>
      </c>
      <c r="O1898" s="5">
        <f>E1898/D1898</f>
        <v>1.0118750000000001</v>
      </c>
      <c r="P1898" s="6">
        <f t="shared" si="145"/>
        <v>74.953703703703709</v>
      </c>
      <c r="Q1898" t="str">
        <f t="shared" si="146"/>
        <v>music</v>
      </c>
      <c r="R1898" t="str">
        <f t="shared" si="147"/>
        <v>rock</v>
      </c>
      <c r="S1898" s="10">
        <f t="shared" si="148"/>
        <v>41579.639664351846</v>
      </c>
      <c r="T1898" s="10">
        <f t="shared" si="149"/>
        <v>41609.681331018517</v>
      </c>
    </row>
    <row r="1899" spans="1:20" ht="60" x14ac:dyDescent="0.25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>
        <v>1423710308</v>
      </c>
      <c r="K1899" t="b">
        <v>1</v>
      </c>
      <c r="L1899">
        <v>31</v>
      </c>
      <c r="M1899" t="b">
        <v>1</v>
      </c>
      <c r="N1899" t="s">
        <v>8269</v>
      </c>
      <c r="O1899" s="5">
        <f>E1899/D1899</f>
        <v>1.0116833333333335</v>
      </c>
      <c r="P1899" s="6">
        <f t="shared" si="145"/>
        <v>97.904838709677421</v>
      </c>
      <c r="Q1899" t="str">
        <f t="shared" si="146"/>
        <v>film &amp; video</v>
      </c>
      <c r="R1899" t="str">
        <f t="shared" si="147"/>
        <v>documentary</v>
      </c>
      <c r="S1899" s="10">
        <f t="shared" si="148"/>
        <v>42046.920231481483</v>
      </c>
      <c r="T1899" s="10">
        <f t="shared" si="149"/>
        <v>42076.878564814811</v>
      </c>
    </row>
    <row r="1900" spans="1:20" ht="30" x14ac:dyDescent="0.25">
      <c r="A1900">
        <v>2789</v>
      </c>
      <c r="B1900" s="3" t="s">
        <v>2789</v>
      </c>
      <c r="C1900" s="3" t="s">
        <v>6899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>
        <v>1426132800</v>
      </c>
      <c r="J1900">
        <v>1424477934</v>
      </c>
      <c r="K1900" t="b">
        <v>0</v>
      </c>
      <c r="L1900">
        <v>24</v>
      </c>
      <c r="M1900" t="b">
        <v>1</v>
      </c>
      <c r="N1900" t="s">
        <v>8271</v>
      </c>
      <c r="O1900" s="5">
        <f>E1900/D1900</f>
        <v>1.0116666666666667</v>
      </c>
      <c r="P1900" s="6">
        <f t="shared" si="145"/>
        <v>126.45833333333333</v>
      </c>
      <c r="Q1900" t="str">
        <f t="shared" si="146"/>
        <v>theater</v>
      </c>
      <c r="R1900" t="str">
        <f t="shared" si="147"/>
        <v>plays</v>
      </c>
      <c r="S1900" s="10">
        <f t="shared" si="148"/>
        <v>42055.804791666662</v>
      </c>
      <c r="T1900" s="10">
        <f t="shared" si="149"/>
        <v>42074.958333333336</v>
      </c>
    </row>
    <row r="1901" spans="1:20" ht="60" x14ac:dyDescent="0.25">
      <c r="A1901">
        <v>3003</v>
      </c>
      <c r="B1901" s="3" t="s">
        <v>3003</v>
      </c>
      <c r="C1901" s="3" t="s">
        <v>7113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>
        <v>1456811940</v>
      </c>
      <c r="J1901">
        <v>1454098976</v>
      </c>
      <c r="K1901" t="b">
        <v>0</v>
      </c>
      <c r="L1901">
        <v>17</v>
      </c>
      <c r="M1901" t="b">
        <v>1</v>
      </c>
      <c r="N1901" t="s">
        <v>8303</v>
      </c>
      <c r="O1901" s="5">
        <f>E1901/D1901</f>
        <v>1.0116666666666667</v>
      </c>
      <c r="P1901" s="6">
        <f t="shared" si="145"/>
        <v>178.52941176470588</v>
      </c>
      <c r="Q1901" t="str">
        <f t="shared" si="146"/>
        <v>theater</v>
      </c>
      <c r="R1901" t="str">
        <f t="shared" si="147"/>
        <v>spaces</v>
      </c>
      <c r="S1901" s="10">
        <f t="shared" si="148"/>
        <v>42398.640925925924</v>
      </c>
      <c r="T1901" s="10">
        <f t="shared" si="149"/>
        <v>42430.040972222218</v>
      </c>
    </row>
    <row r="1902" spans="1:20" ht="45" x14ac:dyDescent="0.25">
      <c r="A1902">
        <v>3008</v>
      </c>
      <c r="B1902" s="3" t="s">
        <v>3008</v>
      </c>
      <c r="C1902" s="3" t="s">
        <v>7118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>
        <v>1453352719</v>
      </c>
      <c r="J1902">
        <v>1450760719</v>
      </c>
      <c r="K1902" t="b">
        <v>0</v>
      </c>
      <c r="L1902">
        <v>26</v>
      </c>
      <c r="M1902" t="b">
        <v>1</v>
      </c>
      <c r="N1902" t="s">
        <v>8303</v>
      </c>
      <c r="O1902" s="5">
        <f>E1902/D1902</f>
        <v>1.0116666666666667</v>
      </c>
      <c r="P1902" s="6">
        <f t="shared" si="145"/>
        <v>116.73076923076923</v>
      </c>
      <c r="Q1902" t="str">
        <f t="shared" si="146"/>
        <v>theater</v>
      </c>
      <c r="R1902" t="str">
        <f t="shared" si="147"/>
        <v>spaces</v>
      </c>
      <c r="S1902" s="10">
        <f t="shared" si="148"/>
        <v>42360.003692129627</v>
      </c>
      <c r="T1902" s="10">
        <f t="shared" si="149"/>
        <v>42390.003692129627</v>
      </c>
    </row>
    <row r="1903" spans="1:20" ht="45" x14ac:dyDescent="0.25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>
        <v>1483012918</v>
      </c>
      <c r="K1903" t="b">
        <v>0</v>
      </c>
      <c r="L1903">
        <v>37</v>
      </c>
      <c r="M1903" t="b">
        <v>1</v>
      </c>
      <c r="N1903" t="s">
        <v>8271</v>
      </c>
      <c r="O1903" s="5">
        <f>E1903/D1903</f>
        <v>1.0115151515151515</v>
      </c>
      <c r="P1903" s="6">
        <f t="shared" si="145"/>
        <v>45.108108108108105</v>
      </c>
      <c r="Q1903" t="str">
        <f t="shared" si="146"/>
        <v>theater</v>
      </c>
      <c r="R1903" t="str">
        <f t="shared" si="147"/>
        <v>plays</v>
      </c>
      <c r="S1903" s="10">
        <f t="shared" si="148"/>
        <v>42733.293032407404</v>
      </c>
      <c r="T1903" s="10">
        <f t="shared" si="149"/>
        <v>42753.293032407404</v>
      </c>
    </row>
    <row r="1904" spans="1:20" ht="45" x14ac:dyDescent="0.25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>
        <v>1422903563</v>
      </c>
      <c r="K1904" t="b">
        <v>0</v>
      </c>
      <c r="L1904">
        <v>98</v>
      </c>
      <c r="M1904" t="b">
        <v>1</v>
      </c>
      <c r="N1904" t="s">
        <v>8271</v>
      </c>
      <c r="O1904" s="5">
        <f>E1904/D1904</f>
        <v>1.0115000000000001</v>
      </c>
      <c r="P1904" s="6">
        <f t="shared" si="145"/>
        <v>103.21428571428571</v>
      </c>
      <c r="Q1904" t="str">
        <f t="shared" si="146"/>
        <v>theater</v>
      </c>
      <c r="R1904" t="str">
        <f t="shared" si="147"/>
        <v>plays</v>
      </c>
      <c r="S1904" s="10">
        <f t="shared" si="148"/>
        <v>42037.582905092589</v>
      </c>
      <c r="T1904" s="10">
        <f t="shared" si="149"/>
        <v>42067.582905092589</v>
      </c>
    </row>
    <row r="1905" spans="1:20" ht="45" x14ac:dyDescent="0.25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>
        <v>1401485484</v>
      </c>
      <c r="K1905" t="b">
        <v>1</v>
      </c>
      <c r="L1905">
        <v>123</v>
      </c>
      <c r="M1905" t="b">
        <v>1</v>
      </c>
      <c r="N1905" t="s">
        <v>8298</v>
      </c>
      <c r="O1905" s="5">
        <f>E1905/D1905</f>
        <v>1.0114333333333334</v>
      </c>
      <c r="P1905" s="6">
        <f t="shared" si="145"/>
        <v>123.34552845528455</v>
      </c>
      <c r="Q1905" t="str">
        <f t="shared" si="146"/>
        <v>food</v>
      </c>
      <c r="R1905" t="str">
        <f t="shared" si="147"/>
        <v>small batch</v>
      </c>
      <c r="S1905" s="10">
        <f t="shared" si="148"/>
        <v>41789.688472222224</v>
      </c>
      <c r="T1905" s="10">
        <f t="shared" si="149"/>
        <v>41819.688472222224</v>
      </c>
    </row>
    <row r="1906" spans="1:20" ht="45" x14ac:dyDescent="0.25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>
        <v>1372296436</v>
      </c>
      <c r="K1906" t="b">
        <v>0</v>
      </c>
      <c r="L1906">
        <v>69</v>
      </c>
      <c r="M1906" t="b">
        <v>1</v>
      </c>
      <c r="N1906" t="s">
        <v>8280</v>
      </c>
      <c r="O1906" s="5">
        <f>E1906/D1906</f>
        <v>1.0114285714285713</v>
      </c>
      <c r="P1906" s="6">
        <f t="shared" si="145"/>
        <v>51.304347826086953</v>
      </c>
      <c r="Q1906" t="str">
        <f t="shared" si="146"/>
        <v>music</v>
      </c>
      <c r="R1906" t="str">
        <f t="shared" si="147"/>
        <v>electronic music</v>
      </c>
      <c r="S1906" s="10">
        <f t="shared" si="148"/>
        <v>41451.852268518516</v>
      </c>
      <c r="T1906" s="10">
        <f t="shared" si="149"/>
        <v>41481.852268518516</v>
      </c>
    </row>
    <row r="1907" spans="1:20" ht="60" x14ac:dyDescent="0.25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>
        <v>1407789908</v>
      </c>
      <c r="K1907" t="b">
        <v>1</v>
      </c>
      <c r="L1907">
        <v>23</v>
      </c>
      <c r="M1907" t="b">
        <v>1</v>
      </c>
      <c r="N1907" t="s">
        <v>8271</v>
      </c>
      <c r="O1907" s="5">
        <f>E1907/D1907</f>
        <v>1.0113333333333334</v>
      </c>
      <c r="P1907" s="6">
        <f t="shared" si="145"/>
        <v>131.91304347826087</v>
      </c>
      <c r="Q1907" t="str">
        <f t="shared" si="146"/>
        <v>theater</v>
      </c>
      <c r="R1907" t="str">
        <f t="shared" si="147"/>
        <v>plays</v>
      </c>
      <c r="S1907" s="10">
        <f t="shared" si="148"/>
        <v>41862.656342592592</v>
      </c>
      <c r="T1907" s="10">
        <f t="shared" si="149"/>
        <v>41876.656342592592</v>
      </c>
    </row>
    <row r="1908" spans="1:20" ht="60" x14ac:dyDescent="0.25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>
        <v>1399923198</v>
      </c>
      <c r="K1908" t="b">
        <v>0</v>
      </c>
      <c r="L1908">
        <v>17</v>
      </c>
      <c r="M1908" t="b">
        <v>1</v>
      </c>
      <c r="N1908" t="s">
        <v>8305</v>
      </c>
      <c r="O1908" s="5">
        <f>E1908/D1908</f>
        <v>1.0111111111111111</v>
      </c>
      <c r="P1908" s="6">
        <f t="shared" si="145"/>
        <v>267.64705882352939</v>
      </c>
      <c r="Q1908" t="str">
        <f t="shared" si="146"/>
        <v>theater</v>
      </c>
      <c r="R1908" t="str">
        <f t="shared" si="147"/>
        <v>musical</v>
      </c>
      <c r="S1908" s="10">
        <f t="shared" si="148"/>
        <v>41771.606458333328</v>
      </c>
      <c r="T1908" s="10">
        <f t="shared" si="149"/>
        <v>41801.606458333328</v>
      </c>
    </row>
    <row r="1909" spans="1:20" ht="60" x14ac:dyDescent="0.25">
      <c r="A1909">
        <v>1211</v>
      </c>
      <c r="B1909" s="3" t="s">
        <v>1212</v>
      </c>
      <c r="C1909" s="3" t="s">
        <v>5321</v>
      </c>
      <c r="D1909">
        <v>1000</v>
      </c>
      <c r="E1909">
        <v>1011</v>
      </c>
      <c r="F1909" t="s">
        <v>8219</v>
      </c>
      <c r="G1909" t="s">
        <v>8229</v>
      </c>
      <c r="H1909" t="s">
        <v>8251</v>
      </c>
      <c r="I1909">
        <v>1465505261</v>
      </c>
      <c r="J1909">
        <v>1464209261</v>
      </c>
      <c r="K1909" t="b">
        <v>0</v>
      </c>
      <c r="L1909">
        <v>6</v>
      </c>
      <c r="M1909" t="b">
        <v>1</v>
      </c>
      <c r="N1909" t="s">
        <v>8285</v>
      </c>
      <c r="O1909" s="5">
        <f>E1909/D1909</f>
        <v>1.0109999999999999</v>
      </c>
      <c r="P1909" s="6">
        <f t="shared" si="145"/>
        <v>168.5</v>
      </c>
      <c r="Q1909" t="str">
        <f t="shared" si="146"/>
        <v>photography</v>
      </c>
      <c r="R1909" t="str">
        <f t="shared" si="147"/>
        <v>photobooks</v>
      </c>
      <c r="S1909" s="10">
        <f t="shared" si="148"/>
        <v>42515.658113425925</v>
      </c>
      <c r="T1909" s="10">
        <f t="shared" si="149"/>
        <v>42530.658113425925</v>
      </c>
    </row>
    <row r="1910" spans="1:20" ht="60" x14ac:dyDescent="0.25">
      <c r="A1910">
        <v>3351</v>
      </c>
      <c r="B1910" s="3" t="s">
        <v>3350</v>
      </c>
      <c r="C1910" s="3" t="s">
        <v>7461</v>
      </c>
      <c r="D1910">
        <v>5000</v>
      </c>
      <c r="E1910">
        <v>5055</v>
      </c>
      <c r="F1910" t="s">
        <v>8219</v>
      </c>
      <c r="G1910" t="s">
        <v>8225</v>
      </c>
      <c r="H1910" t="s">
        <v>8247</v>
      </c>
      <c r="I1910">
        <v>1406113200</v>
      </c>
      <c r="J1910">
        <v>1402910965</v>
      </c>
      <c r="K1910" t="b">
        <v>0</v>
      </c>
      <c r="L1910">
        <v>54</v>
      </c>
      <c r="M1910" t="b">
        <v>1</v>
      </c>
      <c r="N1910" t="s">
        <v>8271</v>
      </c>
      <c r="O1910" s="5">
        <f>E1910/D1910</f>
        <v>1.0109999999999999</v>
      </c>
      <c r="P1910" s="6">
        <f t="shared" si="145"/>
        <v>93.611111111111114</v>
      </c>
      <c r="Q1910" t="str">
        <f t="shared" si="146"/>
        <v>theater</v>
      </c>
      <c r="R1910" t="str">
        <f t="shared" si="147"/>
        <v>plays</v>
      </c>
      <c r="S1910" s="10">
        <f t="shared" si="148"/>
        <v>41806.187094907407</v>
      </c>
      <c r="T1910" s="10">
        <f t="shared" si="149"/>
        <v>41843.25</v>
      </c>
    </row>
    <row r="1911" spans="1:20" ht="60" x14ac:dyDescent="0.25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>
        <v>1377621089</v>
      </c>
      <c r="J1911">
        <v>1372437089</v>
      </c>
      <c r="K1911" t="b">
        <v>0</v>
      </c>
      <c r="L1911">
        <v>18</v>
      </c>
      <c r="M1911" t="b">
        <v>1</v>
      </c>
      <c r="N1911" t="s">
        <v>8276</v>
      </c>
      <c r="O1911" s="5">
        <f>E1911/D1911</f>
        <v>1.0106666666666666</v>
      </c>
      <c r="P1911" s="6">
        <f t="shared" si="145"/>
        <v>42.111111111111114</v>
      </c>
      <c r="Q1911" t="str">
        <f t="shared" si="146"/>
        <v>music</v>
      </c>
      <c r="R1911" t="str">
        <f t="shared" si="147"/>
        <v>rock</v>
      </c>
      <c r="S1911" s="10">
        <f t="shared" si="148"/>
        <v>41453.480196759258</v>
      </c>
      <c r="T1911" s="10">
        <f t="shared" si="149"/>
        <v>41513.480196759258</v>
      </c>
    </row>
    <row r="1912" spans="1:20" ht="60" x14ac:dyDescent="0.25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>
        <v>1384920804</v>
      </c>
      <c r="K1912" t="b">
        <v>0</v>
      </c>
      <c r="L1912">
        <v>241</v>
      </c>
      <c r="M1912" t="b">
        <v>1</v>
      </c>
      <c r="N1912" t="s">
        <v>8269</v>
      </c>
      <c r="O1912" s="5">
        <f>E1912/D1912</f>
        <v>1.0105</v>
      </c>
      <c r="P1912" s="6">
        <f t="shared" si="145"/>
        <v>125.78838174273859</v>
      </c>
      <c r="Q1912" t="str">
        <f t="shared" si="146"/>
        <v>film &amp; video</v>
      </c>
      <c r="R1912" t="str">
        <f t="shared" si="147"/>
        <v>documentary</v>
      </c>
      <c r="S1912" s="10">
        <f t="shared" si="148"/>
        <v>41597.967638888884</v>
      </c>
      <c r="T1912" s="10">
        <f t="shared" si="149"/>
        <v>41630</v>
      </c>
    </row>
    <row r="1913" spans="1:20" ht="60" x14ac:dyDescent="0.25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>
        <v>1424280899</v>
      </c>
      <c r="K1913" t="b">
        <v>0</v>
      </c>
      <c r="L1913">
        <v>77</v>
      </c>
      <c r="M1913" t="b">
        <v>1</v>
      </c>
      <c r="N1913" t="s">
        <v>8271</v>
      </c>
      <c r="O1913" s="5">
        <f>E1913/D1913</f>
        <v>1.0105</v>
      </c>
      <c r="P1913" s="6">
        <f t="shared" si="145"/>
        <v>104.98701298701299</v>
      </c>
      <c r="Q1913" t="str">
        <f t="shared" si="146"/>
        <v>theater</v>
      </c>
      <c r="R1913" t="str">
        <f t="shared" si="147"/>
        <v>plays</v>
      </c>
      <c r="S1913" s="10">
        <f t="shared" si="148"/>
        <v>42053.524293981478</v>
      </c>
      <c r="T1913" s="10">
        <f t="shared" si="149"/>
        <v>42083.49722222222</v>
      </c>
    </row>
    <row r="1914" spans="1:20" ht="60" x14ac:dyDescent="0.25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>
        <v>1403169278</v>
      </c>
      <c r="K1914" t="b">
        <v>1</v>
      </c>
      <c r="L1914">
        <v>405</v>
      </c>
      <c r="M1914" t="b">
        <v>1</v>
      </c>
      <c r="N1914" t="s">
        <v>8285</v>
      </c>
      <c r="O1914" s="5">
        <f>E1914/D1914</f>
        <v>1.0103500000000001</v>
      </c>
      <c r="P1914" s="6">
        <f t="shared" si="145"/>
        <v>39.91506172839506</v>
      </c>
      <c r="Q1914" t="str">
        <f t="shared" si="146"/>
        <v>photography</v>
      </c>
      <c r="R1914" t="str">
        <f t="shared" si="147"/>
        <v>photobooks</v>
      </c>
      <c r="S1914" s="10">
        <f t="shared" si="148"/>
        <v>41809.176828703705</v>
      </c>
      <c r="T1914" s="10">
        <f t="shared" si="149"/>
        <v>41839.176828703705</v>
      </c>
    </row>
    <row r="1915" spans="1:20" ht="60" x14ac:dyDescent="0.25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8295</v>
      </c>
      <c r="O1915" s="5">
        <f>E1915/D1915</f>
        <v>1.0102</v>
      </c>
      <c r="P1915" s="6">
        <f t="shared" si="145"/>
        <v>41.743801652892564</v>
      </c>
      <c r="Q1915" t="str">
        <f t="shared" si="146"/>
        <v>technology</v>
      </c>
      <c r="R1915" t="str">
        <f t="shared" si="147"/>
        <v>hardware</v>
      </c>
      <c r="S1915" s="10">
        <f t="shared" si="148"/>
        <v>42303.409155092588</v>
      </c>
      <c r="T1915" s="10">
        <f t="shared" si="149"/>
        <v>42333.450821759259</v>
      </c>
    </row>
    <row r="1916" spans="1:20" ht="60" x14ac:dyDescent="0.25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8305</v>
      </c>
      <c r="O1916" s="5">
        <f>E1916/D1916</f>
        <v>1.010154</v>
      </c>
      <c r="P1916" s="6">
        <f t="shared" si="145"/>
        <v>55.502967032967035</v>
      </c>
      <c r="Q1916" t="str">
        <f t="shared" si="146"/>
        <v>theater</v>
      </c>
      <c r="R1916" t="str">
        <f t="shared" si="147"/>
        <v>musical</v>
      </c>
      <c r="S1916" s="10">
        <f t="shared" si="148"/>
        <v>41739.316967592589</v>
      </c>
      <c r="T1916" s="10">
        <f t="shared" si="149"/>
        <v>41764.316967592589</v>
      </c>
    </row>
    <row r="1917" spans="1:20" ht="60" x14ac:dyDescent="0.25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>
        <v>1345664294</v>
      </c>
      <c r="K1917" t="b">
        <v>1</v>
      </c>
      <c r="L1917">
        <v>28</v>
      </c>
      <c r="M1917" t="b">
        <v>1</v>
      </c>
      <c r="N1917" t="s">
        <v>8301</v>
      </c>
      <c r="O1917" s="5">
        <f>E1917/D1917</f>
        <v>1.0101333333333333</v>
      </c>
      <c r="P1917" s="6">
        <f t="shared" si="145"/>
        <v>270.57142857142856</v>
      </c>
      <c r="Q1917" t="str">
        <f t="shared" si="146"/>
        <v>technology</v>
      </c>
      <c r="R1917" t="str">
        <f t="shared" si="147"/>
        <v>space exploration</v>
      </c>
      <c r="S1917" s="10">
        <f t="shared" si="148"/>
        <v>41143.609884259255</v>
      </c>
      <c r="T1917" s="10">
        <f t="shared" si="149"/>
        <v>41173.609884259255</v>
      </c>
    </row>
    <row r="1918" spans="1:20" ht="45" x14ac:dyDescent="0.25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>
        <v>1335194944</v>
      </c>
      <c r="K1918" t="b">
        <v>0</v>
      </c>
      <c r="L1918">
        <v>39</v>
      </c>
      <c r="M1918" t="b">
        <v>1</v>
      </c>
      <c r="N1918" t="s">
        <v>8279</v>
      </c>
      <c r="O1918" s="5">
        <f>E1918/D1918</f>
        <v>1.0100533333333332</v>
      </c>
      <c r="P1918" s="6">
        <f t="shared" si="145"/>
        <v>38.848205128205123</v>
      </c>
      <c r="Q1918" t="str">
        <f t="shared" si="146"/>
        <v>music</v>
      </c>
      <c r="R1918" t="str">
        <f t="shared" si="147"/>
        <v>indie rock</v>
      </c>
      <c r="S1918" s="10">
        <f t="shared" si="148"/>
        <v>41022.436851851853</v>
      </c>
      <c r="T1918" s="10">
        <f t="shared" si="149"/>
        <v>41052.436851851853</v>
      </c>
    </row>
    <row r="1919" spans="1:20" ht="60" x14ac:dyDescent="0.25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>
        <v>1293158438</v>
      </c>
      <c r="K1919" t="b">
        <v>0</v>
      </c>
      <c r="L1919">
        <v>92</v>
      </c>
      <c r="M1919" t="b">
        <v>1</v>
      </c>
      <c r="N1919" t="s">
        <v>8276</v>
      </c>
      <c r="O1919" s="5">
        <f>E1919/D1919</f>
        <v>1.01004125</v>
      </c>
      <c r="P1919" s="6">
        <f t="shared" si="145"/>
        <v>87.829673913043479</v>
      </c>
      <c r="Q1919" t="str">
        <f t="shared" si="146"/>
        <v>music</v>
      </c>
      <c r="R1919" t="str">
        <f t="shared" si="147"/>
        <v>rock</v>
      </c>
      <c r="S1919" s="10">
        <f t="shared" si="148"/>
        <v>40535.903217592589</v>
      </c>
      <c r="T1919" s="10">
        <f t="shared" si="149"/>
        <v>40625.861550925925</v>
      </c>
    </row>
    <row r="1920" spans="1:20" ht="60" x14ac:dyDescent="0.25">
      <c r="A1920">
        <v>54</v>
      </c>
      <c r="B1920" s="3" t="s">
        <v>56</v>
      </c>
      <c r="C1920" s="3" t="s">
        <v>4165</v>
      </c>
      <c r="D1920">
        <v>10000</v>
      </c>
      <c r="E1920">
        <v>10100</v>
      </c>
      <c r="F1920" t="s">
        <v>8219</v>
      </c>
      <c r="G1920" t="s">
        <v>8224</v>
      </c>
      <c r="H1920" t="s">
        <v>8246</v>
      </c>
      <c r="I1920">
        <v>1451063221</v>
      </c>
      <c r="J1920">
        <v>1448471221</v>
      </c>
      <c r="K1920" t="b">
        <v>0</v>
      </c>
      <c r="L1920">
        <v>52</v>
      </c>
      <c r="M1920" t="b">
        <v>1</v>
      </c>
      <c r="N1920" t="s">
        <v>8265</v>
      </c>
      <c r="O1920" s="5">
        <f>E1920/D1920</f>
        <v>1.01</v>
      </c>
      <c r="P1920" s="6">
        <f t="shared" si="145"/>
        <v>194.23076923076923</v>
      </c>
      <c r="Q1920" t="str">
        <f t="shared" si="146"/>
        <v>film &amp; video</v>
      </c>
      <c r="R1920" t="str">
        <f t="shared" si="147"/>
        <v>television</v>
      </c>
      <c r="S1920" s="10">
        <f t="shared" si="148"/>
        <v>42333.504872685182</v>
      </c>
      <c r="T1920" s="10">
        <f t="shared" si="149"/>
        <v>42363.504872685182</v>
      </c>
    </row>
    <row r="1921" spans="1:20" ht="60" x14ac:dyDescent="0.25">
      <c r="A1921">
        <v>1284</v>
      </c>
      <c r="B1921" s="3" t="s">
        <v>1285</v>
      </c>
      <c r="C1921" s="3" t="s">
        <v>5394</v>
      </c>
      <c r="D1921">
        <v>2000</v>
      </c>
      <c r="E1921">
        <v>2020</v>
      </c>
      <c r="F1921" t="s">
        <v>8219</v>
      </c>
      <c r="G1921" t="s">
        <v>8224</v>
      </c>
      <c r="H1921" t="s">
        <v>8246</v>
      </c>
      <c r="I1921">
        <v>1483203540</v>
      </c>
      <c r="J1921">
        <v>1481175482</v>
      </c>
      <c r="K1921" t="b">
        <v>0</v>
      </c>
      <c r="L1921">
        <v>31</v>
      </c>
      <c r="M1921" t="b">
        <v>1</v>
      </c>
      <c r="N1921" t="s">
        <v>8271</v>
      </c>
      <c r="O1921" s="5">
        <f>E1921/D1921</f>
        <v>1.01</v>
      </c>
      <c r="P1921" s="6">
        <f t="shared" si="145"/>
        <v>65.161290322580641</v>
      </c>
      <c r="Q1921" t="str">
        <f t="shared" si="146"/>
        <v>theater</v>
      </c>
      <c r="R1921" t="str">
        <f t="shared" si="147"/>
        <v>plays</v>
      </c>
      <c r="S1921" s="10">
        <f t="shared" si="148"/>
        <v>42712.026412037034</v>
      </c>
      <c r="T1921" s="10">
        <f t="shared" si="149"/>
        <v>42735.499305555553</v>
      </c>
    </row>
    <row r="1922" spans="1:20" ht="30" x14ac:dyDescent="0.25">
      <c r="A1922">
        <v>1826</v>
      </c>
      <c r="B1922" s="3" t="s">
        <v>1827</v>
      </c>
      <c r="C1922" s="3" t="s">
        <v>5936</v>
      </c>
      <c r="D1922">
        <v>2000</v>
      </c>
      <c r="E1922">
        <v>2020</v>
      </c>
      <c r="F1922" t="s">
        <v>8219</v>
      </c>
      <c r="G1922" t="s">
        <v>8224</v>
      </c>
      <c r="H1922" t="s">
        <v>8246</v>
      </c>
      <c r="I1922">
        <v>1392675017</v>
      </c>
      <c r="J1922">
        <v>1390083017</v>
      </c>
      <c r="K1922" t="b">
        <v>0</v>
      </c>
      <c r="L1922">
        <v>38</v>
      </c>
      <c r="M1922" t="b">
        <v>1</v>
      </c>
      <c r="N1922" t="s">
        <v>8276</v>
      </c>
      <c r="O1922" s="5">
        <f>E1922/D1922</f>
        <v>1.01</v>
      </c>
      <c r="P1922" s="6">
        <f t="shared" si="145"/>
        <v>53.157894736842103</v>
      </c>
      <c r="Q1922" t="str">
        <f t="shared" si="146"/>
        <v>music</v>
      </c>
      <c r="R1922" t="str">
        <f t="shared" si="147"/>
        <v>rock</v>
      </c>
      <c r="S1922" s="10">
        <f t="shared" si="148"/>
        <v>41657.715474537035</v>
      </c>
      <c r="T1922" s="10">
        <f t="shared" si="149"/>
        <v>41687.715474537035</v>
      </c>
    </row>
    <row r="1923" spans="1:20" ht="60" x14ac:dyDescent="0.25">
      <c r="A1923">
        <v>3150</v>
      </c>
      <c r="B1923" s="3" t="s">
        <v>3150</v>
      </c>
      <c r="C1923" s="3" t="s">
        <v>7260</v>
      </c>
      <c r="D1923">
        <v>3500</v>
      </c>
      <c r="E1923">
        <v>3535</v>
      </c>
      <c r="F1923" t="s">
        <v>8219</v>
      </c>
      <c r="G1923" t="s">
        <v>8224</v>
      </c>
      <c r="H1923" t="s">
        <v>8246</v>
      </c>
      <c r="I1923">
        <v>1295928000</v>
      </c>
      <c r="J1923">
        <v>1288160403</v>
      </c>
      <c r="K1923" t="b">
        <v>1</v>
      </c>
      <c r="L1923">
        <v>104</v>
      </c>
      <c r="M1923" t="b">
        <v>1</v>
      </c>
      <c r="N1923" t="s">
        <v>8271</v>
      </c>
      <c r="O1923" s="5">
        <f>E1923/D1923</f>
        <v>1.01</v>
      </c>
      <c r="P1923" s="6">
        <f t="shared" ref="P1923:P1986" si="150">IF(L1923&lt;&gt;0,E1923/L1923,0)</f>
        <v>33.990384615384613</v>
      </c>
      <c r="Q1923" t="str">
        <f t="shared" ref="Q1923:Q1986" si="151">LEFT(N1923,FIND("/",N1923)-1)</f>
        <v>theater</v>
      </c>
      <c r="R1923" t="str">
        <f t="shared" ref="R1923:R1986" si="152">RIGHT(N1923,LEN(N1923)-FIND("/",N1923))</f>
        <v>plays</v>
      </c>
      <c r="S1923" s="10">
        <f t="shared" ref="S1923:S1986" si="153">(J1923/86400)+25569+(-5/24)</f>
        <v>40478.055590277778</v>
      </c>
      <c r="T1923" s="10">
        <f t="shared" ref="T1923:T1986" si="154">(I1923/86400)+25569+(-5/24)</f>
        <v>40567.958333333328</v>
      </c>
    </row>
    <row r="1924" spans="1:20" ht="30" x14ac:dyDescent="0.25">
      <c r="A1924">
        <v>3157</v>
      </c>
      <c r="B1924" s="3" t="s">
        <v>3157</v>
      </c>
      <c r="C1924" s="3" t="s">
        <v>7267</v>
      </c>
      <c r="D1924">
        <v>4000</v>
      </c>
      <c r="E1924">
        <v>4040</v>
      </c>
      <c r="F1924" t="s">
        <v>8219</v>
      </c>
      <c r="G1924" t="s">
        <v>8224</v>
      </c>
      <c r="H1924" t="s">
        <v>8246</v>
      </c>
      <c r="I1924">
        <v>1405746000</v>
      </c>
      <c r="J1924">
        <v>1404932105</v>
      </c>
      <c r="K1924" t="b">
        <v>1</v>
      </c>
      <c r="L1924">
        <v>41</v>
      </c>
      <c r="M1924" t="b">
        <v>1</v>
      </c>
      <c r="N1924" t="s">
        <v>8271</v>
      </c>
      <c r="O1924" s="5">
        <f>E1924/D1924</f>
        <v>1.01</v>
      </c>
      <c r="P1924" s="6">
        <f t="shared" si="150"/>
        <v>98.536585365853654</v>
      </c>
      <c r="Q1924" t="str">
        <f t="shared" si="151"/>
        <v>theater</v>
      </c>
      <c r="R1924" t="str">
        <f t="shared" si="152"/>
        <v>plays</v>
      </c>
      <c r="S1924" s="10">
        <f t="shared" si="153"/>
        <v>41829.579918981479</v>
      </c>
      <c r="T1924" s="10">
        <f t="shared" si="154"/>
        <v>41839</v>
      </c>
    </row>
    <row r="1925" spans="1:20" ht="45" x14ac:dyDescent="0.25">
      <c r="A1925">
        <v>3320</v>
      </c>
      <c r="B1925" s="3" t="s">
        <v>3320</v>
      </c>
      <c r="C1925" s="3" t="s">
        <v>7430</v>
      </c>
      <c r="D1925">
        <v>2500</v>
      </c>
      <c r="E1925">
        <v>2525</v>
      </c>
      <c r="F1925" t="s">
        <v>8219</v>
      </c>
      <c r="G1925" t="s">
        <v>8224</v>
      </c>
      <c r="H1925" t="s">
        <v>8246</v>
      </c>
      <c r="I1925">
        <v>1466557557</v>
      </c>
      <c r="J1925">
        <v>1463965557</v>
      </c>
      <c r="K1925" t="b">
        <v>0</v>
      </c>
      <c r="L1925">
        <v>38</v>
      </c>
      <c r="M1925" t="b">
        <v>1</v>
      </c>
      <c r="N1925" t="s">
        <v>8271</v>
      </c>
      <c r="O1925" s="5">
        <f>E1925/D1925</f>
        <v>1.01</v>
      </c>
      <c r="P1925" s="6">
        <f t="shared" si="150"/>
        <v>66.44736842105263</v>
      </c>
      <c r="Q1925" t="str">
        <f t="shared" si="151"/>
        <v>theater</v>
      </c>
      <c r="R1925" t="str">
        <f t="shared" si="152"/>
        <v>plays</v>
      </c>
      <c r="S1925" s="10">
        <f t="shared" si="153"/>
        <v>42512.837465277778</v>
      </c>
      <c r="T1925" s="10">
        <f t="shared" si="154"/>
        <v>42542.837465277778</v>
      </c>
    </row>
    <row r="1926" spans="1:20" ht="60" x14ac:dyDescent="0.25">
      <c r="A1926">
        <v>3357</v>
      </c>
      <c r="B1926" s="3" t="s">
        <v>3356</v>
      </c>
      <c r="C1926" s="3" t="s">
        <v>7467</v>
      </c>
      <c r="D1926">
        <v>2000</v>
      </c>
      <c r="E1926">
        <v>2020</v>
      </c>
      <c r="F1926" t="s">
        <v>8219</v>
      </c>
      <c r="G1926" t="s">
        <v>8225</v>
      </c>
      <c r="H1926" t="s">
        <v>8247</v>
      </c>
      <c r="I1926">
        <v>1406887310</v>
      </c>
      <c r="J1926">
        <v>1404295310</v>
      </c>
      <c r="K1926" t="b">
        <v>0</v>
      </c>
      <c r="L1926">
        <v>21</v>
      </c>
      <c r="M1926" t="b">
        <v>1</v>
      </c>
      <c r="N1926" t="s">
        <v>8271</v>
      </c>
      <c r="O1926" s="5">
        <f>E1926/D1926</f>
        <v>1.01</v>
      </c>
      <c r="P1926" s="6">
        <f t="shared" si="150"/>
        <v>96.19047619047619</v>
      </c>
      <c r="Q1926" t="str">
        <f t="shared" si="151"/>
        <v>theater</v>
      </c>
      <c r="R1926" t="str">
        <f t="shared" si="152"/>
        <v>plays</v>
      </c>
      <c r="S1926" s="10">
        <f t="shared" si="153"/>
        <v>41822.209606481476</v>
      </c>
      <c r="T1926" s="10">
        <f t="shared" si="154"/>
        <v>41852.209606481476</v>
      </c>
    </row>
    <row r="1927" spans="1:20" ht="60" x14ac:dyDescent="0.25">
      <c r="A1927">
        <v>3437</v>
      </c>
      <c r="B1927" s="3" t="s">
        <v>3436</v>
      </c>
      <c r="C1927" s="3" t="s">
        <v>7547</v>
      </c>
      <c r="D1927">
        <v>3000</v>
      </c>
      <c r="E1927">
        <v>3030</v>
      </c>
      <c r="F1927" t="s">
        <v>8219</v>
      </c>
      <c r="G1927" t="s">
        <v>8224</v>
      </c>
      <c r="H1927" t="s">
        <v>8246</v>
      </c>
      <c r="I1927">
        <v>1440003820</v>
      </c>
      <c r="J1927">
        <v>1437411820</v>
      </c>
      <c r="K1927" t="b">
        <v>0</v>
      </c>
      <c r="L1927">
        <v>36</v>
      </c>
      <c r="M1927" t="b">
        <v>1</v>
      </c>
      <c r="N1927" t="s">
        <v>8271</v>
      </c>
      <c r="O1927" s="5">
        <f>E1927/D1927</f>
        <v>1.01</v>
      </c>
      <c r="P1927" s="6">
        <f t="shared" si="150"/>
        <v>84.166666666666671</v>
      </c>
      <c r="Q1927" t="str">
        <f t="shared" si="151"/>
        <v>theater</v>
      </c>
      <c r="R1927" t="str">
        <f t="shared" si="152"/>
        <v>plays</v>
      </c>
      <c r="S1927" s="10">
        <f t="shared" si="153"/>
        <v>42205.502546296295</v>
      </c>
      <c r="T1927" s="10">
        <f t="shared" si="154"/>
        <v>42235.502546296295</v>
      </c>
    </row>
    <row r="1928" spans="1:20" x14ac:dyDescent="0.25">
      <c r="A1928">
        <v>3467</v>
      </c>
      <c r="B1928" s="3" t="s">
        <v>3466</v>
      </c>
      <c r="C1928" s="3" t="s">
        <v>7577</v>
      </c>
      <c r="D1928">
        <v>3000</v>
      </c>
      <c r="E1928">
        <v>3030</v>
      </c>
      <c r="F1928" t="s">
        <v>8219</v>
      </c>
      <c r="G1928" t="s">
        <v>8224</v>
      </c>
      <c r="H1928" t="s">
        <v>8246</v>
      </c>
      <c r="I1928">
        <v>1426864032</v>
      </c>
      <c r="J1928">
        <v>1424275632</v>
      </c>
      <c r="K1928" t="b">
        <v>0</v>
      </c>
      <c r="L1928">
        <v>47</v>
      </c>
      <c r="M1928" t="b">
        <v>1</v>
      </c>
      <c r="N1928" t="s">
        <v>8271</v>
      </c>
      <c r="O1928" s="5">
        <f>E1928/D1928</f>
        <v>1.01</v>
      </c>
      <c r="P1928" s="6">
        <f t="shared" si="150"/>
        <v>64.468085106382972</v>
      </c>
      <c r="Q1928" t="str">
        <f t="shared" si="151"/>
        <v>theater</v>
      </c>
      <c r="R1928" t="str">
        <f t="shared" si="152"/>
        <v>plays</v>
      </c>
      <c r="S1928" s="10">
        <f t="shared" si="153"/>
        <v>42053.463333333326</v>
      </c>
      <c r="T1928" s="10">
        <f t="shared" si="154"/>
        <v>42083.421666666669</v>
      </c>
    </row>
    <row r="1929" spans="1:20" ht="60" x14ac:dyDescent="0.25">
      <c r="A1929">
        <v>3474</v>
      </c>
      <c r="B1929" s="3" t="s">
        <v>3473</v>
      </c>
      <c r="C1929" s="3" t="s">
        <v>7584</v>
      </c>
      <c r="D1929">
        <v>2000</v>
      </c>
      <c r="E1929">
        <v>2020</v>
      </c>
      <c r="F1929" t="s">
        <v>8219</v>
      </c>
      <c r="G1929" t="s">
        <v>8225</v>
      </c>
      <c r="H1929" t="s">
        <v>8247</v>
      </c>
      <c r="I1929">
        <v>1469016131</v>
      </c>
      <c r="J1929">
        <v>1466424131</v>
      </c>
      <c r="K1929" t="b">
        <v>0</v>
      </c>
      <c r="L1929">
        <v>39</v>
      </c>
      <c r="M1929" t="b">
        <v>1</v>
      </c>
      <c r="N1929" t="s">
        <v>8271</v>
      </c>
      <c r="O1929" s="5">
        <f>E1929/D1929</f>
        <v>1.01</v>
      </c>
      <c r="P1929" s="6">
        <f t="shared" si="150"/>
        <v>51.794871794871796</v>
      </c>
      <c r="Q1929" t="str">
        <f t="shared" si="151"/>
        <v>theater</v>
      </c>
      <c r="R1929" t="str">
        <f t="shared" si="152"/>
        <v>plays</v>
      </c>
      <c r="S1929" s="10">
        <f t="shared" si="153"/>
        <v>42541.293182870366</v>
      </c>
      <c r="T1929" s="10">
        <f t="shared" si="154"/>
        <v>42571.293182870366</v>
      </c>
    </row>
    <row r="1930" spans="1:20" ht="60" x14ac:dyDescent="0.25">
      <c r="A1930">
        <v>3618</v>
      </c>
      <c r="B1930" s="3" t="s">
        <v>3616</v>
      </c>
      <c r="C1930" s="3" t="s">
        <v>7728</v>
      </c>
      <c r="D1930">
        <v>2000</v>
      </c>
      <c r="E1930">
        <v>2020</v>
      </c>
      <c r="F1930" t="s">
        <v>8219</v>
      </c>
      <c r="G1930" t="s">
        <v>8225</v>
      </c>
      <c r="H1930" t="s">
        <v>8247</v>
      </c>
      <c r="I1930">
        <v>1433343850</v>
      </c>
      <c r="J1930">
        <v>1430751850</v>
      </c>
      <c r="K1930" t="b">
        <v>0</v>
      </c>
      <c r="L1930">
        <v>56</v>
      </c>
      <c r="M1930" t="b">
        <v>1</v>
      </c>
      <c r="N1930" t="s">
        <v>8271</v>
      </c>
      <c r="O1930" s="5">
        <f>E1930/D1930</f>
        <v>1.01</v>
      </c>
      <c r="P1930" s="6">
        <f t="shared" si="150"/>
        <v>36.071428571428569</v>
      </c>
      <c r="Q1930" t="str">
        <f t="shared" si="151"/>
        <v>theater</v>
      </c>
      <c r="R1930" t="str">
        <f t="shared" si="152"/>
        <v>plays</v>
      </c>
      <c r="S1930" s="10">
        <f t="shared" si="153"/>
        <v>42128.419560185182</v>
      </c>
      <c r="T1930" s="10">
        <f t="shared" si="154"/>
        <v>42158.419560185182</v>
      </c>
    </row>
    <row r="1931" spans="1:20" ht="60" x14ac:dyDescent="0.25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>
        <v>1462603021</v>
      </c>
      <c r="K1931" t="b">
        <v>0</v>
      </c>
      <c r="L1931">
        <v>27</v>
      </c>
      <c r="M1931" t="b">
        <v>1</v>
      </c>
      <c r="N1931" t="s">
        <v>8271</v>
      </c>
      <c r="O1931" s="5">
        <f>E1931/D1931</f>
        <v>1.0095190476190474</v>
      </c>
      <c r="P1931" s="6">
        <f t="shared" si="150"/>
        <v>78.518148148148143</v>
      </c>
      <c r="Q1931" t="str">
        <f t="shared" si="151"/>
        <v>theater</v>
      </c>
      <c r="R1931" t="str">
        <f t="shared" si="152"/>
        <v>plays</v>
      </c>
      <c r="S1931" s="10">
        <f t="shared" si="153"/>
        <v>42497.067372685182</v>
      </c>
      <c r="T1931" s="10">
        <f t="shared" si="154"/>
        <v>42535.696527777771</v>
      </c>
    </row>
    <row r="1932" spans="1:20" ht="30" x14ac:dyDescent="0.25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>
        <v>1403051888</v>
      </c>
      <c r="K1932" t="b">
        <v>0</v>
      </c>
      <c r="L1932">
        <v>41</v>
      </c>
      <c r="M1932" t="b">
        <v>1</v>
      </c>
      <c r="N1932" t="s">
        <v>8265</v>
      </c>
      <c r="O1932" s="5">
        <f>E1932/D1932</f>
        <v>1.0093333333333334</v>
      </c>
      <c r="P1932" s="6">
        <f t="shared" si="150"/>
        <v>147.70731707317074</v>
      </c>
      <c r="Q1932" t="str">
        <f t="shared" si="151"/>
        <v>film &amp; video</v>
      </c>
      <c r="R1932" t="str">
        <f t="shared" si="152"/>
        <v>television</v>
      </c>
      <c r="S1932" s="10">
        <f t="shared" si="153"/>
        <v>41807.818148148144</v>
      </c>
      <c r="T1932" s="10">
        <f t="shared" si="154"/>
        <v>41833.374305555553</v>
      </c>
    </row>
    <row r="1933" spans="1:20" x14ac:dyDescent="0.25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>
        <v>1378516918</v>
      </c>
      <c r="K1933" t="b">
        <v>0</v>
      </c>
      <c r="L1933">
        <v>46</v>
      </c>
      <c r="M1933" t="b">
        <v>1</v>
      </c>
      <c r="N1933" t="s">
        <v>8276</v>
      </c>
      <c r="O1933" s="5">
        <f>E1933/D1933</f>
        <v>1.009304</v>
      </c>
      <c r="P1933" s="6">
        <f t="shared" si="150"/>
        <v>109.70695652173914</v>
      </c>
      <c r="Q1933" t="str">
        <f t="shared" si="151"/>
        <v>music</v>
      </c>
      <c r="R1933" t="str">
        <f t="shared" si="152"/>
        <v>rock</v>
      </c>
      <c r="S1933" s="10">
        <f t="shared" si="153"/>
        <v>41523.848587962959</v>
      </c>
      <c r="T1933" s="10">
        <f t="shared" si="154"/>
        <v>41553.848587962959</v>
      </c>
    </row>
    <row r="1934" spans="1:20" ht="30" x14ac:dyDescent="0.25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>
        <v>1400175682</v>
      </c>
      <c r="K1934" t="b">
        <v>0</v>
      </c>
      <c r="L1934">
        <v>88</v>
      </c>
      <c r="M1934" t="b">
        <v>1</v>
      </c>
      <c r="N1934" t="s">
        <v>8276</v>
      </c>
      <c r="O1934" s="5">
        <f>E1934/D1934</f>
        <v>1.00925</v>
      </c>
      <c r="P1934" s="6">
        <f t="shared" si="150"/>
        <v>45.875</v>
      </c>
      <c r="Q1934" t="str">
        <f t="shared" si="151"/>
        <v>music</v>
      </c>
      <c r="R1934" t="str">
        <f t="shared" si="152"/>
        <v>rock</v>
      </c>
      <c r="S1934" s="10">
        <f t="shared" si="153"/>
        <v>41774.528726851851</v>
      </c>
      <c r="T1934" s="10">
        <f t="shared" si="154"/>
        <v>41807.528726851851</v>
      </c>
    </row>
    <row r="1935" spans="1:20" ht="60" x14ac:dyDescent="0.25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>
        <v>1428415264</v>
      </c>
      <c r="K1935" t="b">
        <v>0</v>
      </c>
      <c r="L1935">
        <v>62</v>
      </c>
      <c r="M1935" t="b">
        <v>1</v>
      </c>
      <c r="N1935" t="s">
        <v>8305</v>
      </c>
      <c r="O1935" s="5">
        <f>E1935/D1935</f>
        <v>1.0092000000000001</v>
      </c>
      <c r="P1935" s="6">
        <f t="shared" si="150"/>
        <v>162.7741935483871</v>
      </c>
      <c r="Q1935" t="str">
        <f t="shared" si="151"/>
        <v>theater</v>
      </c>
      <c r="R1935" t="str">
        <f t="shared" si="152"/>
        <v>musical</v>
      </c>
      <c r="S1935" s="10">
        <f t="shared" si="153"/>
        <v>42101.375740740739</v>
      </c>
      <c r="T1935" s="10">
        <f t="shared" si="154"/>
        <v>42131.375740740739</v>
      </c>
    </row>
    <row r="1936" spans="1:20" ht="45" x14ac:dyDescent="0.25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>
        <v>1345056003</v>
      </c>
      <c r="K1936" t="b">
        <v>0</v>
      </c>
      <c r="L1936">
        <v>92</v>
      </c>
      <c r="M1936" t="b">
        <v>1</v>
      </c>
      <c r="N1936" t="s">
        <v>8279</v>
      </c>
      <c r="O1936" s="5">
        <f>E1936/D1936</f>
        <v>1.0090416666666666</v>
      </c>
      <c r="P1936" s="6">
        <f t="shared" si="150"/>
        <v>526.45652173913038</v>
      </c>
      <c r="Q1936" t="str">
        <f t="shared" si="151"/>
        <v>music</v>
      </c>
      <c r="R1936" t="str">
        <f t="shared" si="152"/>
        <v>indie rock</v>
      </c>
      <c r="S1936" s="10">
        <f t="shared" si="153"/>
        <v>41136.569479166668</v>
      </c>
      <c r="T1936" s="10">
        <f t="shared" si="154"/>
        <v>41184.569479166668</v>
      </c>
    </row>
    <row r="1937" spans="1:20" ht="60" x14ac:dyDescent="0.25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>
        <v>1312823571</v>
      </c>
      <c r="K1937" t="b">
        <v>0</v>
      </c>
      <c r="L1937">
        <v>206</v>
      </c>
      <c r="M1937" t="b">
        <v>1</v>
      </c>
      <c r="N1937" t="s">
        <v>8269</v>
      </c>
      <c r="O1937" s="5">
        <f>E1937/D1937</f>
        <v>1.009027027027027</v>
      </c>
      <c r="P1937" s="6">
        <f t="shared" si="150"/>
        <v>90.616504854368927</v>
      </c>
      <c r="Q1937" t="str">
        <f t="shared" si="151"/>
        <v>film &amp; video</v>
      </c>
      <c r="R1937" t="str">
        <f t="shared" si="152"/>
        <v>documentary</v>
      </c>
      <c r="S1937" s="10">
        <f t="shared" si="153"/>
        <v>40763.508923611109</v>
      </c>
      <c r="T1937" s="10">
        <f t="shared" si="154"/>
        <v>40793.916666666664</v>
      </c>
    </row>
    <row r="1938" spans="1:20" ht="60" x14ac:dyDescent="0.25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>
        <v>1339109212</v>
      </c>
      <c r="K1938" t="b">
        <v>0</v>
      </c>
      <c r="L1938">
        <v>81</v>
      </c>
      <c r="M1938" t="b">
        <v>1</v>
      </c>
      <c r="N1938" t="s">
        <v>8279</v>
      </c>
      <c r="O1938" s="5">
        <f>E1938/D1938</f>
        <v>1.008955223880597</v>
      </c>
      <c r="P1938" s="6">
        <f t="shared" si="150"/>
        <v>41.728395061728392</v>
      </c>
      <c r="Q1938" t="str">
        <f t="shared" si="151"/>
        <v>music</v>
      </c>
      <c r="R1938" t="str">
        <f t="shared" si="152"/>
        <v>indie rock</v>
      </c>
      <c r="S1938" s="10">
        <f t="shared" si="153"/>
        <v>41067.740879629629</v>
      </c>
      <c r="T1938" s="10">
        <f t="shared" si="154"/>
        <v>41100.783333333333</v>
      </c>
    </row>
    <row r="1939" spans="1:20" ht="45" x14ac:dyDescent="0.25">
      <c r="A1939">
        <v>2935</v>
      </c>
      <c r="B1939" s="3" t="s">
        <v>2935</v>
      </c>
      <c r="C1939" s="3" t="s">
        <v>7045</v>
      </c>
      <c r="D1939">
        <v>3500</v>
      </c>
      <c r="E1939">
        <v>3531</v>
      </c>
      <c r="F1939" t="s">
        <v>8219</v>
      </c>
      <c r="G1939" t="s">
        <v>8224</v>
      </c>
      <c r="H1939" t="s">
        <v>8246</v>
      </c>
      <c r="I1939">
        <v>1472490000</v>
      </c>
      <c r="J1939">
        <v>1467468008</v>
      </c>
      <c r="K1939" t="b">
        <v>0</v>
      </c>
      <c r="L1939">
        <v>39</v>
      </c>
      <c r="M1939" t="b">
        <v>1</v>
      </c>
      <c r="N1939" t="s">
        <v>8305</v>
      </c>
      <c r="O1939" s="5">
        <f>E1939/D1939</f>
        <v>1.0088571428571429</v>
      </c>
      <c r="P1939" s="6">
        <f t="shared" si="150"/>
        <v>90.538461538461533</v>
      </c>
      <c r="Q1939" t="str">
        <f t="shared" si="151"/>
        <v>theater</v>
      </c>
      <c r="R1939" t="str">
        <f t="shared" si="152"/>
        <v>musical</v>
      </c>
      <c r="S1939" s="10">
        <f t="shared" si="153"/>
        <v>42553.375092592592</v>
      </c>
      <c r="T1939" s="10">
        <f t="shared" si="154"/>
        <v>42611.499999999993</v>
      </c>
    </row>
    <row r="1940" spans="1:20" ht="60" x14ac:dyDescent="0.25">
      <c r="A1940">
        <v>3182</v>
      </c>
      <c r="B1940" s="3" t="s">
        <v>3182</v>
      </c>
      <c r="C1940" s="3" t="s">
        <v>7292</v>
      </c>
      <c r="D1940">
        <v>7000</v>
      </c>
      <c r="E1940">
        <v>7062</v>
      </c>
      <c r="F1940" t="s">
        <v>8219</v>
      </c>
      <c r="G1940" t="s">
        <v>8224</v>
      </c>
      <c r="H1940" t="s">
        <v>8246</v>
      </c>
      <c r="I1940">
        <v>1328029200</v>
      </c>
      <c r="J1940">
        <v>1323211621</v>
      </c>
      <c r="K1940" t="b">
        <v>1</v>
      </c>
      <c r="L1940">
        <v>151</v>
      </c>
      <c r="M1940" t="b">
        <v>1</v>
      </c>
      <c r="N1940" t="s">
        <v>8271</v>
      </c>
      <c r="O1940" s="5">
        <f>E1940/D1940</f>
        <v>1.0088571428571429</v>
      </c>
      <c r="P1940" s="6">
        <f t="shared" si="150"/>
        <v>46.768211920529801</v>
      </c>
      <c r="Q1940" t="str">
        <f t="shared" si="151"/>
        <v>theater</v>
      </c>
      <c r="R1940" t="str">
        <f t="shared" si="152"/>
        <v>plays</v>
      </c>
      <c r="S1940" s="10">
        <f t="shared" si="153"/>
        <v>40883.740983796291</v>
      </c>
      <c r="T1940" s="10">
        <f t="shared" si="154"/>
        <v>40939.5</v>
      </c>
    </row>
    <row r="1941" spans="1:20" ht="45" x14ac:dyDescent="0.25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>
        <v>1384384136</v>
      </c>
      <c r="K1941" t="b">
        <v>0</v>
      </c>
      <c r="L1941">
        <v>69</v>
      </c>
      <c r="M1941" t="b">
        <v>1</v>
      </c>
      <c r="N1941" t="s">
        <v>8279</v>
      </c>
      <c r="O1941" s="5">
        <f>E1941/D1941</f>
        <v>1.00880375</v>
      </c>
      <c r="P1941" s="6">
        <f t="shared" si="150"/>
        <v>116.96275362318841</v>
      </c>
      <c r="Q1941" t="str">
        <f t="shared" si="151"/>
        <v>music</v>
      </c>
      <c r="R1941" t="str">
        <f t="shared" si="152"/>
        <v>indie rock</v>
      </c>
      <c r="S1941" s="10">
        <f t="shared" si="153"/>
        <v>41591.756203703699</v>
      </c>
      <c r="T1941" s="10">
        <f t="shared" si="154"/>
        <v>41640.756203703699</v>
      </c>
    </row>
    <row r="1942" spans="1:20" ht="60" x14ac:dyDescent="0.25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>
        <v>1468450409</v>
      </c>
      <c r="K1942" t="b">
        <v>0</v>
      </c>
      <c r="L1942">
        <v>62</v>
      </c>
      <c r="M1942" t="b">
        <v>1</v>
      </c>
      <c r="N1942" t="s">
        <v>8303</v>
      </c>
      <c r="O1942" s="5">
        <f>E1942/D1942</f>
        <v>1.0087999999999999</v>
      </c>
      <c r="P1942" s="6">
        <f t="shared" si="150"/>
        <v>162.70967741935485</v>
      </c>
      <c r="Q1942" t="str">
        <f t="shared" si="151"/>
        <v>theater</v>
      </c>
      <c r="R1942" t="str">
        <f t="shared" si="152"/>
        <v>spaces</v>
      </c>
      <c r="S1942" s="10">
        <f t="shared" si="153"/>
        <v>42564.745474537034</v>
      </c>
      <c r="T1942" s="10">
        <f t="shared" si="154"/>
        <v>42609.745474537034</v>
      </c>
    </row>
    <row r="1943" spans="1:20" ht="60" x14ac:dyDescent="0.25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>
        <v>1398283307</v>
      </c>
      <c r="K1943" t="b">
        <v>0</v>
      </c>
      <c r="L1943">
        <v>56</v>
      </c>
      <c r="M1943" t="b">
        <v>1</v>
      </c>
      <c r="N1943" t="s">
        <v>8271</v>
      </c>
      <c r="O1943" s="5">
        <f>E1943/D1943</f>
        <v>1.00875</v>
      </c>
      <c r="P1943" s="6">
        <f t="shared" si="150"/>
        <v>72.053571428571431</v>
      </c>
      <c r="Q1943" t="str">
        <f t="shared" si="151"/>
        <v>theater</v>
      </c>
      <c r="R1943" t="str">
        <f t="shared" si="152"/>
        <v>plays</v>
      </c>
      <c r="S1943" s="10">
        <f t="shared" si="153"/>
        <v>41752.626238425924</v>
      </c>
      <c r="T1943" s="10">
        <f t="shared" si="154"/>
        <v>41782.626238425924</v>
      </c>
    </row>
    <row r="1944" spans="1:20" ht="60" x14ac:dyDescent="0.25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>
        <v>1431605351</v>
      </c>
      <c r="K1944" t="b">
        <v>0</v>
      </c>
      <c r="L1944">
        <v>62</v>
      </c>
      <c r="M1944" t="b">
        <v>1</v>
      </c>
      <c r="N1944" t="s">
        <v>8285</v>
      </c>
      <c r="O1944" s="5">
        <f>E1944/D1944</f>
        <v>1.0086153846153847</v>
      </c>
      <c r="P1944" s="6">
        <f t="shared" si="150"/>
        <v>211.48387096774192</v>
      </c>
      <c r="Q1944" t="str">
        <f t="shared" si="151"/>
        <v>photography</v>
      </c>
      <c r="R1944" t="str">
        <f t="shared" si="152"/>
        <v>photobooks</v>
      </c>
      <c r="S1944" s="10">
        <f t="shared" si="153"/>
        <v>42138.298043981478</v>
      </c>
      <c r="T1944" s="10">
        <f t="shared" si="154"/>
        <v>42168.298043981478</v>
      </c>
    </row>
    <row r="1945" spans="1:20" ht="60" x14ac:dyDescent="0.25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>
        <v>1404140667</v>
      </c>
      <c r="K1945" t="b">
        <v>0</v>
      </c>
      <c r="L1945">
        <v>40</v>
      </c>
      <c r="M1945" t="b">
        <v>1</v>
      </c>
      <c r="N1945" t="s">
        <v>8271</v>
      </c>
      <c r="O1945" s="5">
        <f>E1945/D1945</f>
        <v>1.0085714285714287</v>
      </c>
      <c r="P1945" s="6">
        <f t="shared" si="150"/>
        <v>88.25</v>
      </c>
      <c r="Q1945" t="str">
        <f t="shared" si="151"/>
        <v>theater</v>
      </c>
      <c r="R1945" t="str">
        <f t="shared" si="152"/>
        <v>plays</v>
      </c>
      <c r="S1945" s="10">
        <f t="shared" si="153"/>
        <v>41820.419756944444</v>
      </c>
      <c r="T1945" s="10">
        <f t="shared" si="154"/>
        <v>41840.957638888889</v>
      </c>
    </row>
    <row r="1946" spans="1:20" ht="60" x14ac:dyDescent="0.25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>
        <v>1331348404</v>
      </c>
      <c r="K1946" t="b">
        <v>0</v>
      </c>
      <c r="L1946">
        <v>48</v>
      </c>
      <c r="M1946" t="b">
        <v>1</v>
      </c>
      <c r="N1946" t="s">
        <v>8276</v>
      </c>
      <c r="O1946" s="5">
        <f>E1946/D1946</f>
        <v>1.0085533333333332</v>
      </c>
      <c r="P1946" s="6">
        <f t="shared" si="150"/>
        <v>63.03458333333333</v>
      </c>
      <c r="Q1946" t="str">
        <f t="shared" si="151"/>
        <v>music</v>
      </c>
      <c r="R1946" t="str">
        <f t="shared" si="152"/>
        <v>rock</v>
      </c>
      <c r="S1946" s="10">
        <f t="shared" si="153"/>
        <v>40977.916712962957</v>
      </c>
      <c r="T1946" s="10">
        <f t="shared" si="154"/>
        <v>41037.875046296293</v>
      </c>
    </row>
    <row r="1947" spans="1:20" ht="60" x14ac:dyDescent="0.25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>
        <v>1484715366</v>
      </c>
      <c r="K1947" t="b">
        <v>0</v>
      </c>
      <c r="L1947">
        <v>158</v>
      </c>
      <c r="M1947" t="b">
        <v>1</v>
      </c>
      <c r="N1947" t="s">
        <v>8271</v>
      </c>
      <c r="O1947" s="5">
        <f>E1947/D1947</f>
        <v>1.0085</v>
      </c>
      <c r="P1947" s="6">
        <f t="shared" si="150"/>
        <v>63.829113924050631</v>
      </c>
      <c r="Q1947" t="str">
        <f t="shared" si="151"/>
        <v>theater</v>
      </c>
      <c r="R1947" t="str">
        <f t="shared" si="152"/>
        <v>plays</v>
      </c>
      <c r="S1947" s="10">
        <f t="shared" si="153"/>
        <v>42752.997291666667</v>
      </c>
      <c r="T1947" s="10">
        <f t="shared" si="154"/>
        <v>42783.461805555555</v>
      </c>
    </row>
    <row r="1948" spans="1:20" ht="60" x14ac:dyDescent="0.25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>
        <v>1439392406</v>
      </c>
      <c r="K1948" t="b">
        <v>0</v>
      </c>
      <c r="L1948">
        <v>150</v>
      </c>
      <c r="M1948" t="b">
        <v>1</v>
      </c>
      <c r="N1948" t="s">
        <v>8300</v>
      </c>
      <c r="O1948" s="5">
        <f>E1948/D1948</f>
        <v>1.0084615384615385</v>
      </c>
      <c r="P1948" s="6">
        <f t="shared" si="150"/>
        <v>43.7</v>
      </c>
      <c r="Q1948" t="str">
        <f t="shared" si="151"/>
        <v>music</v>
      </c>
      <c r="R1948" t="str">
        <f t="shared" si="152"/>
        <v>classical music</v>
      </c>
      <c r="S1948" s="10">
        <f t="shared" si="153"/>
        <v>42228.425995370366</v>
      </c>
      <c r="T1948" s="10">
        <f t="shared" si="154"/>
        <v>42284.957638888889</v>
      </c>
    </row>
    <row r="1949" spans="1:20" ht="45" x14ac:dyDescent="0.25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>
        <v>1486183808</v>
      </c>
      <c r="K1949" t="b">
        <v>0</v>
      </c>
      <c r="L1949">
        <v>130</v>
      </c>
      <c r="M1949" t="b">
        <v>1</v>
      </c>
      <c r="N1949" t="s">
        <v>8298</v>
      </c>
      <c r="O1949" s="5">
        <f>E1949/D1949</f>
        <v>1.0084571428571429</v>
      </c>
      <c r="P1949" s="6">
        <f t="shared" si="150"/>
        <v>271.50769230769231</v>
      </c>
      <c r="Q1949" t="str">
        <f t="shared" si="151"/>
        <v>food</v>
      </c>
      <c r="R1949" t="str">
        <f t="shared" si="152"/>
        <v>small batch</v>
      </c>
      <c r="S1949" s="10">
        <f t="shared" si="153"/>
        <v>42769.993148148147</v>
      </c>
      <c r="T1949" s="10">
        <f t="shared" si="154"/>
        <v>42804.993148148147</v>
      </c>
    </row>
    <row r="1950" spans="1:20" ht="30" x14ac:dyDescent="0.25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>
        <v>1486411204</v>
      </c>
      <c r="K1950" t="b">
        <v>1</v>
      </c>
      <c r="L1950">
        <v>59</v>
      </c>
      <c r="M1950" t="b">
        <v>1</v>
      </c>
      <c r="N1950" t="s">
        <v>8271</v>
      </c>
      <c r="O1950" s="5">
        <f>E1950/D1950</f>
        <v>1.0084</v>
      </c>
      <c r="P1950" s="6">
        <f t="shared" si="150"/>
        <v>256.37288135593218</v>
      </c>
      <c r="Q1950" t="str">
        <f t="shared" si="151"/>
        <v>theater</v>
      </c>
      <c r="R1950" t="str">
        <f t="shared" si="152"/>
        <v>plays</v>
      </c>
      <c r="S1950" s="10">
        <f t="shared" si="153"/>
        <v>42772.625046296293</v>
      </c>
      <c r="T1950" s="10">
        <f t="shared" si="154"/>
        <v>42806.666666666664</v>
      </c>
    </row>
    <row r="1951" spans="1:20" ht="60" x14ac:dyDescent="0.25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>
        <v>1429722209</v>
      </c>
      <c r="K1951" t="b">
        <v>0</v>
      </c>
      <c r="L1951">
        <v>100</v>
      </c>
      <c r="M1951" t="b">
        <v>1</v>
      </c>
      <c r="N1951" t="s">
        <v>8271</v>
      </c>
      <c r="O1951" s="5">
        <f>E1951/D1951</f>
        <v>1.00824</v>
      </c>
      <c r="P1951" s="6">
        <f t="shared" si="150"/>
        <v>1008.24</v>
      </c>
      <c r="Q1951" t="str">
        <f t="shared" si="151"/>
        <v>theater</v>
      </c>
      <c r="R1951" t="str">
        <f t="shared" si="152"/>
        <v>plays</v>
      </c>
      <c r="S1951" s="10">
        <f t="shared" si="153"/>
        <v>42116.502418981479</v>
      </c>
      <c r="T1951" s="10">
        <f t="shared" si="154"/>
        <v>42146.502418981479</v>
      </c>
    </row>
    <row r="1952" spans="1:20" ht="45" x14ac:dyDescent="0.25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>
        <v>1339158569</v>
      </c>
      <c r="K1952" t="b">
        <v>0</v>
      </c>
      <c r="L1952">
        <v>57</v>
      </c>
      <c r="M1952" t="b">
        <v>1</v>
      </c>
      <c r="N1952" t="s">
        <v>8300</v>
      </c>
      <c r="O1952" s="5">
        <f>E1952/D1952</f>
        <v>1.0082</v>
      </c>
      <c r="P1952" s="6">
        <f t="shared" si="150"/>
        <v>88.438596491228068</v>
      </c>
      <c r="Q1952" t="str">
        <f t="shared" si="151"/>
        <v>music</v>
      </c>
      <c r="R1952" t="str">
        <f t="shared" si="152"/>
        <v>classical music</v>
      </c>
      <c r="S1952" s="10">
        <f t="shared" si="153"/>
        <v>41068.3121412037</v>
      </c>
      <c r="T1952" s="10">
        <f t="shared" si="154"/>
        <v>41098.3121412037</v>
      </c>
    </row>
    <row r="1953" spans="1:20" ht="45" x14ac:dyDescent="0.25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>
        <v>1384186483</v>
      </c>
      <c r="K1953" t="b">
        <v>1</v>
      </c>
      <c r="L1953">
        <v>316</v>
      </c>
      <c r="M1953" t="b">
        <v>1</v>
      </c>
      <c r="N1953" t="s">
        <v>8269</v>
      </c>
      <c r="O1953" s="5">
        <f>E1953/D1953</f>
        <v>1.0080333333333333</v>
      </c>
      <c r="P1953" s="6">
        <f t="shared" si="150"/>
        <v>95.699367088607602</v>
      </c>
      <c r="Q1953" t="str">
        <f t="shared" si="151"/>
        <v>film &amp; video</v>
      </c>
      <c r="R1953" t="str">
        <f t="shared" si="152"/>
        <v>documentary</v>
      </c>
      <c r="S1953" s="10">
        <f t="shared" si="153"/>
        <v>41589.468553240738</v>
      </c>
      <c r="T1953" s="10">
        <f t="shared" si="154"/>
        <v>41619.468553240738</v>
      </c>
    </row>
    <row r="1954" spans="1:20" ht="45" x14ac:dyDescent="0.25">
      <c r="A1954">
        <v>3614</v>
      </c>
      <c r="B1954" s="3" t="s">
        <v>3439</v>
      </c>
      <c r="C1954" s="3" t="s">
        <v>7724</v>
      </c>
      <c r="D1954">
        <v>2500</v>
      </c>
      <c r="E1954">
        <v>2520</v>
      </c>
      <c r="F1954" t="s">
        <v>8219</v>
      </c>
      <c r="G1954" t="s">
        <v>8224</v>
      </c>
      <c r="H1954" t="s">
        <v>8246</v>
      </c>
      <c r="I1954">
        <v>1434675616</v>
      </c>
      <c r="J1954">
        <v>1432083616</v>
      </c>
      <c r="K1954" t="b">
        <v>0</v>
      </c>
      <c r="L1954">
        <v>71</v>
      </c>
      <c r="M1954" t="b">
        <v>1</v>
      </c>
      <c r="N1954" t="s">
        <v>8271</v>
      </c>
      <c r="O1954" s="5">
        <f>E1954/D1954</f>
        <v>1.008</v>
      </c>
      <c r="P1954" s="6">
        <f t="shared" si="150"/>
        <v>35.492957746478872</v>
      </c>
      <c r="Q1954" t="str">
        <f t="shared" si="151"/>
        <v>theater</v>
      </c>
      <c r="R1954" t="str">
        <f t="shared" si="152"/>
        <v>plays</v>
      </c>
      <c r="S1954" s="10">
        <f t="shared" si="153"/>
        <v>42143.833518518521</v>
      </c>
      <c r="T1954" s="10">
        <f t="shared" si="154"/>
        <v>42173.833518518521</v>
      </c>
    </row>
    <row r="1955" spans="1:20" ht="60" x14ac:dyDescent="0.25">
      <c r="A1955">
        <v>3699</v>
      </c>
      <c r="B1955" s="3" t="s">
        <v>3696</v>
      </c>
      <c r="C1955" s="3" t="s">
        <v>7809</v>
      </c>
      <c r="D1955">
        <v>2500</v>
      </c>
      <c r="E1955">
        <v>2520</v>
      </c>
      <c r="F1955" t="s">
        <v>8219</v>
      </c>
      <c r="G1955" t="s">
        <v>8224</v>
      </c>
      <c r="H1955" t="s">
        <v>8246</v>
      </c>
      <c r="I1955">
        <v>1413383216</v>
      </c>
      <c r="J1955">
        <v>1410791216</v>
      </c>
      <c r="K1955" t="b">
        <v>0</v>
      </c>
      <c r="L1955">
        <v>40</v>
      </c>
      <c r="M1955" t="b">
        <v>1</v>
      </c>
      <c r="N1955" t="s">
        <v>8271</v>
      </c>
      <c r="O1955" s="5">
        <f>E1955/D1955</f>
        <v>1.008</v>
      </c>
      <c r="P1955" s="6">
        <f t="shared" si="150"/>
        <v>63</v>
      </c>
      <c r="Q1955" t="str">
        <f t="shared" si="151"/>
        <v>theater</v>
      </c>
      <c r="R1955" t="str">
        <f t="shared" si="152"/>
        <v>plays</v>
      </c>
      <c r="S1955" s="10">
        <f t="shared" si="153"/>
        <v>41897.393703703703</v>
      </c>
      <c r="T1955" s="10">
        <f t="shared" si="154"/>
        <v>41927.393703703703</v>
      </c>
    </row>
    <row r="1956" spans="1:20" ht="60" x14ac:dyDescent="0.25">
      <c r="A1956">
        <v>3721</v>
      </c>
      <c r="B1956" s="3" t="s">
        <v>3718</v>
      </c>
      <c r="C1956" s="3" t="s">
        <v>7831</v>
      </c>
      <c r="D1956">
        <v>5000</v>
      </c>
      <c r="E1956">
        <v>5040</v>
      </c>
      <c r="F1956" t="s">
        <v>8219</v>
      </c>
      <c r="G1956" t="s">
        <v>8224</v>
      </c>
      <c r="H1956" t="s">
        <v>8246</v>
      </c>
      <c r="I1956">
        <v>1415230084</v>
      </c>
      <c r="J1956">
        <v>1413412084</v>
      </c>
      <c r="K1956" t="b">
        <v>0</v>
      </c>
      <c r="L1956">
        <v>44</v>
      </c>
      <c r="M1956" t="b">
        <v>1</v>
      </c>
      <c r="N1956" t="s">
        <v>8271</v>
      </c>
      <c r="O1956" s="5">
        <f>E1956/D1956</f>
        <v>1.008</v>
      </c>
      <c r="P1956" s="6">
        <f t="shared" si="150"/>
        <v>114.54545454545455</v>
      </c>
      <c r="Q1956" t="str">
        <f t="shared" si="151"/>
        <v>theater</v>
      </c>
      <c r="R1956" t="str">
        <f t="shared" si="152"/>
        <v>plays</v>
      </c>
      <c r="S1956" s="10">
        <f t="shared" si="153"/>
        <v>41927.727824074071</v>
      </c>
      <c r="T1956" s="10">
        <f t="shared" si="154"/>
        <v>41948.769490740735</v>
      </c>
    </row>
    <row r="1957" spans="1:20" ht="30" x14ac:dyDescent="0.25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>
        <v>1425590357</v>
      </c>
      <c r="K1957" t="b">
        <v>1</v>
      </c>
      <c r="L1957">
        <v>200</v>
      </c>
      <c r="M1957" t="b">
        <v>1</v>
      </c>
      <c r="N1957" t="s">
        <v>8271</v>
      </c>
      <c r="O1957" s="5">
        <f>E1957/D1957</f>
        <v>1.0079166666666666</v>
      </c>
      <c r="P1957" s="6">
        <f t="shared" si="150"/>
        <v>60.475000000000001</v>
      </c>
      <c r="Q1957" t="str">
        <f t="shared" si="151"/>
        <v>theater</v>
      </c>
      <c r="R1957" t="str">
        <f t="shared" si="152"/>
        <v>plays</v>
      </c>
      <c r="S1957" s="10">
        <f t="shared" si="153"/>
        <v>42068.68005787037</v>
      </c>
      <c r="T1957" s="10">
        <f t="shared" si="154"/>
        <v>42098.638391203705</v>
      </c>
    </row>
    <row r="1958" spans="1:20" ht="60" x14ac:dyDescent="0.25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>
        <v>1480480167</v>
      </c>
      <c r="K1958" t="b">
        <v>0</v>
      </c>
      <c r="L1958">
        <v>68</v>
      </c>
      <c r="M1958" t="b">
        <v>1</v>
      </c>
      <c r="N1958" t="s">
        <v>8298</v>
      </c>
      <c r="O1958" s="5">
        <f>E1958/D1958</f>
        <v>1.0078823529411765</v>
      </c>
      <c r="P1958" s="6">
        <f t="shared" si="150"/>
        <v>125.98529411764706</v>
      </c>
      <c r="Q1958" t="str">
        <f t="shared" si="151"/>
        <v>food</v>
      </c>
      <c r="R1958" t="str">
        <f t="shared" si="152"/>
        <v>small batch</v>
      </c>
      <c r="S1958" s="10">
        <f t="shared" si="153"/>
        <v>42703.978784722225</v>
      </c>
      <c r="T1958" s="10">
        <f t="shared" si="154"/>
        <v>42737.970138888886</v>
      </c>
    </row>
    <row r="1959" spans="1:20" ht="30" x14ac:dyDescent="0.25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>
        <v>1441452184</v>
      </c>
      <c r="K1959" t="b">
        <v>1</v>
      </c>
      <c r="L1959">
        <v>269</v>
      </c>
      <c r="M1959" t="b">
        <v>1</v>
      </c>
      <c r="N1959" t="s">
        <v>8271</v>
      </c>
      <c r="O1959" s="5">
        <f>E1959/D1959</f>
        <v>1.0078754285714286</v>
      </c>
      <c r="P1959" s="6">
        <f t="shared" si="150"/>
        <v>131.13620817843866</v>
      </c>
      <c r="Q1959" t="str">
        <f t="shared" si="151"/>
        <v>theater</v>
      </c>
      <c r="R1959" t="str">
        <f t="shared" si="152"/>
        <v>plays</v>
      </c>
      <c r="S1959" s="10">
        <f t="shared" si="153"/>
        <v>42252.266018518516</v>
      </c>
      <c r="T1959" s="10">
        <f t="shared" si="154"/>
        <v>42275.957638888889</v>
      </c>
    </row>
    <row r="1960" spans="1:20" ht="60" x14ac:dyDescent="0.25">
      <c r="A1960">
        <v>1651</v>
      </c>
      <c r="B1960" s="3" t="s">
        <v>1652</v>
      </c>
      <c r="C1960" s="3" t="s">
        <v>5761</v>
      </c>
      <c r="D1960">
        <v>2000</v>
      </c>
      <c r="E1960">
        <v>2015</v>
      </c>
      <c r="F1960" t="s">
        <v>8219</v>
      </c>
      <c r="G1960" t="s">
        <v>8224</v>
      </c>
      <c r="H1960" t="s">
        <v>8246</v>
      </c>
      <c r="I1960">
        <v>1303801140</v>
      </c>
      <c r="J1960">
        <v>1300916220</v>
      </c>
      <c r="K1960" t="b">
        <v>0</v>
      </c>
      <c r="L1960">
        <v>20</v>
      </c>
      <c r="M1960" t="b">
        <v>1</v>
      </c>
      <c r="N1960" t="s">
        <v>8292</v>
      </c>
      <c r="O1960" s="5">
        <f>E1960/D1960</f>
        <v>1.0075000000000001</v>
      </c>
      <c r="P1960" s="6">
        <f t="shared" si="150"/>
        <v>100.75</v>
      </c>
      <c r="Q1960" t="str">
        <f t="shared" si="151"/>
        <v>music</v>
      </c>
      <c r="R1960" t="str">
        <f t="shared" si="152"/>
        <v>pop</v>
      </c>
      <c r="S1960" s="10">
        <f t="shared" si="153"/>
        <v>40625.692361111105</v>
      </c>
      <c r="T1960" s="10">
        <f t="shared" si="154"/>
        <v>40659.082638888889</v>
      </c>
    </row>
    <row r="1961" spans="1:20" ht="45" x14ac:dyDescent="0.25">
      <c r="A1961">
        <v>2119</v>
      </c>
      <c r="B1961" s="3" t="s">
        <v>2120</v>
      </c>
      <c r="C1961" s="3" t="s">
        <v>6229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>
        <v>1345086445</v>
      </c>
      <c r="J1961">
        <v>1342494445</v>
      </c>
      <c r="K1961" t="b">
        <v>0</v>
      </c>
      <c r="L1961">
        <v>22</v>
      </c>
      <c r="M1961" t="b">
        <v>1</v>
      </c>
      <c r="N1961" t="s">
        <v>8279</v>
      </c>
      <c r="O1961" s="5">
        <f>E1961/D1961</f>
        <v>1.0075000000000001</v>
      </c>
      <c r="P1961" s="6">
        <f t="shared" si="150"/>
        <v>91.590909090909093</v>
      </c>
      <c r="Q1961" t="str">
        <f t="shared" si="151"/>
        <v>music</v>
      </c>
      <c r="R1961" t="str">
        <f t="shared" si="152"/>
        <v>indie rock</v>
      </c>
      <c r="S1961" s="10">
        <f t="shared" si="153"/>
        <v>41106.921817129631</v>
      </c>
      <c r="T1961" s="10">
        <f t="shared" si="154"/>
        <v>41136.921817129631</v>
      </c>
    </row>
    <row r="1962" spans="1:20" ht="45" x14ac:dyDescent="0.25">
      <c r="A1962">
        <v>3520</v>
      </c>
      <c r="B1962" s="3" t="s">
        <v>3519</v>
      </c>
      <c r="C1962" s="3" t="s">
        <v>7630</v>
      </c>
      <c r="D1962">
        <v>2000</v>
      </c>
      <c r="E1962">
        <v>2015</v>
      </c>
      <c r="F1962" t="s">
        <v>8219</v>
      </c>
      <c r="G1962" t="s">
        <v>8225</v>
      </c>
      <c r="H1962" t="s">
        <v>8247</v>
      </c>
      <c r="I1962">
        <v>1441547220</v>
      </c>
      <c r="J1962">
        <v>1439322412</v>
      </c>
      <c r="K1962" t="b">
        <v>0</v>
      </c>
      <c r="L1962">
        <v>21</v>
      </c>
      <c r="M1962" t="b">
        <v>1</v>
      </c>
      <c r="N1962" t="s">
        <v>8271</v>
      </c>
      <c r="O1962" s="5">
        <f>E1962/D1962</f>
        <v>1.0075000000000001</v>
      </c>
      <c r="P1962" s="6">
        <f t="shared" si="150"/>
        <v>95.952380952380949</v>
      </c>
      <c r="Q1962" t="str">
        <f t="shared" si="151"/>
        <v>theater</v>
      </c>
      <c r="R1962" t="str">
        <f t="shared" si="152"/>
        <v>plays</v>
      </c>
      <c r="S1962" s="10">
        <f t="shared" si="153"/>
        <v>42227.615879629629</v>
      </c>
      <c r="T1962" s="10">
        <f t="shared" si="154"/>
        <v>42253.365972222215</v>
      </c>
    </row>
    <row r="1963" spans="1:20" ht="45" x14ac:dyDescent="0.25">
      <c r="A1963">
        <v>3717</v>
      </c>
      <c r="B1963" s="3" t="s">
        <v>3714</v>
      </c>
      <c r="C1963" s="3" t="s">
        <v>7827</v>
      </c>
      <c r="D1963">
        <v>4000</v>
      </c>
      <c r="E1963">
        <v>4030</v>
      </c>
      <c r="F1963" t="s">
        <v>8219</v>
      </c>
      <c r="G1963" t="s">
        <v>8225</v>
      </c>
      <c r="H1963" t="s">
        <v>8247</v>
      </c>
      <c r="I1963">
        <v>1431204449</v>
      </c>
      <c r="J1963">
        <v>1428526049</v>
      </c>
      <c r="K1963" t="b">
        <v>0</v>
      </c>
      <c r="L1963">
        <v>13</v>
      </c>
      <c r="M1963" t="b">
        <v>1</v>
      </c>
      <c r="N1963" t="s">
        <v>8271</v>
      </c>
      <c r="O1963" s="5">
        <f>E1963/D1963</f>
        <v>1.0075000000000001</v>
      </c>
      <c r="P1963" s="6">
        <f t="shared" si="150"/>
        <v>310</v>
      </c>
      <c r="Q1963" t="str">
        <f t="shared" si="151"/>
        <v>theater</v>
      </c>
      <c r="R1963" t="str">
        <f t="shared" si="152"/>
        <v>plays</v>
      </c>
      <c r="S1963" s="10">
        <f t="shared" si="153"/>
        <v>42102.657974537033</v>
      </c>
      <c r="T1963" s="10">
        <f t="shared" si="154"/>
        <v>42133.657974537033</v>
      </c>
    </row>
    <row r="1964" spans="1:20" ht="45" x14ac:dyDescent="0.25">
      <c r="A1964">
        <v>3727</v>
      </c>
      <c r="B1964" s="3" t="s">
        <v>3724</v>
      </c>
      <c r="C1964" s="3" t="s">
        <v>7837</v>
      </c>
      <c r="D1964">
        <v>2000</v>
      </c>
      <c r="E1964">
        <v>2015</v>
      </c>
      <c r="F1964" t="s">
        <v>8219</v>
      </c>
      <c r="G1964" t="s">
        <v>8224</v>
      </c>
      <c r="H1964" t="s">
        <v>8246</v>
      </c>
      <c r="I1964">
        <v>1476939300</v>
      </c>
      <c r="J1964">
        <v>1474273294</v>
      </c>
      <c r="K1964" t="b">
        <v>0</v>
      </c>
      <c r="L1964">
        <v>33</v>
      </c>
      <c r="M1964" t="b">
        <v>1</v>
      </c>
      <c r="N1964" t="s">
        <v>8271</v>
      </c>
      <c r="O1964" s="5">
        <f>E1964/D1964</f>
        <v>1.0075000000000001</v>
      </c>
      <c r="P1964" s="6">
        <f t="shared" si="150"/>
        <v>61.060606060606062</v>
      </c>
      <c r="Q1964" t="str">
        <f t="shared" si="151"/>
        <v>theater</v>
      </c>
      <c r="R1964" t="str">
        <f t="shared" si="152"/>
        <v>plays</v>
      </c>
      <c r="S1964" s="10">
        <f t="shared" si="153"/>
        <v>42632.139976851853</v>
      </c>
      <c r="T1964" s="10">
        <f t="shared" si="154"/>
        <v>42662.996527777774</v>
      </c>
    </row>
    <row r="1965" spans="1:20" ht="60" x14ac:dyDescent="0.25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>
        <v>1467973256</v>
      </c>
      <c r="K1965" t="b">
        <v>0</v>
      </c>
      <c r="L1965">
        <v>46</v>
      </c>
      <c r="M1965" t="b">
        <v>1</v>
      </c>
      <c r="N1965" t="s">
        <v>8271</v>
      </c>
      <c r="O1965" s="5">
        <f>E1965/D1965</f>
        <v>1.0074285714285713</v>
      </c>
      <c r="P1965" s="6">
        <f t="shared" si="150"/>
        <v>76.652173913043484</v>
      </c>
      <c r="Q1965" t="str">
        <f t="shared" si="151"/>
        <v>theater</v>
      </c>
      <c r="R1965" t="str">
        <f t="shared" si="152"/>
        <v>plays</v>
      </c>
      <c r="S1965" s="10">
        <f t="shared" si="153"/>
        <v>42559.222870370366</v>
      </c>
      <c r="T1965" s="10">
        <f t="shared" si="154"/>
        <v>42583.749305555553</v>
      </c>
    </row>
    <row r="1966" spans="1:20" ht="60" x14ac:dyDescent="0.25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>
        <v>1326728235</v>
      </c>
      <c r="K1966" t="b">
        <v>1</v>
      </c>
      <c r="L1966">
        <v>7</v>
      </c>
      <c r="M1966" t="b">
        <v>1</v>
      </c>
      <c r="N1966" t="s">
        <v>8269</v>
      </c>
      <c r="O1966" s="5">
        <f>E1966/D1966</f>
        <v>1.0073333333333334</v>
      </c>
      <c r="P1966" s="6">
        <f t="shared" si="150"/>
        <v>215.85714285714286</v>
      </c>
      <c r="Q1966" t="str">
        <f t="shared" si="151"/>
        <v>film &amp; video</v>
      </c>
      <c r="R1966" t="str">
        <f t="shared" si="152"/>
        <v>documentary</v>
      </c>
      <c r="S1966" s="10">
        <f t="shared" si="153"/>
        <v>40924.44253472222</v>
      </c>
      <c r="T1966" s="10">
        <f t="shared" si="154"/>
        <v>40954.44253472222</v>
      </c>
    </row>
    <row r="1967" spans="1:20" ht="60" x14ac:dyDescent="0.25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>
        <v>1400694790</v>
      </c>
      <c r="K1967" t="b">
        <v>1</v>
      </c>
      <c r="L1967">
        <v>73</v>
      </c>
      <c r="M1967" t="b">
        <v>1</v>
      </c>
      <c r="N1967" t="s">
        <v>8303</v>
      </c>
      <c r="O1967" s="5">
        <f>E1967/D1967</f>
        <v>1.007161125319693</v>
      </c>
      <c r="P1967" s="6">
        <f t="shared" si="150"/>
        <v>53.945205479452056</v>
      </c>
      <c r="Q1967" t="str">
        <f t="shared" si="151"/>
        <v>theater</v>
      </c>
      <c r="R1967" t="str">
        <f t="shared" si="152"/>
        <v>spaces</v>
      </c>
      <c r="S1967" s="10">
        <f t="shared" si="153"/>
        <v>41780.536921296291</v>
      </c>
      <c r="T1967" s="10">
        <f t="shared" si="154"/>
        <v>41810.709027777775</v>
      </c>
    </row>
    <row r="1968" spans="1:20" ht="60" x14ac:dyDescent="0.25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>
        <v>1433747376</v>
      </c>
      <c r="K1968" t="b">
        <v>0</v>
      </c>
      <c r="L1968">
        <v>41</v>
      </c>
      <c r="M1968" t="b">
        <v>1</v>
      </c>
      <c r="N1968" t="s">
        <v>8303</v>
      </c>
      <c r="O1968" s="5">
        <f>E1968/D1968</f>
        <v>1.0071428571428571</v>
      </c>
      <c r="P1968" s="6">
        <f t="shared" si="150"/>
        <v>103.17073170731707</v>
      </c>
      <c r="Q1968" t="str">
        <f t="shared" si="151"/>
        <v>theater</v>
      </c>
      <c r="R1968" t="str">
        <f t="shared" si="152"/>
        <v>spaces</v>
      </c>
      <c r="S1968" s="10">
        <f t="shared" si="153"/>
        <v>42163.09</v>
      </c>
      <c r="T1968" s="10">
        <f t="shared" si="154"/>
        <v>42205.708333333336</v>
      </c>
    </row>
    <row r="1969" spans="1:20" ht="60" x14ac:dyDescent="0.25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t="s">
        <v>8219</v>
      </c>
      <c r="G1969" t="s">
        <v>8225</v>
      </c>
      <c r="H1969" t="s">
        <v>8247</v>
      </c>
      <c r="I1969">
        <v>1406825159</v>
      </c>
      <c r="J1969">
        <v>1404233159</v>
      </c>
      <c r="K1969" t="b">
        <v>0</v>
      </c>
      <c r="L1969">
        <v>21</v>
      </c>
      <c r="M1969" t="b">
        <v>1</v>
      </c>
      <c r="N1969" t="s">
        <v>8271</v>
      </c>
      <c r="O1969" s="5">
        <f>E1969/D1969</f>
        <v>1.0071428571428571</v>
      </c>
      <c r="P1969" s="6">
        <f t="shared" si="150"/>
        <v>33.571428571428569</v>
      </c>
      <c r="Q1969" t="str">
        <f t="shared" si="151"/>
        <v>theater</v>
      </c>
      <c r="R1969" t="str">
        <f t="shared" si="152"/>
        <v>plays</v>
      </c>
      <c r="S1969" s="10">
        <f t="shared" si="153"/>
        <v>41821.490266203698</v>
      </c>
      <c r="T1969" s="10">
        <f t="shared" si="154"/>
        <v>41851.490266203698</v>
      </c>
    </row>
    <row r="1970" spans="1:20" ht="60" x14ac:dyDescent="0.25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>
        <v>1404769819</v>
      </c>
      <c r="K1970" t="b">
        <v>0</v>
      </c>
      <c r="L1970">
        <v>196</v>
      </c>
      <c r="M1970" t="b">
        <v>1</v>
      </c>
      <c r="N1970" t="s">
        <v>8271</v>
      </c>
      <c r="O1970" s="5">
        <f>E1970/D1970</f>
        <v>1.0071379999999999</v>
      </c>
      <c r="P1970" s="6">
        <f t="shared" si="150"/>
        <v>25.692295918367346</v>
      </c>
      <c r="Q1970" t="str">
        <f t="shared" si="151"/>
        <v>theater</v>
      </c>
      <c r="R1970" t="str">
        <f t="shared" si="152"/>
        <v>plays</v>
      </c>
      <c r="S1970" s="10">
        <f t="shared" si="153"/>
        <v>41827.701608796291</v>
      </c>
      <c r="T1970" s="10">
        <f t="shared" si="154"/>
        <v>41857.688888888886</v>
      </c>
    </row>
    <row r="1971" spans="1:20" ht="45" x14ac:dyDescent="0.25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>
        <v>1290281691</v>
      </c>
      <c r="K1971" t="b">
        <v>1</v>
      </c>
      <c r="L1971">
        <v>113</v>
      </c>
      <c r="M1971" t="b">
        <v>1</v>
      </c>
      <c r="N1971" t="s">
        <v>8279</v>
      </c>
      <c r="O1971" s="5">
        <f>E1971/D1971</f>
        <v>1.0070033333333335</v>
      </c>
      <c r="P1971" s="6">
        <f t="shared" si="150"/>
        <v>53.469203539823013</v>
      </c>
      <c r="Q1971" t="str">
        <f t="shared" si="151"/>
        <v>music</v>
      </c>
      <c r="R1971" t="str">
        <f t="shared" si="152"/>
        <v>indie rock</v>
      </c>
      <c r="S1971" s="10">
        <f t="shared" si="153"/>
        <v>40502.607534722221</v>
      </c>
      <c r="T1971" s="10">
        <f t="shared" si="154"/>
        <v>40543.999305555553</v>
      </c>
    </row>
    <row r="1972" spans="1:20" ht="45" x14ac:dyDescent="0.25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>
        <v>1321200332</v>
      </c>
      <c r="K1972" t="b">
        <v>0</v>
      </c>
      <c r="L1972">
        <v>35</v>
      </c>
      <c r="M1972" t="b">
        <v>1</v>
      </c>
      <c r="N1972" t="s">
        <v>8279</v>
      </c>
      <c r="O1972" s="5">
        <f>E1972/D1972</f>
        <v>1.0069999999999999</v>
      </c>
      <c r="P1972" s="6">
        <f t="shared" si="150"/>
        <v>115.08571428571429</v>
      </c>
      <c r="Q1972" t="str">
        <f t="shared" si="151"/>
        <v>music</v>
      </c>
      <c r="R1972" t="str">
        <f t="shared" si="152"/>
        <v>indie rock</v>
      </c>
      <c r="S1972" s="10">
        <f t="shared" si="153"/>
        <v>40860.462175925924</v>
      </c>
      <c r="T1972" s="10">
        <f t="shared" si="154"/>
        <v>40890.999305555553</v>
      </c>
    </row>
    <row r="1973" spans="1:20" ht="60" x14ac:dyDescent="0.25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>
        <v>1311380313</v>
      </c>
      <c r="K1973" t="b">
        <v>0</v>
      </c>
      <c r="L1973">
        <v>44</v>
      </c>
      <c r="M1973" t="b">
        <v>1</v>
      </c>
      <c r="N1973" t="s">
        <v>8276</v>
      </c>
      <c r="O1973" s="5">
        <f>E1973/D1973</f>
        <v>1.0069333333333335</v>
      </c>
      <c r="P1973" s="6">
        <f t="shared" si="150"/>
        <v>137.30909090909091</v>
      </c>
      <c r="Q1973" t="str">
        <f t="shared" si="151"/>
        <v>music</v>
      </c>
      <c r="R1973" t="str">
        <f t="shared" si="152"/>
        <v>rock</v>
      </c>
      <c r="S1973" s="10">
        <f t="shared" si="153"/>
        <v>40746.804548611108</v>
      </c>
      <c r="T1973" s="10">
        <f t="shared" si="154"/>
        <v>40756.083333333328</v>
      </c>
    </row>
    <row r="1974" spans="1:20" ht="45" x14ac:dyDescent="0.25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>
        <v>1424185520</v>
      </c>
      <c r="K1974" t="b">
        <v>1</v>
      </c>
      <c r="L1974">
        <v>141</v>
      </c>
      <c r="M1974" t="b">
        <v>1</v>
      </c>
      <c r="N1974" t="s">
        <v>8285</v>
      </c>
      <c r="O1974" s="5">
        <f>E1974/D1974</f>
        <v>1.0067894736842105</v>
      </c>
      <c r="P1974" s="6">
        <f t="shared" si="150"/>
        <v>135.66666666666666</v>
      </c>
      <c r="Q1974" t="str">
        <f t="shared" si="151"/>
        <v>photography</v>
      </c>
      <c r="R1974" t="str">
        <f t="shared" si="152"/>
        <v>photobooks</v>
      </c>
      <c r="S1974" s="10">
        <f t="shared" si="153"/>
        <v>42052.420370370368</v>
      </c>
      <c r="T1974" s="10">
        <f t="shared" si="154"/>
        <v>42082.378703703704</v>
      </c>
    </row>
    <row r="1975" spans="1:20" ht="30" x14ac:dyDescent="0.25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>
        <v>1467464614</v>
      </c>
      <c r="K1975" t="b">
        <v>0</v>
      </c>
      <c r="L1975">
        <v>77</v>
      </c>
      <c r="M1975" t="b">
        <v>1</v>
      </c>
      <c r="N1975" t="s">
        <v>8292</v>
      </c>
      <c r="O1975" s="5">
        <f>E1975/D1975</f>
        <v>1.0067349999999999</v>
      </c>
      <c r="P1975" s="6">
        <f t="shared" si="150"/>
        <v>26.148961038961041</v>
      </c>
      <c r="Q1975" t="str">
        <f t="shared" si="151"/>
        <v>music</v>
      </c>
      <c r="R1975" t="str">
        <f t="shared" si="152"/>
        <v>pop</v>
      </c>
      <c r="S1975" s="10">
        <f t="shared" si="153"/>
        <v>42553.335810185185</v>
      </c>
      <c r="T1975" s="10">
        <f t="shared" si="154"/>
        <v>42583.335810185185</v>
      </c>
    </row>
    <row r="1976" spans="1:20" ht="60" x14ac:dyDescent="0.25">
      <c r="A1976">
        <v>17</v>
      </c>
      <c r="B1976" s="3" t="s">
        <v>19</v>
      </c>
      <c r="C1976" s="3" t="s">
        <v>4128</v>
      </c>
      <c r="D1976">
        <v>1500</v>
      </c>
      <c r="E1976">
        <v>1510</v>
      </c>
      <c r="F1976" t="s">
        <v>8219</v>
      </c>
      <c r="G1976" t="s">
        <v>8225</v>
      </c>
      <c r="H1976" t="s">
        <v>8247</v>
      </c>
      <c r="I1976">
        <v>1415126022</v>
      </c>
      <c r="J1976">
        <v>1412530422</v>
      </c>
      <c r="K1976" t="b">
        <v>0</v>
      </c>
      <c r="L1976">
        <v>36</v>
      </c>
      <c r="M1976" t="b">
        <v>1</v>
      </c>
      <c r="N1976" t="s">
        <v>8265</v>
      </c>
      <c r="O1976" s="5">
        <f>E1976/D1976</f>
        <v>1.0066666666666666</v>
      </c>
      <c r="P1976" s="6">
        <f t="shared" si="150"/>
        <v>41.944444444444443</v>
      </c>
      <c r="Q1976" t="str">
        <f t="shared" si="151"/>
        <v>film &amp; video</v>
      </c>
      <c r="R1976" t="str">
        <f t="shared" si="152"/>
        <v>television</v>
      </c>
      <c r="S1976" s="10">
        <f t="shared" si="153"/>
        <v>41917.523402777777</v>
      </c>
      <c r="T1976" s="10">
        <f t="shared" si="154"/>
        <v>41947.565069444441</v>
      </c>
    </row>
    <row r="1977" spans="1:20" ht="60" x14ac:dyDescent="0.25">
      <c r="A1977">
        <v>1652</v>
      </c>
      <c r="B1977" s="3" t="s">
        <v>1653</v>
      </c>
      <c r="C1977" s="3" t="s">
        <v>5762</v>
      </c>
      <c r="D1977">
        <v>4500</v>
      </c>
      <c r="E1977">
        <v>4530</v>
      </c>
      <c r="F1977" t="s">
        <v>8219</v>
      </c>
      <c r="G1977" t="s">
        <v>8224</v>
      </c>
      <c r="H1977" t="s">
        <v>8246</v>
      </c>
      <c r="I1977">
        <v>1385297393</v>
      </c>
      <c r="J1977">
        <v>1382701793</v>
      </c>
      <c r="K1977" t="b">
        <v>0</v>
      </c>
      <c r="L1977">
        <v>70</v>
      </c>
      <c r="M1977" t="b">
        <v>1</v>
      </c>
      <c r="N1977" t="s">
        <v>8292</v>
      </c>
      <c r="O1977" s="5">
        <f>E1977/D1977</f>
        <v>1.0066666666666666</v>
      </c>
      <c r="P1977" s="6">
        <f t="shared" si="150"/>
        <v>64.714285714285708</v>
      </c>
      <c r="Q1977" t="str">
        <f t="shared" si="151"/>
        <v>music</v>
      </c>
      <c r="R1977" t="str">
        <f t="shared" si="152"/>
        <v>pop</v>
      </c>
      <c r="S1977" s="10">
        <f t="shared" si="153"/>
        <v>41572.284641203703</v>
      </c>
      <c r="T1977" s="10">
        <f t="shared" si="154"/>
        <v>41602.326307870368</v>
      </c>
    </row>
    <row r="1978" spans="1:20" ht="45" x14ac:dyDescent="0.25">
      <c r="A1978">
        <v>3501</v>
      </c>
      <c r="B1978" s="3" t="s">
        <v>3500</v>
      </c>
      <c r="C1978" s="3" t="s">
        <v>7611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8271</v>
      </c>
      <c r="O1978" s="5">
        <f>E1978/D1978</f>
        <v>1.0066666666666666</v>
      </c>
      <c r="P1978" s="6">
        <f t="shared" si="150"/>
        <v>35.952380952380949</v>
      </c>
      <c r="Q1978" t="str">
        <f t="shared" si="151"/>
        <v>theater</v>
      </c>
      <c r="R1978" t="str">
        <f t="shared" si="152"/>
        <v>plays</v>
      </c>
      <c r="S1978" s="10">
        <f t="shared" si="153"/>
        <v>42233.555497685178</v>
      </c>
      <c r="T1978" s="10">
        <f t="shared" si="154"/>
        <v>42258.555497685178</v>
      </c>
    </row>
    <row r="1979" spans="1:20" ht="30" x14ac:dyDescent="0.25">
      <c r="A1979">
        <v>3658</v>
      </c>
      <c r="B1979" s="3" t="s">
        <v>3655</v>
      </c>
      <c r="C1979" s="3" t="s">
        <v>7768</v>
      </c>
      <c r="D1979">
        <v>1500</v>
      </c>
      <c r="E1979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>
        <v>1400272580</v>
      </c>
      <c r="K1979" t="b">
        <v>0</v>
      </c>
      <c r="L1979">
        <v>20</v>
      </c>
      <c r="M1979" t="b">
        <v>1</v>
      </c>
      <c r="N1979" t="s">
        <v>8271</v>
      </c>
      <c r="O1979" s="5">
        <f>E1979/D1979</f>
        <v>1.0066666666666666</v>
      </c>
      <c r="P1979" s="6">
        <f t="shared" si="150"/>
        <v>75.5</v>
      </c>
      <c r="Q1979" t="str">
        <f t="shared" si="151"/>
        <v>theater</v>
      </c>
      <c r="R1979" t="str">
        <f t="shared" si="152"/>
        <v>plays</v>
      </c>
      <c r="S1979" s="10">
        <f t="shared" si="153"/>
        <v>41775.650231481479</v>
      </c>
      <c r="T1979" s="10">
        <f t="shared" si="154"/>
        <v>41821.957638888889</v>
      </c>
    </row>
    <row r="1980" spans="1:20" ht="60" x14ac:dyDescent="0.25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>
        <v>1294818561</v>
      </c>
      <c r="K1980" t="b">
        <v>0</v>
      </c>
      <c r="L1980">
        <v>96</v>
      </c>
      <c r="M1980" t="b">
        <v>1</v>
      </c>
      <c r="N1980" t="s">
        <v>8276</v>
      </c>
      <c r="O1980" s="5">
        <f>E1980/D1980</f>
        <v>1.0066250000000001</v>
      </c>
      <c r="P1980" s="6">
        <f t="shared" si="150"/>
        <v>83.885416666666671</v>
      </c>
      <c r="Q1980" t="str">
        <f t="shared" si="151"/>
        <v>music</v>
      </c>
      <c r="R1980" t="str">
        <f t="shared" si="152"/>
        <v>rock</v>
      </c>
      <c r="S1980" s="10">
        <f t="shared" si="153"/>
        <v>40555.117604166662</v>
      </c>
      <c r="T1980" s="10">
        <f t="shared" si="154"/>
        <v>40605.117604166662</v>
      </c>
    </row>
    <row r="1981" spans="1:20" ht="60" x14ac:dyDescent="0.25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>
        <v>1473789627</v>
      </c>
      <c r="K1981" t="b">
        <v>0</v>
      </c>
      <c r="L1981">
        <v>69</v>
      </c>
      <c r="M1981" t="b">
        <v>1</v>
      </c>
      <c r="N1981" t="s">
        <v>8271</v>
      </c>
      <c r="O1981" s="5">
        <f>E1981/D1981</f>
        <v>1.0065</v>
      </c>
      <c r="P1981" s="6">
        <f t="shared" si="150"/>
        <v>145.86956521739131</v>
      </c>
      <c r="Q1981" t="str">
        <f t="shared" si="151"/>
        <v>theater</v>
      </c>
      <c r="R1981" t="str">
        <f t="shared" si="152"/>
        <v>plays</v>
      </c>
      <c r="S1981" s="10">
        <f t="shared" si="153"/>
        <v>42626.541979166665</v>
      </c>
      <c r="T1981" s="10">
        <f t="shared" si="154"/>
        <v>42656.541979166665</v>
      </c>
    </row>
    <row r="1982" spans="1:20" ht="45" x14ac:dyDescent="0.25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>
        <v>1465866707</v>
      </c>
      <c r="K1982" t="b">
        <v>0</v>
      </c>
      <c r="L1982">
        <v>20</v>
      </c>
      <c r="M1982" t="b">
        <v>1</v>
      </c>
      <c r="N1982" t="s">
        <v>8271</v>
      </c>
      <c r="O1982" s="5">
        <f>E1982/D1982</f>
        <v>1.00644</v>
      </c>
      <c r="P1982" s="6">
        <f t="shared" si="150"/>
        <v>25.161000000000001</v>
      </c>
      <c r="Q1982" t="str">
        <f t="shared" si="151"/>
        <v>theater</v>
      </c>
      <c r="R1982" t="str">
        <f t="shared" si="152"/>
        <v>plays</v>
      </c>
      <c r="S1982" s="10">
        <f t="shared" si="153"/>
        <v>42534.841516203705</v>
      </c>
      <c r="T1982" s="10">
        <f t="shared" si="154"/>
        <v>42555.841516203705</v>
      </c>
    </row>
    <row r="1983" spans="1:20" ht="60" x14ac:dyDescent="0.25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>
        <v>1427390901</v>
      </c>
      <c r="K1983" t="b">
        <v>1</v>
      </c>
      <c r="L1983">
        <v>142</v>
      </c>
      <c r="M1983" t="b">
        <v>1</v>
      </c>
      <c r="N1983" t="s">
        <v>8269</v>
      </c>
      <c r="O1983" s="5">
        <f>E1983/D1983</f>
        <v>1.0064</v>
      </c>
      <c r="P1983" s="6">
        <f t="shared" si="150"/>
        <v>141.74647887323943</v>
      </c>
      <c r="Q1983" t="str">
        <f t="shared" si="151"/>
        <v>film &amp; video</v>
      </c>
      <c r="R1983" t="str">
        <f t="shared" si="152"/>
        <v>documentary</v>
      </c>
      <c r="S1983" s="10">
        <f t="shared" si="153"/>
        <v>42089.519687499997</v>
      </c>
      <c r="T1983" s="10">
        <f t="shared" si="154"/>
        <v>42124.957638888889</v>
      </c>
    </row>
    <row r="1984" spans="1:20" ht="60" x14ac:dyDescent="0.25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>
        <v>1435041997</v>
      </c>
      <c r="K1984" t="b">
        <v>0</v>
      </c>
      <c r="L1984">
        <v>104</v>
      </c>
      <c r="M1984" t="b">
        <v>1</v>
      </c>
      <c r="N1984" t="s">
        <v>8269</v>
      </c>
      <c r="O1984" s="5">
        <f>E1984/D1984</f>
        <v>1.0063392857142857</v>
      </c>
      <c r="P1984" s="6">
        <f t="shared" si="150"/>
        <v>216.75</v>
      </c>
      <c r="Q1984" t="str">
        <f t="shared" si="151"/>
        <v>film &amp; video</v>
      </c>
      <c r="R1984" t="str">
        <f t="shared" si="152"/>
        <v>documentary</v>
      </c>
      <c r="S1984" s="10">
        <f t="shared" si="153"/>
        <v>42178.07403935185</v>
      </c>
      <c r="T1984" s="10">
        <f t="shared" si="154"/>
        <v>42208.07403935185</v>
      </c>
    </row>
    <row r="1985" spans="1:20" ht="60" x14ac:dyDescent="0.25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>
        <v>1255730520</v>
      </c>
      <c r="K1985" t="b">
        <v>1</v>
      </c>
      <c r="L1985">
        <v>23</v>
      </c>
      <c r="M1985" t="b">
        <v>1</v>
      </c>
      <c r="N1985" t="s">
        <v>8295</v>
      </c>
      <c r="O1985" s="5">
        <f>E1985/D1985</f>
        <v>1.0063375000000001</v>
      </c>
      <c r="P1985" s="6">
        <f t="shared" si="150"/>
        <v>35.003043478260871</v>
      </c>
      <c r="Q1985" t="str">
        <f t="shared" si="151"/>
        <v>technology</v>
      </c>
      <c r="R1985" t="str">
        <f t="shared" si="152"/>
        <v>hardware</v>
      </c>
      <c r="S1985" s="10">
        <f t="shared" si="153"/>
        <v>40102.709722222222</v>
      </c>
      <c r="T1985" s="10">
        <f t="shared" si="154"/>
        <v>40140.040972222218</v>
      </c>
    </row>
    <row r="1986" spans="1:20" ht="45" x14ac:dyDescent="0.25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>
        <v>1321578051</v>
      </c>
      <c r="K1986" t="b">
        <v>0</v>
      </c>
      <c r="L1986">
        <v>193</v>
      </c>
      <c r="M1986" t="b">
        <v>1</v>
      </c>
      <c r="N1986" t="s">
        <v>8269</v>
      </c>
      <c r="O1986" s="5">
        <f>E1986/D1986</f>
        <v>1.0061</v>
      </c>
      <c r="P1986" s="6">
        <f t="shared" si="150"/>
        <v>104.25906735751295</v>
      </c>
      <c r="Q1986" t="str">
        <f t="shared" si="151"/>
        <v>film &amp; video</v>
      </c>
      <c r="R1986" t="str">
        <f t="shared" si="152"/>
        <v>documentary</v>
      </c>
      <c r="S1986" s="10">
        <f t="shared" si="153"/>
        <v>40864.833923611106</v>
      </c>
      <c r="T1986" s="10">
        <f t="shared" si="154"/>
        <v>40894.832638888889</v>
      </c>
    </row>
    <row r="1987" spans="1:20" ht="60" x14ac:dyDescent="0.25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>
        <v>1321978335</v>
      </c>
      <c r="K1987" t="b">
        <v>0</v>
      </c>
      <c r="L1987">
        <v>154</v>
      </c>
      <c r="M1987" t="b">
        <v>1</v>
      </c>
      <c r="N1987" t="s">
        <v>8276</v>
      </c>
      <c r="O1987" s="5">
        <f>E1987/D1987</f>
        <v>1.0060706666666666</v>
      </c>
      <c r="P1987" s="6">
        <f t="shared" ref="P1987:P2050" si="155">IF(L1987&lt;&gt;0,E1987/L1987,0)</f>
        <v>97.993896103896105</v>
      </c>
      <c r="Q1987" t="str">
        <f t="shared" ref="Q1987:Q2050" si="156">LEFT(N1987,FIND("/",N1987)-1)</f>
        <v>music</v>
      </c>
      <c r="R1987" t="str">
        <f t="shared" ref="R1987:R2050" si="157">RIGHT(N1987,LEN(N1987)-FIND("/",N1987))</f>
        <v>rock</v>
      </c>
      <c r="S1987" s="10">
        <f t="shared" ref="S1987:S2050" si="158">(J1987/86400)+25569+(-5/24)</f>
        <v>40869.466840277775</v>
      </c>
      <c r="T1987" s="10">
        <f t="shared" ref="T1987:T2050" si="159">(I1987/86400)+25569+(-5/24)</f>
        <v>40929.134027777771</v>
      </c>
    </row>
    <row r="1988" spans="1:20" ht="60" x14ac:dyDescent="0.25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>
        <v>1451839080</v>
      </c>
      <c r="K1988" t="b">
        <v>0</v>
      </c>
      <c r="L1988">
        <v>30</v>
      </c>
      <c r="M1988" t="b">
        <v>1</v>
      </c>
      <c r="N1988" t="s">
        <v>8271</v>
      </c>
      <c r="O1988" s="5">
        <f>E1988/D1988</f>
        <v>1.0060606060606061</v>
      </c>
      <c r="P1988" s="6">
        <f t="shared" si="155"/>
        <v>55.333333333333336</v>
      </c>
      <c r="Q1988" t="str">
        <f t="shared" si="156"/>
        <v>theater</v>
      </c>
      <c r="R1988" t="str">
        <f t="shared" si="157"/>
        <v>plays</v>
      </c>
      <c r="S1988" s="10">
        <f t="shared" si="158"/>
        <v>42372.484722222223</v>
      </c>
      <c r="T1988" s="10">
        <f t="shared" si="159"/>
        <v>42402.484722222223</v>
      </c>
    </row>
    <row r="1989" spans="1:20" ht="30" x14ac:dyDescent="0.25">
      <c r="A1989">
        <v>2297</v>
      </c>
      <c r="B1989" s="3" t="s">
        <v>2298</v>
      </c>
      <c r="C1989" s="3" t="s">
        <v>6407</v>
      </c>
      <c r="D1989">
        <v>1000</v>
      </c>
      <c r="E1989">
        <v>1006</v>
      </c>
      <c r="F1989" t="s">
        <v>8219</v>
      </c>
      <c r="G1989" t="s">
        <v>8224</v>
      </c>
      <c r="H1989" t="s">
        <v>8246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t="s">
        <v>8276</v>
      </c>
      <c r="O1989" s="5">
        <f>E1989/D1989</f>
        <v>1.006</v>
      </c>
      <c r="P1989" s="6">
        <f t="shared" si="155"/>
        <v>52.94736842105263</v>
      </c>
      <c r="Q1989" t="str">
        <f t="shared" si="156"/>
        <v>music</v>
      </c>
      <c r="R1989" t="str">
        <f t="shared" si="157"/>
        <v>rock</v>
      </c>
      <c r="S1989" s="10">
        <f t="shared" si="158"/>
        <v>40947.83390046296</v>
      </c>
      <c r="T1989" s="10">
        <f t="shared" si="159"/>
        <v>40981.957638888889</v>
      </c>
    </row>
    <row r="1990" spans="1:20" ht="60" x14ac:dyDescent="0.25">
      <c r="A1990">
        <v>3236</v>
      </c>
      <c r="B1990" s="3" t="s">
        <v>3236</v>
      </c>
      <c r="C1990" s="3" t="s">
        <v>7346</v>
      </c>
      <c r="D1990">
        <v>20000</v>
      </c>
      <c r="E1990">
        <v>20120</v>
      </c>
      <c r="F1990" t="s">
        <v>8219</v>
      </c>
      <c r="G1990" t="s">
        <v>8224</v>
      </c>
      <c r="H1990" t="s">
        <v>8246</v>
      </c>
      <c r="I1990">
        <v>1482962433</v>
      </c>
      <c r="J1990">
        <v>1480370433</v>
      </c>
      <c r="K1990" t="b">
        <v>0</v>
      </c>
      <c r="L1990">
        <v>110</v>
      </c>
      <c r="M1990" t="b">
        <v>1</v>
      </c>
      <c r="N1990" t="s">
        <v>8271</v>
      </c>
      <c r="O1990" s="5">
        <f>E1990/D1990</f>
        <v>1.006</v>
      </c>
      <c r="P1990" s="6">
        <f t="shared" si="155"/>
        <v>182.90909090909091</v>
      </c>
      <c r="Q1990" t="str">
        <f t="shared" si="156"/>
        <v>theater</v>
      </c>
      <c r="R1990" t="str">
        <f t="shared" si="157"/>
        <v>plays</v>
      </c>
      <c r="S1990" s="10">
        <f t="shared" si="158"/>
        <v>42702.708715277775</v>
      </c>
      <c r="T1990" s="10">
        <f t="shared" si="159"/>
        <v>42732.708715277775</v>
      </c>
    </row>
    <row r="1991" spans="1:20" ht="60" x14ac:dyDescent="0.25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>
        <v>1396974355</v>
      </c>
      <c r="K1991" t="b">
        <v>0</v>
      </c>
      <c r="L1991">
        <v>81</v>
      </c>
      <c r="M1991" t="b">
        <v>1</v>
      </c>
      <c r="N1991" t="s">
        <v>8292</v>
      </c>
      <c r="O1991" s="5">
        <f>E1991/D1991</f>
        <v>1.0058763157894737</v>
      </c>
      <c r="P1991" s="6">
        <f t="shared" si="155"/>
        <v>47.189259259259259</v>
      </c>
      <c r="Q1991" t="str">
        <f t="shared" si="156"/>
        <v>music</v>
      </c>
      <c r="R1991" t="str">
        <f t="shared" si="157"/>
        <v>pop</v>
      </c>
      <c r="S1991" s="10">
        <f t="shared" si="158"/>
        <v>41737.476331018515</v>
      </c>
      <c r="T1991" s="10">
        <f t="shared" si="159"/>
        <v>41782.476331018515</v>
      </c>
    </row>
    <row r="1992" spans="1:20" ht="60" x14ac:dyDescent="0.25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>
        <v>1434399533</v>
      </c>
      <c r="K1992" t="b">
        <v>0</v>
      </c>
      <c r="L1992">
        <v>30</v>
      </c>
      <c r="M1992" t="b">
        <v>1</v>
      </c>
      <c r="N1992" t="s">
        <v>8303</v>
      </c>
      <c r="O1992" s="5">
        <f>E1992/D1992</f>
        <v>1.0057142857142858</v>
      </c>
      <c r="P1992" s="6">
        <f t="shared" si="155"/>
        <v>234.66666666666666</v>
      </c>
      <c r="Q1992" t="str">
        <f t="shared" si="156"/>
        <v>theater</v>
      </c>
      <c r="R1992" t="str">
        <f t="shared" si="157"/>
        <v>spaces</v>
      </c>
      <c r="S1992" s="10">
        <f t="shared" si="158"/>
        <v>42170.638113425921</v>
      </c>
      <c r="T1992" s="10">
        <f t="shared" si="159"/>
        <v>42230.638113425921</v>
      </c>
    </row>
    <row r="1993" spans="1:20" x14ac:dyDescent="0.25">
      <c r="A1993">
        <v>659</v>
      </c>
      <c r="B1993" s="3" t="s">
        <v>660</v>
      </c>
      <c r="C1993" s="3" t="s">
        <v>4769</v>
      </c>
      <c r="D1993">
        <v>3000</v>
      </c>
      <c r="E1993">
        <v>3017</v>
      </c>
      <c r="F1993" t="s">
        <v>8219</v>
      </c>
      <c r="G1993" t="s">
        <v>8224</v>
      </c>
      <c r="H1993" t="s">
        <v>8246</v>
      </c>
      <c r="I1993">
        <v>1440339295</v>
      </c>
      <c r="J1993">
        <v>1437747295</v>
      </c>
      <c r="K1993" t="b">
        <v>0</v>
      </c>
      <c r="L1993">
        <v>21</v>
      </c>
      <c r="M1993" t="b">
        <v>1</v>
      </c>
      <c r="N1993" t="s">
        <v>8273</v>
      </c>
      <c r="O1993" s="5">
        <f>E1993/D1993</f>
        <v>1.0056666666666667</v>
      </c>
      <c r="P1993" s="6">
        <f t="shared" si="155"/>
        <v>143.66666666666666</v>
      </c>
      <c r="Q1993" t="str">
        <f t="shared" si="156"/>
        <v>technology</v>
      </c>
      <c r="R1993" t="str">
        <f t="shared" si="157"/>
        <v>wearables</v>
      </c>
      <c r="S1993" s="10">
        <f t="shared" si="158"/>
        <v>42209.385358796295</v>
      </c>
      <c r="T1993" s="10">
        <f t="shared" si="159"/>
        <v>42239.385358796295</v>
      </c>
    </row>
    <row r="1994" spans="1:20" ht="60" x14ac:dyDescent="0.25">
      <c r="A1994">
        <v>3240</v>
      </c>
      <c r="B1994" s="3" t="s">
        <v>3240</v>
      </c>
      <c r="C1994" s="3" t="s">
        <v>7350</v>
      </c>
      <c r="D1994">
        <v>3000</v>
      </c>
      <c r="E1994">
        <v>3017</v>
      </c>
      <c r="F1994" t="s">
        <v>8219</v>
      </c>
      <c r="G1994" t="s">
        <v>8225</v>
      </c>
      <c r="H1994" t="s">
        <v>8247</v>
      </c>
      <c r="I1994">
        <v>1487286000</v>
      </c>
      <c r="J1994">
        <v>1484843948</v>
      </c>
      <c r="K1994" t="b">
        <v>0</v>
      </c>
      <c r="L1994">
        <v>34</v>
      </c>
      <c r="M1994" t="b">
        <v>1</v>
      </c>
      <c r="N1994" t="s">
        <v>8271</v>
      </c>
      <c r="O1994" s="5">
        <f>E1994/D1994</f>
        <v>1.0056666666666667</v>
      </c>
      <c r="P1994" s="6">
        <f t="shared" si="155"/>
        <v>88.735294117647058</v>
      </c>
      <c r="Q1994" t="str">
        <f t="shared" si="156"/>
        <v>theater</v>
      </c>
      <c r="R1994" t="str">
        <f t="shared" si="157"/>
        <v>plays</v>
      </c>
      <c r="S1994" s="10">
        <f t="shared" si="158"/>
        <v>42754.485509259255</v>
      </c>
      <c r="T1994" s="10">
        <f t="shared" si="159"/>
        <v>42782.749999999993</v>
      </c>
    </row>
    <row r="1995" spans="1:20" ht="60" x14ac:dyDescent="0.25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>
        <v>1404312846</v>
      </c>
      <c r="J1995">
        <v>1402584846</v>
      </c>
      <c r="K1995" t="b">
        <v>0</v>
      </c>
      <c r="L1995">
        <v>15</v>
      </c>
      <c r="M1995" t="b">
        <v>1</v>
      </c>
      <c r="N1995" t="s">
        <v>8271</v>
      </c>
      <c r="O1995" s="5">
        <f>E1995/D1995</f>
        <v>1.0055555555555555</v>
      </c>
      <c r="P1995" s="6">
        <f t="shared" si="155"/>
        <v>60.333333333333336</v>
      </c>
      <c r="Q1995" t="str">
        <f t="shared" si="156"/>
        <v>theater</v>
      </c>
      <c r="R1995" t="str">
        <f t="shared" si="157"/>
        <v>plays</v>
      </c>
      <c r="S1995" s="10">
        <f t="shared" si="158"/>
        <v>41802.412569444445</v>
      </c>
      <c r="T1995" s="10">
        <f t="shared" si="159"/>
        <v>41822.412569444445</v>
      </c>
    </row>
    <row r="1996" spans="1:20" ht="60" x14ac:dyDescent="0.25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>
        <v>1415838311</v>
      </c>
      <c r="K1996" t="b">
        <v>0</v>
      </c>
      <c r="L1996">
        <v>105</v>
      </c>
      <c r="M1996" t="b">
        <v>1</v>
      </c>
      <c r="N1996" t="s">
        <v>8273</v>
      </c>
      <c r="O1996" s="5">
        <f>E1996/D1996</f>
        <v>1.00528</v>
      </c>
      <c r="P1996" s="6">
        <f t="shared" si="155"/>
        <v>239.35238095238094</v>
      </c>
      <c r="Q1996" t="str">
        <f t="shared" si="156"/>
        <v>technology</v>
      </c>
      <c r="R1996" t="str">
        <f t="shared" si="157"/>
        <v>wearables</v>
      </c>
      <c r="S1996" s="10">
        <f t="shared" si="158"/>
        <v>41955.809155092589</v>
      </c>
      <c r="T1996" s="10">
        <f t="shared" si="159"/>
        <v>41985.809155092589</v>
      </c>
    </row>
    <row r="1997" spans="1:20" ht="60" x14ac:dyDescent="0.25">
      <c r="A1997">
        <v>10</v>
      </c>
      <c r="B1997" s="3" t="s">
        <v>12</v>
      </c>
      <c r="C1997" s="3" t="s">
        <v>4121</v>
      </c>
      <c r="D1997">
        <v>3000</v>
      </c>
      <c r="E1997">
        <v>3015</v>
      </c>
      <c r="F1997" t="s">
        <v>8219</v>
      </c>
      <c r="G1997" t="s">
        <v>8224</v>
      </c>
      <c r="H1997" t="s">
        <v>8246</v>
      </c>
      <c r="I1997">
        <v>1403660279</v>
      </c>
      <c r="J1997">
        <v>1400636279</v>
      </c>
      <c r="K1997" t="b">
        <v>0</v>
      </c>
      <c r="L1997">
        <v>19</v>
      </c>
      <c r="M1997" t="b">
        <v>1</v>
      </c>
      <c r="N1997" t="s">
        <v>8265</v>
      </c>
      <c r="O1997" s="5">
        <f>E1997/D1997</f>
        <v>1.0049999999999999</v>
      </c>
      <c r="P1997" s="6">
        <f t="shared" si="155"/>
        <v>158.68421052631578</v>
      </c>
      <c r="Q1997" t="str">
        <f t="shared" si="156"/>
        <v>film &amp; video</v>
      </c>
      <c r="R1997" t="str">
        <f t="shared" si="157"/>
        <v>television</v>
      </c>
      <c r="S1997" s="10">
        <f t="shared" si="158"/>
        <v>41779.859710648147</v>
      </c>
      <c r="T1997" s="10">
        <f t="shared" si="159"/>
        <v>41814.859710648147</v>
      </c>
    </row>
    <row r="1998" spans="1:20" x14ac:dyDescent="0.25">
      <c r="A1998">
        <v>106</v>
      </c>
      <c r="B1998" s="3" t="s">
        <v>108</v>
      </c>
      <c r="C1998" s="3" t="s">
        <v>4217</v>
      </c>
      <c r="D1998">
        <v>5000</v>
      </c>
      <c r="E1998">
        <v>5025</v>
      </c>
      <c r="F1998" t="s">
        <v>8219</v>
      </c>
      <c r="G1998" t="s">
        <v>8224</v>
      </c>
      <c r="H1998" t="s">
        <v>8246</v>
      </c>
      <c r="I1998">
        <v>1333391901</v>
      </c>
      <c r="J1998">
        <v>1332182301</v>
      </c>
      <c r="K1998" t="b">
        <v>0</v>
      </c>
      <c r="L1998">
        <v>27</v>
      </c>
      <c r="M1998" t="b">
        <v>1</v>
      </c>
      <c r="N1998" t="s">
        <v>8266</v>
      </c>
      <c r="O1998" s="5">
        <f>E1998/D1998</f>
        <v>1.0049999999999999</v>
      </c>
      <c r="P1998" s="6">
        <f t="shared" si="155"/>
        <v>186.11111111111111</v>
      </c>
      <c r="Q1998" t="str">
        <f t="shared" si="156"/>
        <v>film &amp; video</v>
      </c>
      <c r="R1998" t="str">
        <f t="shared" si="157"/>
        <v>shorts</v>
      </c>
      <c r="S1998" s="10">
        <f t="shared" si="158"/>
        <v>40987.568298611106</v>
      </c>
      <c r="T1998" s="10">
        <f t="shared" si="159"/>
        <v>41001.568298611106</v>
      </c>
    </row>
    <row r="1999" spans="1:20" ht="45" x14ac:dyDescent="0.25">
      <c r="A1999">
        <v>1634</v>
      </c>
      <c r="B1999" s="3" t="s">
        <v>1635</v>
      </c>
      <c r="C1999" s="3" t="s">
        <v>5744</v>
      </c>
      <c r="D1999">
        <v>2000</v>
      </c>
      <c r="E1999">
        <v>2010</v>
      </c>
      <c r="F1999" t="s">
        <v>8219</v>
      </c>
      <c r="G1999" t="s">
        <v>8224</v>
      </c>
      <c r="H1999" t="s">
        <v>8246</v>
      </c>
      <c r="I1999">
        <v>1306994340</v>
      </c>
      <c r="J1999">
        <v>1303706001</v>
      </c>
      <c r="K1999" t="b">
        <v>0</v>
      </c>
      <c r="L1999">
        <v>32</v>
      </c>
      <c r="M1999" t="b">
        <v>1</v>
      </c>
      <c r="N1999" t="s">
        <v>8276</v>
      </c>
      <c r="O1999" s="5">
        <f>E1999/D1999</f>
        <v>1.0049999999999999</v>
      </c>
      <c r="P1999" s="6">
        <f t="shared" si="155"/>
        <v>62.8125</v>
      </c>
      <c r="Q1999" t="str">
        <f t="shared" si="156"/>
        <v>music</v>
      </c>
      <c r="R1999" t="str">
        <f t="shared" si="157"/>
        <v>rock</v>
      </c>
      <c r="S1999" s="10">
        <f t="shared" si="158"/>
        <v>40657.981493055551</v>
      </c>
      <c r="T1999" s="10">
        <f t="shared" si="159"/>
        <v>40696.040972222218</v>
      </c>
    </row>
    <row r="2000" spans="1:20" ht="45" x14ac:dyDescent="0.25">
      <c r="A2000">
        <v>3038</v>
      </c>
      <c r="B2000" s="3" t="s">
        <v>3038</v>
      </c>
      <c r="C2000" s="3" t="s">
        <v>7148</v>
      </c>
      <c r="D2000">
        <v>1000</v>
      </c>
      <c r="E2000">
        <v>1005</v>
      </c>
      <c r="F2000" t="s">
        <v>8219</v>
      </c>
      <c r="G2000" t="s">
        <v>8224</v>
      </c>
      <c r="H2000" t="s">
        <v>8246</v>
      </c>
      <c r="I2000">
        <v>1457071397</v>
      </c>
      <c r="J2000">
        <v>1451887397</v>
      </c>
      <c r="K2000" t="b">
        <v>0</v>
      </c>
      <c r="L2000">
        <v>27</v>
      </c>
      <c r="M2000" t="b">
        <v>1</v>
      </c>
      <c r="N2000" t="s">
        <v>8303</v>
      </c>
      <c r="O2000" s="5">
        <f>E2000/D2000</f>
        <v>1.0049999999999999</v>
      </c>
      <c r="P2000" s="6">
        <f t="shared" si="155"/>
        <v>37.222222222222221</v>
      </c>
      <c r="Q2000" t="str">
        <f t="shared" si="156"/>
        <v>theater</v>
      </c>
      <c r="R2000" t="str">
        <f t="shared" si="157"/>
        <v>spaces</v>
      </c>
      <c r="S2000" s="10">
        <f t="shared" si="158"/>
        <v>42373.043946759259</v>
      </c>
      <c r="T2000" s="10">
        <f t="shared" si="159"/>
        <v>42433.043946759259</v>
      </c>
    </row>
    <row r="2001" spans="1:20" ht="45" x14ac:dyDescent="0.25">
      <c r="A2001">
        <v>3564</v>
      </c>
      <c r="B2001" s="3" t="s">
        <v>3563</v>
      </c>
      <c r="C2001" s="3" t="s">
        <v>7674</v>
      </c>
      <c r="D2001">
        <v>1000</v>
      </c>
      <c r="E2001">
        <v>1005</v>
      </c>
      <c r="F2001" t="s">
        <v>8219</v>
      </c>
      <c r="G2001" t="s">
        <v>8225</v>
      </c>
      <c r="H2001" t="s">
        <v>8247</v>
      </c>
      <c r="I2001">
        <v>1444060800</v>
      </c>
      <c r="J2001">
        <v>1440082649</v>
      </c>
      <c r="K2001" t="b">
        <v>0</v>
      </c>
      <c r="L2001">
        <v>17</v>
      </c>
      <c r="M2001" t="b">
        <v>1</v>
      </c>
      <c r="N2001" t="s">
        <v>8271</v>
      </c>
      <c r="O2001" s="5">
        <f>E2001/D2001</f>
        <v>1.0049999999999999</v>
      </c>
      <c r="P2001" s="6">
        <f t="shared" si="155"/>
        <v>59.117647058823529</v>
      </c>
      <c r="Q2001" t="str">
        <f t="shared" si="156"/>
        <v>theater</v>
      </c>
      <c r="R2001" t="str">
        <f t="shared" si="157"/>
        <v>plays</v>
      </c>
      <c r="S2001" s="10">
        <f t="shared" si="158"/>
        <v>42236.414918981478</v>
      </c>
      <c r="T2001" s="10">
        <f t="shared" si="159"/>
        <v>42282.458333333336</v>
      </c>
    </row>
    <row r="2002" spans="1:20" ht="45" x14ac:dyDescent="0.25">
      <c r="A2002">
        <v>3588</v>
      </c>
      <c r="B2002" s="3" t="s">
        <v>3587</v>
      </c>
      <c r="C2002" s="3" t="s">
        <v>7698</v>
      </c>
      <c r="D2002">
        <v>200</v>
      </c>
      <c r="E2002">
        <v>201</v>
      </c>
      <c r="F2002" t="s">
        <v>8219</v>
      </c>
      <c r="G2002" t="s">
        <v>8225</v>
      </c>
      <c r="H2002" t="s">
        <v>8247</v>
      </c>
      <c r="I2002">
        <v>1430348400</v>
      </c>
      <c r="J2002">
        <v>1428436410</v>
      </c>
      <c r="K2002" t="b">
        <v>0</v>
      </c>
      <c r="L2002">
        <v>11</v>
      </c>
      <c r="M2002" t="b">
        <v>1</v>
      </c>
      <c r="N2002" t="s">
        <v>8271</v>
      </c>
      <c r="O2002" s="5">
        <f>E2002/D2002</f>
        <v>1.0049999999999999</v>
      </c>
      <c r="P2002" s="6">
        <f t="shared" si="155"/>
        <v>18.272727272727273</v>
      </c>
      <c r="Q2002" t="str">
        <f t="shared" si="156"/>
        <v>theater</v>
      </c>
      <c r="R2002" t="str">
        <f t="shared" si="157"/>
        <v>plays</v>
      </c>
      <c r="S2002" s="10">
        <f t="shared" si="158"/>
        <v>42101.620486111111</v>
      </c>
      <c r="T2002" s="10">
        <f t="shared" si="159"/>
        <v>42123.749999999993</v>
      </c>
    </row>
    <row r="2003" spans="1:20" ht="60" x14ac:dyDescent="0.25">
      <c r="A2003">
        <v>3653</v>
      </c>
      <c r="B2003" s="3" t="s">
        <v>3650</v>
      </c>
      <c r="C2003" s="3" t="s">
        <v>7763</v>
      </c>
      <c r="D2003">
        <v>2000</v>
      </c>
      <c r="E2003">
        <v>2010</v>
      </c>
      <c r="F2003" t="s">
        <v>8219</v>
      </c>
      <c r="G2003" t="s">
        <v>8225</v>
      </c>
      <c r="H2003" t="s">
        <v>8247</v>
      </c>
      <c r="I2003">
        <v>1438764207</v>
      </c>
      <c r="J2003">
        <v>1436172207</v>
      </c>
      <c r="K2003" t="b">
        <v>0</v>
      </c>
      <c r="L2003">
        <v>33</v>
      </c>
      <c r="M2003" t="b">
        <v>1</v>
      </c>
      <c r="N2003" t="s">
        <v>8271</v>
      </c>
      <c r="O2003" s="5">
        <f>E2003/D2003</f>
        <v>1.0049999999999999</v>
      </c>
      <c r="P2003" s="6">
        <f t="shared" si="155"/>
        <v>60.909090909090907</v>
      </c>
      <c r="Q2003" t="str">
        <f t="shared" si="156"/>
        <v>theater</v>
      </c>
      <c r="R2003" t="str">
        <f t="shared" si="157"/>
        <v>plays</v>
      </c>
      <c r="S2003" s="10">
        <f t="shared" si="158"/>
        <v>42191.155173611107</v>
      </c>
      <c r="T2003" s="10">
        <f t="shared" si="159"/>
        <v>42221.155173611107</v>
      </c>
    </row>
    <row r="2004" spans="1:20" ht="60" x14ac:dyDescent="0.25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>
        <v>1268337744</v>
      </c>
      <c r="K2004" t="b">
        <v>0</v>
      </c>
      <c r="L2004">
        <v>27</v>
      </c>
      <c r="M2004" t="b">
        <v>1</v>
      </c>
      <c r="N2004" t="s">
        <v>8266</v>
      </c>
      <c r="O2004" s="5">
        <f>E2004/D2004</f>
        <v>1.0049377777777779</v>
      </c>
      <c r="P2004" s="6">
        <f t="shared" si="155"/>
        <v>167.48962962962963</v>
      </c>
      <c r="Q2004" t="str">
        <f t="shared" si="156"/>
        <v>film &amp; video</v>
      </c>
      <c r="R2004" t="str">
        <f t="shared" si="157"/>
        <v>shorts</v>
      </c>
      <c r="S2004" s="10">
        <f t="shared" si="158"/>
        <v>40248.626666666663</v>
      </c>
      <c r="T2004" s="10">
        <f t="shared" si="159"/>
        <v>40338.583333333328</v>
      </c>
    </row>
    <row r="2005" spans="1:20" ht="45" x14ac:dyDescent="0.25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>
        <v>1418142696</v>
      </c>
      <c r="K2005" t="b">
        <v>0</v>
      </c>
      <c r="L2005">
        <v>41</v>
      </c>
      <c r="M2005" t="b">
        <v>1</v>
      </c>
      <c r="N2005" t="s">
        <v>8271</v>
      </c>
      <c r="O2005" s="5">
        <f>E2005/D2005</f>
        <v>1.0047999999999999</v>
      </c>
      <c r="P2005" s="6">
        <f t="shared" si="155"/>
        <v>122.53658536585365</v>
      </c>
      <c r="Q2005" t="str">
        <f t="shared" si="156"/>
        <v>theater</v>
      </c>
      <c r="R2005" t="str">
        <f t="shared" si="157"/>
        <v>plays</v>
      </c>
      <c r="S2005" s="10">
        <f t="shared" si="158"/>
        <v>41982.480277777773</v>
      </c>
      <c r="T2005" s="10">
        <f t="shared" si="159"/>
        <v>42012.480277777773</v>
      </c>
    </row>
    <row r="2006" spans="1:20" ht="45" x14ac:dyDescent="0.25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>
        <v>1386882145</v>
      </c>
      <c r="K2006" t="b">
        <v>1</v>
      </c>
      <c r="L2006">
        <v>50</v>
      </c>
      <c r="M2006" t="b">
        <v>1</v>
      </c>
      <c r="N2006" t="s">
        <v>8276</v>
      </c>
      <c r="O2006" s="5">
        <f>E2006/D2006</f>
        <v>1.0047368421052632</v>
      </c>
      <c r="P2006" s="6">
        <f t="shared" si="155"/>
        <v>190.9</v>
      </c>
      <c r="Q2006" t="str">
        <f t="shared" si="156"/>
        <v>music</v>
      </c>
      <c r="R2006" t="str">
        <f t="shared" si="157"/>
        <v>rock</v>
      </c>
      <c r="S2006" s="10">
        <f t="shared" si="158"/>
        <v>41620.668344907404</v>
      </c>
      <c r="T2006" s="10">
        <f t="shared" si="159"/>
        <v>41650.668344907404</v>
      </c>
    </row>
    <row r="2007" spans="1:20" ht="60" x14ac:dyDescent="0.25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>
        <v>1478018050</v>
      </c>
      <c r="K2007" t="b">
        <v>0</v>
      </c>
      <c r="L2007">
        <v>28</v>
      </c>
      <c r="M2007" t="b">
        <v>1</v>
      </c>
      <c r="N2007" t="s">
        <v>8273</v>
      </c>
      <c r="O2007" s="5">
        <f>E2007/D2007</f>
        <v>1.0046666666666666</v>
      </c>
      <c r="P2007" s="6">
        <f t="shared" si="155"/>
        <v>107.64285714285714</v>
      </c>
      <c r="Q2007" t="str">
        <f t="shared" si="156"/>
        <v>technology</v>
      </c>
      <c r="R2007" t="str">
        <f t="shared" si="157"/>
        <v>wearables</v>
      </c>
      <c r="S2007" s="10">
        <f t="shared" si="158"/>
        <v>42675.482060185182</v>
      </c>
      <c r="T2007" s="10">
        <f t="shared" si="159"/>
        <v>42705.523726851847</v>
      </c>
    </row>
    <row r="2008" spans="1:20" ht="60" x14ac:dyDescent="0.25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>
        <v>1327523638</v>
      </c>
      <c r="K2008" t="b">
        <v>1</v>
      </c>
      <c r="L2008">
        <v>108</v>
      </c>
      <c r="M2008" t="b">
        <v>1</v>
      </c>
      <c r="N2008" t="s">
        <v>8269</v>
      </c>
      <c r="O2008" s="5">
        <f>E2008/D2008</f>
        <v>1.0045999999999999</v>
      </c>
      <c r="P2008" s="6">
        <f t="shared" si="155"/>
        <v>93.018518518518519</v>
      </c>
      <c r="Q2008" t="str">
        <f t="shared" si="156"/>
        <v>film &amp; video</v>
      </c>
      <c r="R2008" t="str">
        <f t="shared" si="157"/>
        <v>documentary</v>
      </c>
      <c r="S2008" s="10">
        <f t="shared" si="158"/>
        <v>40933.648587962962</v>
      </c>
      <c r="T2008" s="10">
        <f t="shared" si="159"/>
        <v>40963.648587962962</v>
      </c>
    </row>
    <row r="2009" spans="1:20" ht="45" x14ac:dyDescent="0.25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>
        <v>1434475476</v>
      </c>
      <c r="K2009" t="b">
        <v>1</v>
      </c>
      <c r="L2009">
        <v>49</v>
      </c>
      <c r="M2009" t="b">
        <v>1</v>
      </c>
      <c r="N2009" t="s">
        <v>8271</v>
      </c>
      <c r="O2009" s="5">
        <f>E2009/D2009</f>
        <v>1.0045454545454546</v>
      </c>
      <c r="P2009" s="6">
        <f t="shared" si="155"/>
        <v>67.65306122448979</v>
      </c>
      <c r="Q2009" t="str">
        <f t="shared" si="156"/>
        <v>theater</v>
      </c>
      <c r="R2009" t="str">
        <f t="shared" si="157"/>
        <v>plays</v>
      </c>
      <c r="S2009" s="10">
        <f t="shared" si="158"/>
        <v>42171.517083333332</v>
      </c>
      <c r="T2009" s="10">
        <f t="shared" si="159"/>
        <v>42201.517083333332</v>
      </c>
    </row>
    <row r="2010" spans="1:20" ht="60" x14ac:dyDescent="0.25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>
        <v>1403105724</v>
      </c>
      <c r="K2010" t="b">
        <v>0</v>
      </c>
      <c r="L2010">
        <v>20</v>
      </c>
      <c r="M2010" t="b">
        <v>1</v>
      </c>
      <c r="N2010" t="s">
        <v>8271</v>
      </c>
      <c r="O2010" s="5">
        <f>E2010/D2010</f>
        <v>1.0045454545454546</v>
      </c>
      <c r="P2010" s="6">
        <f t="shared" si="155"/>
        <v>110.5</v>
      </c>
      <c r="Q2010" t="str">
        <f t="shared" si="156"/>
        <v>theater</v>
      </c>
      <c r="R2010" t="str">
        <f t="shared" si="157"/>
        <v>plays</v>
      </c>
      <c r="S2010" s="10">
        <f t="shared" si="158"/>
        <v>41808.441249999996</v>
      </c>
      <c r="T2010" s="10">
        <f t="shared" si="159"/>
        <v>41868.441249999996</v>
      </c>
    </row>
    <row r="2011" spans="1:20" ht="60" x14ac:dyDescent="0.25">
      <c r="A2011">
        <v>1288</v>
      </c>
      <c r="B2011" s="3" t="s">
        <v>1289</v>
      </c>
      <c r="C2011" s="3" t="s">
        <v>5398</v>
      </c>
      <c r="D2011">
        <v>4000</v>
      </c>
      <c r="E2011">
        <v>4018</v>
      </c>
      <c r="F2011" t="s">
        <v>8219</v>
      </c>
      <c r="G2011" t="s">
        <v>8224</v>
      </c>
      <c r="H2011" t="s">
        <v>8246</v>
      </c>
      <c r="I2011">
        <v>1470801600</v>
      </c>
      <c r="J2011">
        <v>1468122163</v>
      </c>
      <c r="K2011" t="b">
        <v>0</v>
      </c>
      <c r="L2011">
        <v>61</v>
      </c>
      <c r="M2011" t="b">
        <v>1</v>
      </c>
      <c r="N2011" t="s">
        <v>8271</v>
      </c>
      <c r="O2011" s="5">
        <f>E2011/D2011</f>
        <v>1.0044999999999999</v>
      </c>
      <c r="P2011" s="6">
        <f t="shared" si="155"/>
        <v>65.868852459016395</v>
      </c>
      <c r="Q2011" t="str">
        <f t="shared" si="156"/>
        <v>theater</v>
      </c>
      <c r="R2011" t="str">
        <f t="shared" si="157"/>
        <v>plays</v>
      </c>
      <c r="S2011" s="10">
        <f t="shared" si="158"/>
        <v>42560.946331018517</v>
      </c>
      <c r="T2011" s="10">
        <f t="shared" si="159"/>
        <v>42591.958333333336</v>
      </c>
    </row>
    <row r="2012" spans="1:20" ht="105" x14ac:dyDescent="0.25">
      <c r="A2012">
        <v>3750</v>
      </c>
      <c r="B2012" s="3" t="s">
        <v>3747</v>
      </c>
      <c r="C2012" s="3" t="s">
        <v>7860</v>
      </c>
      <c r="D2012">
        <v>6000</v>
      </c>
      <c r="E2012">
        <v>6027</v>
      </c>
      <c r="F2012" t="s">
        <v>8219</v>
      </c>
      <c r="G2012" t="s">
        <v>8224</v>
      </c>
      <c r="H2012" t="s">
        <v>8246</v>
      </c>
      <c r="I2012">
        <v>1423555140</v>
      </c>
      <c r="J2012">
        <v>1421105608</v>
      </c>
      <c r="K2012" t="b">
        <v>0</v>
      </c>
      <c r="L2012">
        <v>28</v>
      </c>
      <c r="M2012" t="b">
        <v>1</v>
      </c>
      <c r="N2012" t="s">
        <v>8305</v>
      </c>
      <c r="O2012" s="5">
        <f>E2012/D2012</f>
        <v>1.0044999999999999</v>
      </c>
      <c r="P2012" s="6">
        <f t="shared" si="155"/>
        <v>215.25</v>
      </c>
      <c r="Q2012" t="str">
        <f t="shared" si="156"/>
        <v>theater</v>
      </c>
      <c r="R2012" t="str">
        <f t="shared" si="157"/>
        <v>musical</v>
      </c>
      <c r="S2012" s="10">
        <f t="shared" si="158"/>
        <v>42016.773240740738</v>
      </c>
      <c r="T2012" s="10">
        <f t="shared" si="159"/>
        <v>42045.124305555553</v>
      </c>
    </row>
    <row r="2013" spans="1:20" ht="30" x14ac:dyDescent="0.25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>
        <v>1381265883</v>
      </c>
      <c r="K2013" t="b">
        <v>0</v>
      </c>
      <c r="L2013">
        <v>60</v>
      </c>
      <c r="M2013" t="b">
        <v>1</v>
      </c>
      <c r="N2013" t="s">
        <v>8276</v>
      </c>
      <c r="O2013" s="5">
        <f>E2013/D2013</f>
        <v>1.0044440000000001</v>
      </c>
      <c r="P2013" s="6">
        <f t="shared" si="155"/>
        <v>41.851833333333339</v>
      </c>
      <c r="Q2013" t="str">
        <f t="shared" si="156"/>
        <v>music</v>
      </c>
      <c r="R2013" t="str">
        <f t="shared" si="157"/>
        <v>rock</v>
      </c>
      <c r="S2013" s="10">
        <f t="shared" si="158"/>
        <v>41555.665312499994</v>
      </c>
      <c r="T2013" s="10">
        <f t="shared" si="159"/>
        <v>41585.706979166665</v>
      </c>
    </row>
    <row r="2014" spans="1:20" ht="45" x14ac:dyDescent="0.25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>
        <v>1367352787</v>
      </c>
      <c r="K2014" t="b">
        <v>0</v>
      </c>
      <c r="L2014">
        <v>73</v>
      </c>
      <c r="M2014" t="b">
        <v>1</v>
      </c>
      <c r="N2014" t="s">
        <v>8269</v>
      </c>
      <c r="O2014" s="5">
        <f>E2014/D2014</f>
        <v>1.004375</v>
      </c>
      <c r="P2014" s="6">
        <f t="shared" si="155"/>
        <v>110.06849315068493</v>
      </c>
      <c r="Q2014" t="str">
        <f t="shared" si="156"/>
        <v>film &amp; video</v>
      </c>
      <c r="R2014" t="str">
        <f t="shared" si="157"/>
        <v>documentary</v>
      </c>
      <c r="S2014" s="10">
        <f t="shared" si="158"/>
        <v>41394.634108796294</v>
      </c>
      <c r="T2014" s="10">
        <f t="shared" si="159"/>
        <v>41454.634108796294</v>
      </c>
    </row>
    <row r="2015" spans="1:20" ht="45" x14ac:dyDescent="0.25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8276</v>
      </c>
      <c r="O2015" s="5">
        <f>E2015/D2015</f>
        <v>1.0043200000000001</v>
      </c>
      <c r="P2015" s="6">
        <f t="shared" si="155"/>
        <v>126.8080808080808</v>
      </c>
      <c r="Q2015" t="str">
        <f t="shared" si="156"/>
        <v>music</v>
      </c>
      <c r="R2015" t="str">
        <f t="shared" si="157"/>
        <v>rock</v>
      </c>
      <c r="S2015" s="10">
        <f t="shared" si="158"/>
        <v>41186.098194444443</v>
      </c>
      <c r="T2015" s="10">
        <f t="shared" si="159"/>
        <v>41211.098194444443</v>
      </c>
    </row>
    <row r="2016" spans="1:20" ht="45" x14ac:dyDescent="0.25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>
        <v>1470348775</v>
      </c>
      <c r="K2016" t="b">
        <v>0</v>
      </c>
      <c r="L2016">
        <v>67</v>
      </c>
      <c r="M2016" t="b">
        <v>1</v>
      </c>
      <c r="N2016" t="s">
        <v>8285</v>
      </c>
      <c r="O2016" s="5">
        <f>E2016/D2016</f>
        <v>1.0041666666666667</v>
      </c>
      <c r="P2016" s="6">
        <f t="shared" si="155"/>
        <v>89.925373134328353</v>
      </c>
      <c r="Q2016" t="str">
        <f t="shared" si="156"/>
        <v>photography</v>
      </c>
      <c r="R2016" t="str">
        <f t="shared" si="157"/>
        <v>photobooks</v>
      </c>
      <c r="S2016" s="10">
        <f t="shared" si="158"/>
        <v>42586.717303240737</v>
      </c>
      <c r="T2016" s="10">
        <f t="shared" si="159"/>
        <v>42608.957638888889</v>
      </c>
    </row>
    <row r="2017" spans="1:20" ht="60" x14ac:dyDescent="0.25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>
        <v>1405378414</v>
      </c>
      <c r="K2017" t="b">
        <v>0</v>
      </c>
      <c r="L2017">
        <v>85</v>
      </c>
      <c r="M2017" t="b">
        <v>1</v>
      </c>
      <c r="N2017" t="s">
        <v>8271</v>
      </c>
      <c r="O2017" s="5">
        <f>E2017/D2017</f>
        <v>1.0041</v>
      </c>
      <c r="P2017" s="6">
        <f t="shared" si="155"/>
        <v>118.12941176470588</v>
      </c>
      <c r="Q2017" t="str">
        <f t="shared" si="156"/>
        <v>theater</v>
      </c>
      <c r="R2017" t="str">
        <f t="shared" si="157"/>
        <v>plays</v>
      </c>
      <c r="S2017" s="10">
        <f t="shared" si="158"/>
        <v>41834.745532407404</v>
      </c>
      <c r="T2017" s="10">
        <f t="shared" si="159"/>
        <v>41879.745532407404</v>
      </c>
    </row>
    <row r="2018" spans="1:20" ht="30" x14ac:dyDescent="0.25">
      <c r="A2018">
        <v>90</v>
      </c>
      <c r="B2018" s="3" t="s">
        <v>92</v>
      </c>
      <c r="C2018" s="3" t="s">
        <v>4201</v>
      </c>
      <c r="D2018">
        <v>500</v>
      </c>
      <c r="E2018">
        <v>502</v>
      </c>
      <c r="F2018" t="s">
        <v>8219</v>
      </c>
      <c r="G2018" t="s">
        <v>8224</v>
      </c>
      <c r="H2018" t="s">
        <v>8246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8266</v>
      </c>
      <c r="O2018" s="5">
        <f>E2018/D2018</f>
        <v>1.004</v>
      </c>
      <c r="P2018" s="6">
        <f t="shared" si="155"/>
        <v>31.375</v>
      </c>
      <c r="Q2018" t="str">
        <f t="shared" si="156"/>
        <v>film &amp; video</v>
      </c>
      <c r="R2018" t="str">
        <f t="shared" si="157"/>
        <v>shorts</v>
      </c>
      <c r="S2018" s="10">
        <f t="shared" si="158"/>
        <v>40706.089108796295</v>
      </c>
      <c r="T2018" s="10">
        <f t="shared" si="159"/>
        <v>40736.089108796295</v>
      </c>
    </row>
    <row r="2019" spans="1:20" ht="60" x14ac:dyDescent="0.25">
      <c r="A2019">
        <v>2531</v>
      </c>
      <c r="B2019" s="3" t="s">
        <v>2531</v>
      </c>
      <c r="C2019" s="3" t="s">
        <v>6641</v>
      </c>
      <c r="D2019">
        <v>4500</v>
      </c>
      <c r="E2019">
        <v>4518</v>
      </c>
      <c r="F2019" t="s">
        <v>8219</v>
      </c>
      <c r="G2019" t="s">
        <v>8224</v>
      </c>
      <c r="H2019" t="s">
        <v>8246</v>
      </c>
      <c r="I2019">
        <v>1439611140</v>
      </c>
      <c r="J2019">
        <v>1437668354</v>
      </c>
      <c r="K2019" t="b">
        <v>0</v>
      </c>
      <c r="L2019">
        <v>61</v>
      </c>
      <c r="M2019" t="b">
        <v>1</v>
      </c>
      <c r="N2019" t="s">
        <v>8300</v>
      </c>
      <c r="O2019" s="5">
        <f>E2019/D2019</f>
        <v>1.004</v>
      </c>
      <c r="P2019" s="6">
        <f t="shared" si="155"/>
        <v>74.06557377049181</v>
      </c>
      <c r="Q2019" t="str">
        <f t="shared" si="156"/>
        <v>music</v>
      </c>
      <c r="R2019" t="str">
        <f t="shared" si="157"/>
        <v>classical music</v>
      </c>
      <c r="S2019" s="10">
        <f t="shared" si="158"/>
        <v>42208.471689814811</v>
      </c>
      <c r="T2019" s="10">
        <f t="shared" si="159"/>
        <v>42230.957638888889</v>
      </c>
    </row>
    <row r="2020" spans="1:20" ht="45" x14ac:dyDescent="0.25">
      <c r="A2020">
        <v>3151</v>
      </c>
      <c r="B2020" s="3" t="s">
        <v>3151</v>
      </c>
      <c r="C2020" s="3" t="s">
        <v>7261</v>
      </c>
      <c r="D2020">
        <v>3500</v>
      </c>
      <c r="E2020">
        <v>3514</v>
      </c>
      <c r="F2020" t="s">
        <v>8219</v>
      </c>
      <c r="G2020" t="s">
        <v>8224</v>
      </c>
      <c r="H2020" t="s">
        <v>8246</v>
      </c>
      <c r="I2020">
        <v>1410379774</v>
      </c>
      <c r="J2020">
        <v>1407787774</v>
      </c>
      <c r="K2020" t="b">
        <v>1</v>
      </c>
      <c r="L2020">
        <v>34</v>
      </c>
      <c r="M2020" t="b">
        <v>1</v>
      </c>
      <c r="N2020" t="s">
        <v>8271</v>
      </c>
      <c r="O2020" s="5">
        <f>E2020/D2020</f>
        <v>1.004</v>
      </c>
      <c r="P2020" s="6">
        <f t="shared" si="155"/>
        <v>103.35294117647059</v>
      </c>
      <c r="Q2020" t="str">
        <f t="shared" si="156"/>
        <v>theater</v>
      </c>
      <c r="R2020" t="str">
        <f t="shared" si="157"/>
        <v>plays</v>
      </c>
      <c r="S2020" s="10">
        <f t="shared" si="158"/>
        <v>41862.631643518514</v>
      </c>
      <c r="T2020" s="10">
        <f t="shared" si="159"/>
        <v>41892.631643518514</v>
      </c>
    </row>
    <row r="2021" spans="1:20" ht="60" x14ac:dyDescent="0.25">
      <c r="A2021">
        <v>3545</v>
      </c>
      <c r="B2021" s="3" t="s">
        <v>3544</v>
      </c>
      <c r="C2021" s="3" t="s">
        <v>7655</v>
      </c>
      <c r="D2021">
        <v>250</v>
      </c>
      <c r="E2021">
        <v>251</v>
      </c>
      <c r="F2021" t="s">
        <v>8219</v>
      </c>
      <c r="G2021" t="s">
        <v>8224</v>
      </c>
      <c r="H2021" t="s">
        <v>8246</v>
      </c>
      <c r="I2021">
        <v>1428780159</v>
      </c>
      <c r="J2021">
        <v>1426188159</v>
      </c>
      <c r="K2021" t="b">
        <v>0</v>
      </c>
      <c r="L2021">
        <v>8</v>
      </c>
      <c r="M2021" t="b">
        <v>1</v>
      </c>
      <c r="N2021" t="s">
        <v>8271</v>
      </c>
      <c r="O2021" s="5">
        <f>E2021/D2021</f>
        <v>1.004</v>
      </c>
      <c r="P2021" s="6">
        <f t="shared" si="155"/>
        <v>31.375</v>
      </c>
      <c r="Q2021" t="str">
        <f t="shared" si="156"/>
        <v>theater</v>
      </c>
      <c r="R2021" t="str">
        <f t="shared" si="157"/>
        <v>plays</v>
      </c>
      <c r="S2021" s="10">
        <f t="shared" si="158"/>
        <v>42075.599062499998</v>
      </c>
      <c r="T2021" s="10">
        <f t="shared" si="159"/>
        <v>42105.599062499998</v>
      </c>
    </row>
    <row r="2022" spans="1:20" ht="60" x14ac:dyDescent="0.25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>
        <v>1483124208</v>
      </c>
      <c r="K2022" t="b">
        <v>0</v>
      </c>
      <c r="L2022">
        <v>115</v>
      </c>
      <c r="M2022" t="b">
        <v>1</v>
      </c>
      <c r="N2022" t="s">
        <v>8271</v>
      </c>
      <c r="O2022" s="5">
        <f>E2022/D2022</f>
        <v>1.0039275000000001</v>
      </c>
      <c r="P2022" s="6">
        <f t="shared" si="155"/>
        <v>34.91921739130435</v>
      </c>
      <c r="Q2022" t="str">
        <f t="shared" si="156"/>
        <v>theater</v>
      </c>
      <c r="R2022" t="str">
        <f t="shared" si="157"/>
        <v>plays</v>
      </c>
      <c r="S2022" s="10">
        <f t="shared" si="158"/>
        <v>42734.581111111103</v>
      </c>
      <c r="T2022" s="10">
        <f t="shared" si="159"/>
        <v>42767.771527777775</v>
      </c>
    </row>
    <row r="2023" spans="1:20" ht="30" x14ac:dyDescent="0.25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>
        <v>1409900445</v>
      </c>
      <c r="K2023" t="b">
        <v>0</v>
      </c>
      <c r="L2023">
        <v>73</v>
      </c>
      <c r="M2023" t="b">
        <v>1</v>
      </c>
      <c r="N2023" t="s">
        <v>8271</v>
      </c>
      <c r="O2023" s="5">
        <f>E2023/D2023</f>
        <v>1.003825</v>
      </c>
      <c r="P2023" s="6">
        <f t="shared" si="155"/>
        <v>550.04109589041093</v>
      </c>
      <c r="Q2023" t="str">
        <f t="shared" si="156"/>
        <v>theater</v>
      </c>
      <c r="R2023" t="str">
        <f t="shared" si="157"/>
        <v>plays</v>
      </c>
      <c r="S2023" s="10">
        <f t="shared" si="158"/>
        <v>41887.083854166667</v>
      </c>
      <c r="T2023" s="10">
        <f t="shared" si="159"/>
        <v>41917.083854166667</v>
      </c>
    </row>
    <row r="2024" spans="1:20" ht="60" x14ac:dyDescent="0.25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>
        <v>1441606869</v>
      </c>
      <c r="K2024" t="b">
        <v>0</v>
      </c>
      <c r="L2024">
        <v>97</v>
      </c>
      <c r="M2024" t="b">
        <v>1</v>
      </c>
      <c r="N2024" t="s">
        <v>8271</v>
      </c>
      <c r="O2024" s="5">
        <f>E2024/D2024</f>
        <v>1.0037894736842106</v>
      </c>
      <c r="P2024" s="6">
        <f t="shared" si="155"/>
        <v>98.30927835051547</v>
      </c>
      <c r="Q2024" t="str">
        <f t="shared" si="156"/>
        <v>theater</v>
      </c>
      <c r="R2024" t="str">
        <f t="shared" si="157"/>
        <v>plays</v>
      </c>
      <c r="S2024" s="10">
        <f t="shared" si="158"/>
        <v>42254.056354166663</v>
      </c>
      <c r="T2024" s="10">
        <f t="shared" si="159"/>
        <v>42279.749999999993</v>
      </c>
    </row>
    <row r="2025" spans="1:20" ht="30" x14ac:dyDescent="0.25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8269</v>
      </c>
      <c r="O2025" s="5">
        <f>E2025/D2025</f>
        <v>1.0036639999999999</v>
      </c>
      <c r="P2025" s="6">
        <f t="shared" si="155"/>
        <v>169.85083076923075</v>
      </c>
      <c r="Q2025" t="str">
        <f t="shared" si="156"/>
        <v>film &amp; video</v>
      </c>
      <c r="R2025" t="str">
        <f t="shared" si="157"/>
        <v>documentary</v>
      </c>
      <c r="S2025" s="10">
        <f t="shared" si="158"/>
        <v>42459.572511574072</v>
      </c>
      <c r="T2025" s="10">
        <f t="shared" si="159"/>
        <v>42489.572511574072</v>
      </c>
    </row>
    <row r="2026" spans="1:20" ht="60" x14ac:dyDescent="0.25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>
        <v>1469428881</v>
      </c>
      <c r="K2026" t="b">
        <v>1</v>
      </c>
      <c r="L2026">
        <v>218</v>
      </c>
      <c r="M2026" t="b">
        <v>1</v>
      </c>
      <c r="N2026" t="s">
        <v>8303</v>
      </c>
      <c r="O2026" s="5">
        <f>E2026/D2026</f>
        <v>1.00352</v>
      </c>
      <c r="P2026" s="6">
        <f t="shared" si="155"/>
        <v>115.08256880733946</v>
      </c>
      <c r="Q2026" t="str">
        <f t="shared" si="156"/>
        <v>theater</v>
      </c>
      <c r="R2026" t="str">
        <f t="shared" si="157"/>
        <v>spaces</v>
      </c>
      <c r="S2026" s="10">
        <f t="shared" si="158"/>
        <v>42576.070381944439</v>
      </c>
      <c r="T2026" s="10">
        <f t="shared" si="159"/>
        <v>42606.070381944439</v>
      </c>
    </row>
    <row r="2027" spans="1:20" ht="60" x14ac:dyDescent="0.25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>
        <v>1438617471</v>
      </c>
      <c r="K2027" t="b">
        <v>1</v>
      </c>
      <c r="L2027">
        <v>134</v>
      </c>
      <c r="M2027" t="b">
        <v>1</v>
      </c>
      <c r="N2027" t="s">
        <v>8271</v>
      </c>
      <c r="O2027" s="5">
        <f>E2027/D2027</f>
        <v>1.0035142857142858</v>
      </c>
      <c r="P2027" s="6">
        <f t="shared" si="155"/>
        <v>262.11194029850748</v>
      </c>
      <c r="Q2027" t="str">
        <f t="shared" si="156"/>
        <v>theater</v>
      </c>
      <c r="R2027" t="str">
        <f t="shared" si="157"/>
        <v>plays</v>
      </c>
      <c r="S2027" s="10">
        <f t="shared" si="158"/>
        <v>42219.456840277773</v>
      </c>
      <c r="T2027" s="10">
        <f t="shared" si="159"/>
        <v>42256.957638888889</v>
      </c>
    </row>
    <row r="2028" spans="1:20" ht="30" x14ac:dyDescent="0.25">
      <c r="A2028">
        <v>28</v>
      </c>
      <c r="B2028" s="3" t="s">
        <v>30</v>
      </c>
      <c r="C2028" s="3" t="s">
        <v>4139</v>
      </c>
      <c r="D2028">
        <v>12000</v>
      </c>
      <c r="E2028">
        <v>12042</v>
      </c>
      <c r="F2028" t="s">
        <v>8219</v>
      </c>
      <c r="G2028" t="s">
        <v>8224</v>
      </c>
      <c r="H2028" t="s">
        <v>8246</v>
      </c>
      <c r="I2028">
        <v>1450307284</v>
      </c>
      <c r="J2028">
        <v>1447715284</v>
      </c>
      <c r="K2028" t="b">
        <v>0</v>
      </c>
      <c r="L2028">
        <v>71</v>
      </c>
      <c r="M2028" t="b">
        <v>1</v>
      </c>
      <c r="N2028" t="s">
        <v>8265</v>
      </c>
      <c r="O2028" s="5">
        <f>E2028/D2028</f>
        <v>1.0035000000000001</v>
      </c>
      <c r="P2028" s="6">
        <f t="shared" si="155"/>
        <v>169.6056338028169</v>
      </c>
      <c r="Q2028" t="str">
        <f t="shared" si="156"/>
        <v>film &amp; video</v>
      </c>
      <c r="R2028" t="str">
        <f t="shared" si="157"/>
        <v>television</v>
      </c>
      <c r="S2028" s="10">
        <f t="shared" si="158"/>
        <v>42324.755601851844</v>
      </c>
      <c r="T2028" s="10">
        <f t="shared" si="159"/>
        <v>42354.755601851844</v>
      </c>
    </row>
    <row r="2029" spans="1:20" ht="45" x14ac:dyDescent="0.25">
      <c r="A2029">
        <v>725</v>
      </c>
      <c r="B2029" s="3" t="s">
        <v>726</v>
      </c>
      <c r="C2029" s="3" t="s">
        <v>4835</v>
      </c>
      <c r="D2029">
        <v>20000</v>
      </c>
      <c r="E2029">
        <v>20070</v>
      </c>
      <c r="F2029" t="s">
        <v>8219</v>
      </c>
      <c r="G2029" t="s">
        <v>8224</v>
      </c>
      <c r="H2029" t="s">
        <v>8246</v>
      </c>
      <c r="I2029">
        <v>1450018912</v>
      </c>
      <c r="J2029">
        <v>1447426912</v>
      </c>
      <c r="K2029" t="b">
        <v>0</v>
      </c>
      <c r="L2029">
        <v>140</v>
      </c>
      <c r="M2029" t="b">
        <v>1</v>
      </c>
      <c r="N2029" t="s">
        <v>8274</v>
      </c>
      <c r="O2029" s="5">
        <f>E2029/D2029</f>
        <v>1.0035000000000001</v>
      </c>
      <c r="P2029" s="6">
        <f t="shared" si="155"/>
        <v>143.35714285714286</v>
      </c>
      <c r="Q2029" t="str">
        <f t="shared" si="156"/>
        <v>publishing</v>
      </c>
      <c r="R2029" t="str">
        <f t="shared" si="157"/>
        <v>nonfiction</v>
      </c>
      <c r="S2029" s="10">
        <f t="shared" si="158"/>
        <v>42321.417962962958</v>
      </c>
      <c r="T2029" s="10">
        <f t="shared" si="159"/>
        <v>42351.417962962958</v>
      </c>
    </row>
    <row r="2030" spans="1:20" ht="30" x14ac:dyDescent="0.25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>
        <v>1398873969</v>
      </c>
      <c r="K2030" t="b">
        <v>0</v>
      </c>
      <c r="L2030">
        <v>38</v>
      </c>
      <c r="M2030" t="b">
        <v>1</v>
      </c>
      <c r="N2030" t="s">
        <v>8279</v>
      </c>
      <c r="O2030" s="5">
        <f>E2030/D2030</f>
        <v>1.0035000000000001</v>
      </c>
      <c r="P2030" s="6">
        <f t="shared" si="155"/>
        <v>52.815789473684212</v>
      </c>
      <c r="Q2030" t="str">
        <f t="shared" si="156"/>
        <v>music</v>
      </c>
      <c r="R2030" t="str">
        <f t="shared" si="157"/>
        <v>indie rock</v>
      </c>
      <c r="S2030" s="10">
        <f t="shared" si="158"/>
        <v>41759.462604166663</v>
      </c>
      <c r="T2030" s="10">
        <f t="shared" si="159"/>
        <v>41786.999305555553</v>
      </c>
    </row>
    <row r="2031" spans="1:20" ht="60" x14ac:dyDescent="0.25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>
        <v>1352845052</v>
      </c>
      <c r="K2031" t="b">
        <v>0</v>
      </c>
      <c r="L2031">
        <v>48</v>
      </c>
      <c r="M2031" t="b">
        <v>1</v>
      </c>
      <c r="N2031" t="s">
        <v>8292</v>
      </c>
      <c r="O2031" s="5">
        <f>E2031/D2031</f>
        <v>1.0033493333333334</v>
      </c>
      <c r="P2031" s="6">
        <f t="shared" si="155"/>
        <v>156.77333333333334</v>
      </c>
      <c r="Q2031" t="str">
        <f t="shared" si="156"/>
        <v>music</v>
      </c>
      <c r="R2031" t="str">
        <f t="shared" si="157"/>
        <v>pop</v>
      </c>
      <c r="S2031" s="10">
        <f t="shared" si="158"/>
        <v>41226.720509259256</v>
      </c>
      <c r="T2031" s="10">
        <f t="shared" si="159"/>
        <v>41256.720509259256</v>
      </c>
    </row>
    <row r="2032" spans="1:20" ht="45" x14ac:dyDescent="0.25">
      <c r="A2032">
        <v>1849</v>
      </c>
      <c r="B2032" s="3" t="s">
        <v>1850</v>
      </c>
      <c r="C2032" s="3" t="s">
        <v>5959</v>
      </c>
      <c r="D2032">
        <v>300</v>
      </c>
      <c r="E2032">
        <v>301</v>
      </c>
      <c r="F2032" t="s">
        <v>8219</v>
      </c>
      <c r="G2032" t="s">
        <v>8224</v>
      </c>
      <c r="H2032" t="s">
        <v>8246</v>
      </c>
      <c r="I2032">
        <v>1350505059</v>
      </c>
      <c r="J2032">
        <v>1347913059</v>
      </c>
      <c r="K2032" t="b">
        <v>0</v>
      </c>
      <c r="L2032">
        <v>8</v>
      </c>
      <c r="M2032" t="b">
        <v>1</v>
      </c>
      <c r="N2032" t="s">
        <v>8276</v>
      </c>
      <c r="O2032" s="5">
        <f>E2032/D2032</f>
        <v>1.0033333333333334</v>
      </c>
      <c r="P2032" s="6">
        <f t="shared" si="155"/>
        <v>37.625</v>
      </c>
      <c r="Q2032" t="str">
        <f t="shared" si="156"/>
        <v>music</v>
      </c>
      <c r="R2032" t="str">
        <f t="shared" si="157"/>
        <v>rock</v>
      </c>
      <c r="S2032" s="10">
        <f t="shared" si="158"/>
        <v>41169.637256944443</v>
      </c>
      <c r="T2032" s="10">
        <f t="shared" si="159"/>
        <v>41199.637256944443</v>
      </c>
    </row>
    <row r="2033" spans="1:20" ht="45" x14ac:dyDescent="0.25">
      <c r="A2033">
        <v>2098</v>
      </c>
      <c r="B2033" s="3" t="s">
        <v>2099</v>
      </c>
      <c r="C2033" s="3" t="s">
        <v>6208</v>
      </c>
      <c r="D2033">
        <v>6000</v>
      </c>
      <c r="E2033">
        <v>6020</v>
      </c>
      <c r="F2033" t="s">
        <v>8219</v>
      </c>
      <c r="G2033" t="s">
        <v>8224</v>
      </c>
      <c r="H2033" t="s">
        <v>8246</v>
      </c>
      <c r="I2033">
        <v>1331174635</v>
      </c>
      <c r="J2033">
        <v>1328582635</v>
      </c>
      <c r="K2033" t="b">
        <v>0</v>
      </c>
      <c r="L2033">
        <v>32</v>
      </c>
      <c r="M2033" t="b">
        <v>1</v>
      </c>
      <c r="N2033" t="s">
        <v>8279</v>
      </c>
      <c r="O2033" s="5">
        <f>E2033/D2033</f>
        <v>1.0033333333333334</v>
      </c>
      <c r="P2033" s="6">
        <f t="shared" si="155"/>
        <v>188.125</v>
      </c>
      <c r="Q2033" t="str">
        <f t="shared" si="156"/>
        <v>music</v>
      </c>
      <c r="R2033" t="str">
        <f t="shared" si="157"/>
        <v>indie rock</v>
      </c>
      <c r="S2033" s="10">
        <f t="shared" si="158"/>
        <v>40945.905497685184</v>
      </c>
      <c r="T2033" s="10">
        <f t="shared" si="159"/>
        <v>40975.905497685184</v>
      </c>
    </row>
    <row r="2034" spans="1:20" ht="60" x14ac:dyDescent="0.25">
      <c r="A2034">
        <v>3701</v>
      </c>
      <c r="B2034" s="3" t="s">
        <v>3698</v>
      </c>
      <c r="C2034" s="3" t="s">
        <v>7811</v>
      </c>
      <c r="D2034">
        <v>1500</v>
      </c>
      <c r="E2034">
        <v>1505</v>
      </c>
      <c r="F2034" t="s">
        <v>8219</v>
      </c>
      <c r="G2034" t="s">
        <v>8225</v>
      </c>
      <c r="H2034" t="s">
        <v>8247</v>
      </c>
      <c r="I2034">
        <v>1433422793</v>
      </c>
      <c r="J2034">
        <v>1430830793</v>
      </c>
      <c r="K2034" t="b">
        <v>0</v>
      </c>
      <c r="L2034">
        <v>39</v>
      </c>
      <c r="M2034" t="b">
        <v>1</v>
      </c>
      <c r="N2034" t="s">
        <v>8271</v>
      </c>
      <c r="O2034" s="5">
        <f>E2034/D2034</f>
        <v>1.0033333333333334</v>
      </c>
      <c r="P2034" s="6">
        <f t="shared" si="155"/>
        <v>38.589743589743591</v>
      </c>
      <c r="Q2034" t="str">
        <f t="shared" si="156"/>
        <v>theater</v>
      </c>
      <c r="R2034" t="str">
        <f t="shared" si="157"/>
        <v>plays</v>
      </c>
      <c r="S2034" s="10">
        <f t="shared" si="158"/>
        <v>42129.333252314813</v>
      </c>
      <c r="T2034" s="10">
        <f t="shared" si="159"/>
        <v>42159.333252314813</v>
      </c>
    </row>
    <row r="2035" spans="1:20" ht="45" x14ac:dyDescent="0.25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8300</v>
      </c>
      <c r="O2035" s="5">
        <f>E2035/D2035</f>
        <v>1.00325</v>
      </c>
      <c r="P2035" s="6">
        <f t="shared" si="155"/>
        <v>100.325</v>
      </c>
      <c r="Q2035" t="str">
        <f t="shared" si="156"/>
        <v>music</v>
      </c>
      <c r="R2035" t="str">
        <f t="shared" si="157"/>
        <v>classical music</v>
      </c>
      <c r="S2035" s="10">
        <f t="shared" si="158"/>
        <v>41058.636238425919</v>
      </c>
      <c r="T2035" s="10">
        <f t="shared" si="159"/>
        <v>41088.636238425919</v>
      </c>
    </row>
    <row r="2036" spans="1:20" ht="60" x14ac:dyDescent="0.25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>
        <v>1404749446</v>
      </c>
      <c r="K2036" t="b">
        <v>0</v>
      </c>
      <c r="L2036">
        <v>63</v>
      </c>
      <c r="M2036" t="b">
        <v>1</v>
      </c>
      <c r="N2036" t="s">
        <v>8271</v>
      </c>
      <c r="O2036" s="5">
        <f>E2036/D2036</f>
        <v>1.0032000000000001</v>
      </c>
      <c r="P2036" s="6">
        <f t="shared" si="155"/>
        <v>79.61904761904762</v>
      </c>
      <c r="Q2036" t="str">
        <f t="shared" si="156"/>
        <v>theater</v>
      </c>
      <c r="R2036" t="str">
        <f t="shared" si="157"/>
        <v>plays</v>
      </c>
      <c r="S2036" s="10">
        <f t="shared" si="158"/>
        <v>41827.465810185182</v>
      </c>
      <c r="T2036" s="10">
        <f t="shared" si="159"/>
        <v>41854.75</v>
      </c>
    </row>
    <row r="2037" spans="1:20" ht="45" x14ac:dyDescent="0.25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>
        <v>1306197066</v>
      </c>
      <c r="K2037" t="b">
        <v>0</v>
      </c>
      <c r="L2037">
        <v>75</v>
      </c>
      <c r="M2037" t="b">
        <v>1</v>
      </c>
      <c r="N2037" t="s">
        <v>8279</v>
      </c>
      <c r="O2037" s="5">
        <f>E2037/D2037</f>
        <v>1.003125</v>
      </c>
      <c r="P2037" s="6">
        <f t="shared" si="155"/>
        <v>42.8</v>
      </c>
      <c r="Q2037" t="str">
        <f t="shared" si="156"/>
        <v>music</v>
      </c>
      <c r="R2037" t="str">
        <f t="shared" si="157"/>
        <v>indie rock</v>
      </c>
      <c r="S2037" s="10">
        <f t="shared" si="158"/>
        <v>40686.813263888886</v>
      </c>
      <c r="T2037" s="10">
        <f t="shared" si="159"/>
        <v>40728.813263888886</v>
      </c>
    </row>
    <row r="2038" spans="1:20" ht="45" x14ac:dyDescent="0.25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>
        <v>1401623376</v>
      </c>
      <c r="K2038" t="b">
        <v>0</v>
      </c>
      <c r="L2038">
        <v>91</v>
      </c>
      <c r="M2038" t="b">
        <v>1</v>
      </c>
      <c r="N2038" t="s">
        <v>8271</v>
      </c>
      <c r="O2038" s="5">
        <f>E2038/D2038</f>
        <v>1.0031000000000001</v>
      </c>
      <c r="P2038" s="6">
        <f t="shared" si="155"/>
        <v>110.23076923076923</v>
      </c>
      <c r="Q2038" t="str">
        <f t="shared" si="156"/>
        <v>theater</v>
      </c>
      <c r="R2038" t="str">
        <f t="shared" si="157"/>
        <v>plays</v>
      </c>
      <c r="S2038" s="10">
        <f t="shared" si="158"/>
        <v>41791.284444444442</v>
      </c>
      <c r="T2038" s="10">
        <f t="shared" si="159"/>
        <v>41836.284444444442</v>
      </c>
    </row>
    <row r="2039" spans="1:20" x14ac:dyDescent="0.25">
      <c r="A2039">
        <v>2993</v>
      </c>
      <c r="B2039" s="3" t="s">
        <v>2993</v>
      </c>
      <c r="C2039" s="3" t="s">
        <v>7103</v>
      </c>
      <c r="D2039">
        <v>1000</v>
      </c>
      <c r="E2039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>
        <v>1453406867</v>
      </c>
      <c r="K2039" t="b">
        <v>0</v>
      </c>
      <c r="L2039">
        <v>22</v>
      </c>
      <c r="M2039" t="b">
        <v>1</v>
      </c>
      <c r="N2039" t="s">
        <v>8303</v>
      </c>
      <c r="O2039" s="5">
        <f>E2039/D2039</f>
        <v>1.0029999999999999</v>
      </c>
      <c r="P2039" s="6">
        <f t="shared" si="155"/>
        <v>45.590909090909093</v>
      </c>
      <c r="Q2039" t="str">
        <f t="shared" si="156"/>
        <v>theater</v>
      </c>
      <c r="R2039" t="str">
        <f t="shared" si="157"/>
        <v>spaces</v>
      </c>
      <c r="S2039" s="10">
        <f t="shared" si="158"/>
        <v>42390.63040509259</v>
      </c>
      <c r="T2039" s="10">
        <f t="shared" si="159"/>
        <v>42420.63040509259</v>
      </c>
    </row>
    <row r="2040" spans="1:20" ht="60" x14ac:dyDescent="0.25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>
        <v>1459949080</v>
      </c>
      <c r="K2040" t="b">
        <v>0</v>
      </c>
      <c r="L2040">
        <v>79</v>
      </c>
      <c r="M2040" t="b">
        <v>1</v>
      </c>
      <c r="N2040" t="s">
        <v>8271</v>
      </c>
      <c r="O2040" s="5">
        <f>E2040/D2040</f>
        <v>1.002909090909091</v>
      </c>
      <c r="P2040" s="6">
        <f t="shared" si="155"/>
        <v>69.822784810126578</v>
      </c>
      <c r="Q2040" t="str">
        <f t="shared" si="156"/>
        <v>theater</v>
      </c>
      <c r="R2040" t="str">
        <f t="shared" si="157"/>
        <v>plays</v>
      </c>
      <c r="S2040" s="10">
        <f t="shared" si="158"/>
        <v>42466.350462962961</v>
      </c>
      <c r="T2040" s="10">
        <f t="shared" si="159"/>
        <v>42489.957638888889</v>
      </c>
    </row>
    <row r="2041" spans="1:20" ht="45" x14ac:dyDescent="0.25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t="s">
        <v>8219</v>
      </c>
      <c r="G2041" t="s">
        <v>8224</v>
      </c>
      <c r="H2041" t="s">
        <v>8246</v>
      </c>
      <c r="I2041">
        <v>1436587140</v>
      </c>
      <c r="J2041">
        <v>1434113406</v>
      </c>
      <c r="K2041" t="b">
        <v>0</v>
      </c>
      <c r="L2041">
        <v>10</v>
      </c>
      <c r="M2041" t="b">
        <v>1</v>
      </c>
      <c r="N2041" t="s">
        <v>8305</v>
      </c>
      <c r="O2041" s="5">
        <f>E2041/D2041</f>
        <v>1.0028571428571429</v>
      </c>
      <c r="P2041" s="6">
        <f t="shared" si="155"/>
        <v>35.1</v>
      </c>
      <c r="Q2041" t="str">
        <f t="shared" si="156"/>
        <v>theater</v>
      </c>
      <c r="R2041" t="str">
        <f t="shared" si="157"/>
        <v>musical</v>
      </c>
      <c r="S2041" s="10">
        <f t="shared" si="158"/>
        <v>42167.326458333329</v>
      </c>
      <c r="T2041" s="10">
        <f t="shared" si="159"/>
        <v>42195.957638888889</v>
      </c>
    </row>
    <row r="2042" spans="1:20" ht="60" x14ac:dyDescent="0.25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8271</v>
      </c>
      <c r="O2042" s="5">
        <f>E2042/D2042</f>
        <v>1.0027777777777778</v>
      </c>
      <c r="P2042" s="6">
        <f t="shared" si="155"/>
        <v>150.41666666666666</v>
      </c>
      <c r="Q2042" t="str">
        <f t="shared" si="156"/>
        <v>theater</v>
      </c>
      <c r="R2042" t="str">
        <f t="shared" si="157"/>
        <v>plays</v>
      </c>
      <c r="S2042" s="10">
        <f t="shared" si="158"/>
        <v>42017.672118055554</v>
      </c>
      <c r="T2042" s="10">
        <f t="shared" si="159"/>
        <v>42043.979166666664</v>
      </c>
    </row>
    <row r="2043" spans="1:20" ht="45" x14ac:dyDescent="0.25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>
        <v>1422100503</v>
      </c>
      <c r="K2043" t="b">
        <v>0</v>
      </c>
      <c r="L2043">
        <v>108</v>
      </c>
      <c r="M2043" t="b">
        <v>1</v>
      </c>
      <c r="N2043" t="s">
        <v>8271</v>
      </c>
      <c r="O2043" s="5">
        <f>E2043/D2043</f>
        <v>1.0026999999999999</v>
      </c>
      <c r="P2043" s="6">
        <f t="shared" si="155"/>
        <v>92.842592592592595</v>
      </c>
      <c r="Q2043" t="str">
        <f t="shared" si="156"/>
        <v>theater</v>
      </c>
      <c r="R2043" t="str">
        <f t="shared" si="157"/>
        <v>plays</v>
      </c>
      <c r="S2043" s="10">
        <f t="shared" si="158"/>
        <v>42028.288229166668</v>
      </c>
      <c r="T2043" s="10">
        <f t="shared" si="159"/>
        <v>42058.288229166668</v>
      </c>
    </row>
    <row r="2044" spans="1:20" ht="60" x14ac:dyDescent="0.25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>
        <v>1423935352</v>
      </c>
      <c r="K2044" t="b">
        <v>0</v>
      </c>
      <c r="L2044">
        <v>92</v>
      </c>
      <c r="M2044" t="b">
        <v>1</v>
      </c>
      <c r="N2044" t="s">
        <v>8276</v>
      </c>
      <c r="O2044" s="5">
        <f>E2044/D2044</f>
        <v>1.0026666666666666</v>
      </c>
      <c r="P2044" s="6">
        <f t="shared" si="155"/>
        <v>81.739130434782609</v>
      </c>
      <c r="Q2044" t="str">
        <f t="shared" si="156"/>
        <v>music</v>
      </c>
      <c r="R2044" t="str">
        <f t="shared" si="157"/>
        <v>rock</v>
      </c>
      <c r="S2044" s="10">
        <f t="shared" si="158"/>
        <v>42049.524907407402</v>
      </c>
      <c r="T2044" s="10">
        <f t="shared" si="159"/>
        <v>42079.483240740738</v>
      </c>
    </row>
    <row r="2045" spans="1:20" ht="60" x14ac:dyDescent="0.25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>
        <v>1463337315</v>
      </c>
      <c r="K2045" t="b">
        <v>0</v>
      </c>
      <c r="L2045">
        <v>207</v>
      </c>
      <c r="M2045" t="b">
        <v>1</v>
      </c>
      <c r="N2045" t="s">
        <v>8271</v>
      </c>
      <c r="O2045" s="5">
        <f>E2045/D2045</f>
        <v>1.0026489999999999</v>
      </c>
      <c r="P2045" s="6">
        <f t="shared" si="155"/>
        <v>48.437149758454105</v>
      </c>
      <c r="Q2045" t="str">
        <f t="shared" si="156"/>
        <v>theater</v>
      </c>
      <c r="R2045" t="str">
        <f t="shared" si="157"/>
        <v>plays</v>
      </c>
      <c r="S2045" s="10">
        <f t="shared" si="158"/>
        <v>42505.566145833327</v>
      </c>
      <c r="T2045" s="10">
        <f t="shared" si="159"/>
        <v>42541.749999999993</v>
      </c>
    </row>
    <row r="2046" spans="1:20" ht="45" x14ac:dyDescent="0.25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>
        <v>1400290255</v>
      </c>
      <c r="K2046" t="b">
        <v>0</v>
      </c>
      <c r="L2046">
        <v>71</v>
      </c>
      <c r="M2046" t="b">
        <v>1</v>
      </c>
      <c r="N2046" t="s">
        <v>8271</v>
      </c>
      <c r="O2046" s="5">
        <f>E2046/D2046</f>
        <v>1.0026315789473683</v>
      </c>
      <c r="P2046" s="6">
        <f t="shared" si="155"/>
        <v>134.1549295774648</v>
      </c>
      <c r="Q2046" t="str">
        <f t="shared" si="156"/>
        <v>theater</v>
      </c>
      <c r="R2046" t="str">
        <f t="shared" si="157"/>
        <v>plays</v>
      </c>
      <c r="S2046" s="10">
        <f t="shared" si="158"/>
        <v>41775.854803240734</v>
      </c>
      <c r="T2046" s="10">
        <f t="shared" si="159"/>
        <v>41806.916666666664</v>
      </c>
    </row>
    <row r="2047" spans="1:20" ht="45" x14ac:dyDescent="0.25">
      <c r="A2047">
        <v>748</v>
      </c>
      <c r="B2047" s="3" t="s">
        <v>749</v>
      </c>
      <c r="C2047" s="3" t="s">
        <v>4858</v>
      </c>
      <c r="D2047">
        <v>2000</v>
      </c>
      <c r="E2047">
        <v>2005</v>
      </c>
      <c r="F2047" t="s">
        <v>8219</v>
      </c>
      <c r="G2047" t="s">
        <v>8224</v>
      </c>
      <c r="H2047" t="s">
        <v>8246</v>
      </c>
      <c r="I2047">
        <v>1407701966</v>
      </c>
      <c r="J2047">
        <v>1405109966</v>
      </c>
      <c r="K2047" t="b">
        <v>0</v>
      </c>
      <c r="L2047">
        <v>44</v>
      </c>
      <c r="M2047" t="b">
        <v>1</v>
      </c>
      <c r="N2047" t="s">
        <v>8274</v>
      </c>
      <c r="O2047" s="5">
        <f>E2047/D2047</f>
        <v>1.0024999999999999</v>
      </c>
      <c r="P2047" s="6">
        <f t="shared" si="155"/>
        <v>45.56818181818182</v>
      </c>
      <c r="Q2047" t="str">
        <f t="shared" si="156"/>
        <v>publishing</v>
      </c>
      <c r="R2047" t="str">
        <f t="shared" si="157"/>
        <v>nonfiction</v>
      </c>
      <c r="S2047" s="10">
        <f t="shared" si="158"/>
        <v>41831.638495370367</v>
      </c>
      <c r="T2047" s="10">
        <f t="shared" si="159"/>
        <v>41861.638495370367</v>
      </c>
    </row>
    <row r="2048" spans="1:20" ht="60" x14ac:dyDescent="0.25">
      <c r="A2048">
        <v>2539</v>
      </c>
      <c r="B2048" s="3" t="s">
        <v>2539</v>
      </c>
      <c r="C2048" s="3" t="s">
        <v>6649</v>
      </c>
      <c r="D2048">
        <v>10000</v>
      </c>
      <c r="E2048">
        <v>10025</v>
      </c>
      <c r="F2048" t="s">
        <v>8219</v>
      </c>
      <c r="G2048" t="s">
        <v>8224</v>
      </c>
      <c r="H2048" t="s">
        <v>8246</v>
      </c>
      <c r="I2048">
        <v>1422913152</v>
      </c>
      <c r="J2048">
        <v>1417729152</v>
      </c>
      <c r="K2048" t="b">
        <v>0</v>
      </c>
      <c r="L2048">
        <v>59</v>
      </c>
      <c r="M2048" t="b">
        <v>1</v>
      </c>
      <c r="N2048" t="s">
        <v>8300</v>
      </c>
      <c r="O2048" s="5">
        <f>E2048/D2048</f>
        <v>1.0024999999999999</v>
      </c>
      <c r="P2048" s="6">
        <f t="shared" si="155"/>
        <v>169.91525423728814</v>
      </c>
      <c r="Q2048" t="str">
        <f t="shared" si="156"/>
        <v>music</v>
      </c>
      <c r="R2048" t="str">
        <f t="shared" si="157"/>
        <v>classical music</v>
      </c>
      <c r="S2048" s="10">
        <f t="shared" si="158"/>
        <v>41977.693888888891</v>
      </c>
      <c r="T2048" s="10">
        <f t="shared" si="159"/>
        <v>42037.693888888891</v>
      </c>
    </row>
    <row r="2049" spans="1:20" ht="60" x14ac:dyDescent="0.25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8271</v>
      </c>
      <c r="O2049" s="5">
        <f>E2049/D2049</f>
        <v>1.0024999999999999</v>
      </c>
      <c r="P2049" s="6">
        <f t="shared" si="155"/>
        <v>66.833333333333329</v>
      </c>
      <c r="Q2049" t="str">
        <f t="shared" si="156"/>
        <v>theater</v>
      </c>
      <c r="R2049" t="str">
        <f t="shared" si="157"/>
        <v>plays</v>
      </c>
      <c r="S2049" s="10">
        <f t="shared" si="158"/>
        <v>42179.646296296291</v>
      </c>
      <c r="T2049" s="10">
        <f t="shared" si="159"/>
        <v>42203.458333333336</v>
      </c>
    </row>
    <row r="2050" spans="1:20" ht="45" x14ac:dyDescent="0.25">
      <c r="A2050">
        <v>3775</v>
      </c>
      <c r="B2050" s="3" t="s">
        <v>3772</v>
      </c>
      <c r="C2050" s="3" t="s">
        <v>7885</v>
      </c>
      <c r="D2050">
        <v>2000</v>
      </c>
      <c r="E2050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>
        <v>1426199843</v>
      </c>
      <c r="K2050" t="b">
        <v>0</v>
      </c>
      <c r="L2050">
        <v>14</v>
      </c>
      <c r="M2050" t="b">
        <v>1</v>
      </c>
      <c r="N2050" t="s">
        <v>8305</v>
      </c>
      <c r="O2050" s="5">
        <f>E2050/D2050</f>
        <v>1.0024999999999999</v>
      </c>
      <c r="P2050" s="6">
        <f t="shared" si="155"/>
        <v>143.21428571428572</v>
      </c>
      <c r="Q2050" t="str">
        <f t="shared" si="156"/>
        <v>theater</v>
      </c>
      <c r="R2050" t="str">
        <f t="shared" si="157"/>
        <v>musical</v>
      </c>
      <c r="S2050" s="10">
        <f t="shared" si="158"/>
        <v>42075.734293981477</v>
      </c>
      <c r="T2050" s="10">
        <f t="shared" si="159"/>
        <v>42102.958333333336</v>
      </c>
    </row>
    <row r="2051" spans="1:20" ht="60" x14ac:dyDescent="0.25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>
        <v>1364426260</v>
      </c>
      <c r="K2051" t="b">
        <v>0</v>
      </c>
      <c r="L2051">
        <v>52</v>
      </c>
      <c r="M2051" t="b">
        <v>1</v>
      </c>
      <c r="N2051" t="s">
        <v>8269</v>
      </c>
      <c r="O2051" s="5">
        <f>E2051/D2051</f>
        <v>1.0024761904761905</v>
      </c>
      <c r="P2051" s="6">
        <f t="shared" ref="P2051:P2114" si="160">IF(L2051&lt;&gt;0,E2051/L2051,0)</f>
        <v>202.42307692307693</v>
      </c>
      <c r="Q2051" t="str">
        <f t="shared" ref="Q2051:Q2114" si="161">LEFT(N2051,FIND("/",N2051)-1)</f>
        <v>film &amp; video</v>
      </c>
      <c r="R2051" t="str">
        <f t="shared" ref="R2051:R2114" si="162">RIGHT(N2051,LEN(N2051)-FIND("/",N2051))</f>
        <v>documentary</v>
      </c>
      <c r="S2051" s="10">
        <f t="shared" ref="S2051:S2114" si="163">(J2051/86400)+25569+(-5/24)</f>
        <v>41360.762268518512</v>
      </c>
      <c r="T2051" s="10">
        <f t="shared" ref="T2051:T2114" si="164">(I2051/86400)+25569+(-5/24)</f>
        <v>41371.981249999997</v>
      </c>
    </row>
    <row r="2052" spans="1:20" ht="60" x14ac:dyDescent="0.25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>
        <v>1459523017</v>
      </c>
      <c r="K2052" t="b">
        <v>0</v>
      </c>
      <c r="L2052">
        <v>89</v>
      </c>
      <c r="M2052" t="b">
        <v>1</v>
      </c>
      <c r="N2052" t="s">
        <v>8265</v>
      </c>
      <c r="O2052" s="5">
        <f>E2052/D2052</f>
        <v>1.0024604569420035</v>
      </c>
      <c r="P2052" s="6">
        <f t="shared" si="160"/>
        <v>320.44943820224717</v>
      </c>
      <c r="Q2052" t="str">
        <f t="shared" si="161"/>
        <v>film &amp; video</v>
      </c>
      <c r="R2052" t="str">
        <f t="shared" si="162"/>
        <v>television</v>
      </c>
      <c r="S2052" s="10">
        <f t="shared" si="163"/>
        <v>42461.419178240736</v>
      </c>
      <c r="T2052" s="10">
        <f t="shared" si="164"/>
        <v>42502.957638888889</v>
      </c>
    </row>
    <row r="2053" spans="1:20" ht="60" x14ac:dyDescent="0.25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>
        <v>1401254055</v>
      </c>
      <c r="K2053" t="b">
        <v>0</v>
      </c>
      <c r="L2053">
        <v>25</v>
      </c>
      <c r="M2053" t="b">
        <v>1</v>
      </c>
      <c r="N2053" t="s">
        <v>8271</v>
      </c>
      <c r="O2053" s="5">
        <f>E2053/D2053</f>
        <v>1.0024500000000001</v>
      </c>
      <c r="P2053" s="6">
        <f t="shared" si="160"/>
        <v>200.49</v>
      </c>
      <c r="Q2053" t="str">
        <f t="shared" si="161"/>
        <v>theater</v>
      </c>
      <c r="R2053" t="str">
        <f t="shared" si="162"/>
        <v>plays</v>
      </c>
      <c r="S2053" s="10">
        <f t="shared" si="163"/>
        <v>41787.009895833333</v>
      </c>
      <c r="T2053" s="10">
        <f t="shared" si="164"/>
        <v>41817.009895833333</v>
      </c>
    </row>
    <row r="2054" spans="1:20" ht="60" x14ac:dyDescent="0.25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>
        <v>1437682735</v>
      </c>
      <c r="K2054" t="b">
        <v>0</v>
      </c>
      <c r="L2054">
        <v>69</v>
      </c>
      <c r="M2054" t="b">
        <v>1</v>
      </c>
      <c r="N2054" t="s">
        <v>8271</v>
      </c>
      <c r="O2054" s="5">
        <f>E2054/D2054</f>
        <v>1.0024444444444445</v>
      </c>
      <c r="P2054" s="6">
        <f t="shared" si="160"/>
        <v>65.376811594202906</v>
      </c>
      <c r="Q2054" t="str">
        <f t="shared" si="161"/>
        <v>theater</v>
      </c>
      <c r="R2054" t="str">
        <f t="shared" si="162"/>
        <v>plays</v>
      </c>
      <c r="S2054" s="10">
        <f t="shared" si="163"/>
        <v>42208.638136574074</v>
      </c>
      <c r="T2054" s="10">
        <f t="shared" si="164"/>
        <v>42238.638136574074</v>
      </c>
    </row>
    <row r="2055" spans="1:20" ht="60" x14ac:dyDescent="0.25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>
        <v>1398971211</v>
      </c>
      <c r="K2055" t="b">
        <v>0</v>
      </c>
      <c r="L2055">
        <v>70</v>
      </c>
      <c r="M2055" t="b">
        <v>1</v>
      </c>
      <c r="N2055" t="s">
        <v>8265</v>
      </c>
      <c r="O2055" s="5">
        <f>E2055/D2055</f>
        <v>1.0024166666666667</v>
      </c>
      <c r="P2055" s="6">
        <f t="shared" si="160"/>
        <v>171.84285714285716</v>
      </c>
      <c r="Q2055" t="str">
        <f t="shared" si="161"/>
        <v>film &amp; video</v>
      </c>
      <c r="R2055" t="str">
        <f t="shared" si="162"/>
        <v>television</v>
      </c>
      <c r="S2055" s="10">
        <f t="shared" si="163"/>
        <v>41760.588090277779</v>
      </c>
      <c r="T2055" s="10">
        <f t="shared" si="164"/>
        <v>41806.020833333328</v>
      </c>
    </row>
    <row r="2056" spans="1:20" ht="45" x14ac:dyDescent="0.25">
      <c r="A2056">
        <v>20</v>
      </c>
      <c r="B2056" s="3" t="s">
        <v>22</v>
      </c>
      <c r="C2056" s="3" t="s">
        <v>4131</v>
      </c>
      <c r="D2056">
        <v>2000</v>
      </c>
      <c r="E2056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>
        <v>1436983912</v>
      </c>
      <c r="K2056" t="b">
        <v>0</v>
      </c>
      <c r="L2056">
        <v>25</v>
      </c>
      <c r="M2056" t="b">
        <v>1</v>
      </c>
      <c r="N2056" t="s">
        <v>8265</v>
      </c>
      <c r="O2056" s="5">
        <f>E2056/D2056</f>
        <v>1.002</v>
      </c>
      <c r="P2056" s="6">
        <f t="shared" si="160"/>
        <v>80.16</v>
      </c>
      <c r="Q2056" t="str">
        <f t="shared" si="161"/>
        <v>film &amp; video</v>
      </c>
      <c r="R2056" t="str">
        <f t="shared" si="162"/>
        <v>television</v>
      </c>
      <c r="S2056" s="10">
        <f t="shared" si="163"/>
        <v>42200.549907407403</v>
      </c>
      <c r="T2056" s="10">
        <f t="shared" si="164"/>
        <v>42260.549907407403</v>
      </c>
    </row>
    <row r="2057" spans="1:20" ht="60" x14ac:dyDescent="0.25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>
        <v>1461320765</v>
      </c>
      <c r="K2057" t="b">
        <v>0</v>
      </c>
      <c r="L2057">
        <v>17</v>
      </c>
      <c r="M2057" t="b">
        <v>1</v>
      </c>
      <c r="N2057" t="s">
        <v>8271</v>
      </c>
      <c r="O2057" s="5">
        <f>E2057/D2057</f>
        <v>1.002</v>
      </c>
      <c r="P2057" s="6">
        <f t="shared" si="160"/>
        <v>117.88235294117646</v>
      </c>
      <c r="Q2057" t="str">
        <f t="shared" si="161"/>
        <v>theater</v>
      </c>
      <c r="R2057" t="str">
        <f t="shared" si="162"/>
        <v>plays</v>
      </c>
      <c r="S2057" s="10">
        <f t="shared" si="163"/>
        <v>42482.226446759254</v>
      </c>
      <c r="T2057" s="10">
        <f t="shared" si="164"/>
        <v>42506.226446759254</v>
      </c>
    </row>
    <row r="2058" spans="1:20" ht="60" x14ac:dyDescent="0.25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t="s">
        <v>8219</v>
      </c>
      <c r="G2058" t="s">
        <v>8224</v>
      </c>
      <c r="H2058" t="s">
        <v>8246</v>
      </c>
      <c r="I2058">
        <v>1472676371</v>
      </c>
      <c r="J2058">
        <v>1470948371</v>
      </c>
      <c r="K2058" t="b">
        <v>0</v>
      </c>
      <c r="L2058">
        <v>8</v>
      </c>
      <c r="M2058" t="b">
        <v>1</v>
      </c>
      <c r="N2058" t="s">
        <v>8271</v>
      </c>
      <c r="O2058" s="5">
        <f>E2058/D2058</f>
        <v>1.002</v>
      </c>
      <c r="P2058" s="6">
        <f t="shared" si="160"/>
        <v>62.625</v>
      </c>
      <c r="Q2058" t="str">
        <f t="shared" si="161"/>
        <v>theater</v>
      </c>
      <c r="R2058" t="str">
        <f t="shared" si="162"/>
        <v>plays</v>
      </c>
      <c r="S2058" s="10">
        <f t="shared" si="163"/>
        <v>42593.657071759262</v>
      </c>
      <c r="T2058" s="10">
        <f t="shared" si="164"/>
        <v>42613.657071759262</v>
      </c>
    </row>
    <row r="2059" spans="1:20" ht="60" x14ac:dyDescent="0.25">
      <c r="A2059">
        <v>386</v>
      </c>
      <c r="B2059" s="3" t="s">
        <v>387</v>
      </c>
      <c r="C2059" s="3" t="s">
        <v>4496</v>
      </c>
      <c r="D2059">
        <v>600</v>
      </c>
      <c r="E2059">
        <v>601</v>
      </c>
      <c r="F2059" t="s">
        <v>8219</v>
      </c>
      <c r="G2059" t="s">
        <v>8224</v>
      </c>
      <c r="H2059" t="s">
        <v>8246</v>
      </c>
      <c r="I2059">
        <v>1439246991</v>
      </c>
      <c r="J2059">
        <v>1437950991</v>
      </c>
      <c r="K2059" t="b">
        <v>0</v>
      </c>
      <c r="L2059">
        <v>13</v>
      </c>
      <c r="M2059" t="b">
        <v>1</v>
      </c>
      <c r="N2059" t="s">
        <v>8269</v>
      </c>
      <c r="O2059" s="5">
        <f>E2059/D2059</f>
        <v>1.0016666666666667</v>
      </c>
      <c r="P2059" s="6">
        <f t="shared" si="160"/>
        <v>46.230769230769234</v>
      </c>
      <c r="Q2059" t="str">
        <f t="shared" si="161"/>
        <v>film &amp; video</v>
      </c>
      <c r="R2059" t="str">
        <f t="shared" si="162"/>
        <v>documentary</v>
      </c>
      <c r="S2059" s="10">
        <f t="shared" si="163"/>
        <v>42211.742951388886</v>
      </c>
      <c r="T2059" s="10">
        <f t="shared" si="164"/>
        <v>42226.742951388886</v>
      </c>
    </row>
    <row r="2060" spans="1:20" ht="45" x14ac:dyDescent="0.25">
      <c r="A2060">
        <v>1602</v>
      </c>
      <c r="B2060" s="3" t="s">
        <v>1603</v>
      </c>
      <c r="C2060" s="3" t="s">
        <v>5712</v>
      </c>
      <c r="D2060">
        <v>1500</v>
      </c>
      <c r="E2060">
        <v>1502.5</v>
      </c>
      <c r="F2060" t="s">
        <v>8219</v>
      </c>
      <c r="G2060" t="s">
        <v>8224</v>
      </c>
      <c r="H2060" t="s">
        <v>8246</v>
      </c>
      <c r="I2060">
        <v>1318633200</v>
      </c>
      <c r="J2060">
        <v>1314947317</v>
      </c>
      <c r="K2060" t="b">
        <v>0</v>
      </c>
      <c r="L2060">
        <v>32</v>
      </c>
      <c r="M2060" t="b">
        <v>1</v>
      </c>
      <c r="N2060" t="s">
        <v>8276</v>
      </c>
      <c r="O2060" s="5">
        <f>E2060/D2060</f>
        <v>1.0016666666666667</v>
      </c>
      <c r="P2060" s="6">
        <f t="shared" si="160"/>
        <v>46.953125</v>
      </c>
      <c r="Q2060" t="str">
        <f t="shared" si="161"/>
        <v>music</v>
      </c>
      <c r="R2060" t="str">
        <f t="shared" si="162"/>
        <v>rock</v>
      </c>
      <c r="S2060" s="10">
        <f t="shared" si="163"/>
        <v>40788.089317129627</v>
      </c>
      <c r="T2060" s="10">
        <f t="shared" si="164"/>
        <v>40830.75</v>
      </c>
    </row>
    <row r="2061" spans="1:20" ht="60" x14ac:dyDescent="0.25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>
        <v>1396906530</v>
      </c>
      <c r="K2061" t="b">
        <v>0</v>
      </c>
      <c r="L2061">
        <v>48</v>
      </c>
      <c r="M2061" t="b">
        <v>1</v>
      </c>
      <c r="N2061" t="s">
        <v>8276</v>
      </c>
      <c r="O2061" s="5">
        <f>E2061/D2061</f>
        <v>1.0016</v>
      </c>
      <c r="P2061" s="6">
        <f t="shared" si="160"/>
        <v>417.33333333333331</v>
      </c>
      <c r="Q2061" t="str">
        <f t="shared" si="161"/>
        <v>music</v>
      </c>
      <c r="R2061" t="str">
        <f t="shared" si="162"/>
        <v>rock</v>
      </c>
      <c r="S2061" s="10">
        <f t="shared" si="163"/>
        <v>41736.691319444442</v>
      </c>
      <c r="T2061" s="10">
        <f t="shared" si="164"/>
        <v>41768.708333333328</v>
      </c>
    </row>
    <row r="2062" spans="1:20" ht="60" x14ac:dyDescent="0.25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>
        <v>1406908078</v>
      </c>
      <c r="K2062" t="b">
        <v>0</v>
      </c>
      <c r="L2062">
        <v>43</v>
      </c>
      <c r="M2062" t="b">
        <v>1</v>
      </c>
      <c r="N2062" t="s">
        <v>8271</v>
      </c>
      <c r="O2062" s="5">
        <f>E2062/D2062</f>
        <v>1.0015624999999999</v>
      </c>
      <c r="P2062" s="6">
        <f t="shared" si="160"/>
        <v>74.534883720930239</v>
      </c>
      <c r="Q2062" t="str">
        <f t="shared" si="161"/>
        <v>theater</v>
      </c>
      <c r="R2062" t="str">
        <f t="shared" si="162"/>
        <v>plays</v>
      </c>
      <c r="S2062" s="10">
        <f t="shared" si="163"/>
        <v>41852.449976851851</v>
      </c>
      <c r="T2062" s="10">
        <f t="shared" si="164"/>
        <v>41882.449976851851</v>
      </c>
    </row>
    <row r="2063" spans="1:20" ht="60" x14ac:dyDescent="0.25">
      <c r="A2063">
        <v>1838</v>
      </c>
      <c r="B2063" s="3" t="s">
        <v>1839</v>
      </c>
      <c r="C2063" s="3" t="s">
        <v>5948</v>
      </c>
      <c r="D2063">
        <v>1000</v>
      </c>
      <c r="E2063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8276</v>
      </c>
      <c r="O2063" s="5">
        <f>E2063/D2063</f>
        <v>1.00149</v>
      </c>
      <c r="P2063" s="6">
        <f t="shared" si="160"/>
        <v>35.767499999999998</v>
      </c>
      <c r="Q2063" t="str">
        <f t="shared" si="161"/>
        <v>music</v>
      </c>
      <c r="R2063" t="str">
        <f t="shared" si="162"/>
        <v>rock</v>
      </c>
      <c r="S2063" s="10">
        <f t="shared" si="163"/>
        <v>40788.578206018516</v>
      </c>
      <c r="T2063" s="10">
        <f t="shared" si="164"/>
        <v>40816.916666666664</v>
      </c>
    </row>
    <row r="2064" spans="1:20" ht="60" x14ac:dyDescent="0.25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>
        <v>1439530776</v>
      </c>
      <c r="K2064" t="b">
        <v>0</v>
      </c>
      <c r="L2064">
        <v>33</v>
      </c>
      <c r="M2064" t="b">
        <v>1</v>
      </c>
      <c r="N2064" t="s">
        <v>8265</v>
      </c>
      <c r="O2064" s="5">
        <f>E2064/D2064</f>
        <v>1.0012570000000001</v>
      </c>
      <c r="P2064" s="6">
        <f t="shared" si="160"/>
        <v>606.82242424242418</v>
      </c>
      <c r="Q2064" t="str">
        <f t="shared" si="161"/>
        <v>film &amp; video</v>
      </c>
      <c r="R2064" t="str">
        <f t="shared" si="162"/>
        <v>television</v>
      </c>
      <c r="S2064" s="10">
        <f t="shared" si="163"/>
        <v>42230.027499999997</v>
      </c>
      <c r="T2064" s="10">
        <f t="shared" si="164"/>
        <v>42261.666666666664</v>
      </c>
    </row>
    <row r="2065" spans="1:20" ht="60" x14ac:dyDescent="0.25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>
        <v>1414599886</v>
      </c>
      <c r="K2065" t="b">
        <v>0</v>
      </c>
      <c r="L2065">
        <v>113</v>
      </c>
      <c r="M2065" t="b">
        <v>1</v>
      </c>
      <c r="N2065" t="s">
        <v>8271</v>
      </c>
      <c r="O2065" s="5">
        <f>E2065/D2065</f>
        <v>1.00125</v>
      </c>
      <c r="P2065" s="6">
        <f t="shared" si="160"/>
        <v>70.884955752212392</v>
      </c>
      <c r="Q2065" t="str">
        <f t="shared" si="161"/>
        <v>theater</v>
      </c>
      <c r="R2065" t="str">
        <f t="shared" si="162"/>
        <v>plays</v>
      </c>
      <c r="S2065" s="10">
        <f t="shared" si="163"/>
        <v>41941.475532407407</v>
      </c>
      <c r="T2065" s="10">
        <f t="shared" si="164"/>
        <v>41969.916666666664</v>
      </c>
    </row>
    <row r="2066" spans="1:20" ht="60" x14ac:dyDescent="0.25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>
        <v>1419281610</v>
      </c>
      <c r="K2066" t="b">
        <v>0</v>
      </c>
      <c r="L2066">
        <v>33</v>
      </c>
      <c r="M2066" t="b">
        <v>1</v>
      </c>
      <c r="N2066" t="s">
        <v>8271</v>
      </c>
      <c r="O2066" s="5">
        <f>E2066/D2066</f>
        <v>1.00125</v>
      </c>
      <c r="P2066" s="6">
        <f t="shared" si="160"/>
        <v>121.36363636363636</v>
      </c>
      <c r="Q2066" t="str">
        <f t="shared" si="161"/>
        <v>theater</v>
      </c>
      <c r="R2066" t="str">
        <f t="shared" si="162"/>
        <v>plays</v>
      </c>
      <c r="S2066" s="10">
        <f t="shared" si="163"/>
        <v>41995.662152777775</v>
      </c>
      <c r="T2066" s="10">
        <f t="shared" si="164"/>
        <v>42015.662152777775</v>
      </c>
    </row>
    <row r="2067" spans="1:20" ht="75" x14ac:dyDescent="0.25">
      <c r="A2067">
        <v>2177</v>
      </c>
      <c r="B2067" s="3" t="s">
        <v>2178</v>
      </c>
      <c r="C2067" s="3" t="s">
        <v>6287</v>
      </c>
      <c r="D2067">
        <v>2500</v>
      </c>
      <c r="E2067">
        <v>2503</v>
      </c>
      <c r="F2067" t="s">
        <v>8219</v>
      </c>
      <c r="G2067" t="s">
        <v>8224</v>
      </c>
      <c r="H2067" t="s">
        <v>8246</v>
      </c>
      <c r="I2067">
        <v>1465192867</v>
      </c>
      <c r="J2067">
        <v>1463032867</v>
      </c>
      <c r="K2067" t="b">
        <v>0</v>
      </c>
      <c r="L2067">
        <v>38</v>
      </c>
      <c r="M2067" t="b">
        <v>1</v>
      </c>
      <c r="N2067" t="s">
        <v>8276</v>
      </c>
      <c r="O2067" s="5">
        <f>E2067/D2067</f>
        <v>1.0012000000000001</v>
      </c>
      <c r="P2067" s="6">
        <f t="shared" si="160"/>
        <v>65.868421052631575</v>
      </c>
      <c r="Q2067" t="str">
        <f t="shared" si="161"/>
        <v>music</v>
      </c>
      <c r="R2067" t="str">
        <f t="shared" si="162"/>
        <v>rock</v>
      </c>
      <c r="S2067" s="10">
        <f t="shared" si="163"/>
        <v>42502.042442129627</v>
      </c>
      <c r="T2067" s="10">
        <f t="shared" si="164"/>
        <v>42527.042442129627</v>
      </c>
    </row>
    <row r="2068" spans="1:20" ht="60" x14ac:dyDescent="0.25">
      <c r="A2068">
        <v>2246</v>
      </c>
      <c r="B2068" s="3" t="s">
        <v>2247</v>
      </c>
      <c r="C2068" s="3" t="s">
        <v>6356</v>
      </c>
      <c r="D2068">
        <v>2500</v>
      </c>
      <c r="E2068">
        <v>2503</v>
      </c>
      <c r="F2068" t="s">
        <v>8219</v>
      </c>
      <c r="G2068" t="s">
        <v>8225</v>
      </c>
      <c r="H2068" t="s">
        <v>8247</v>
      </c>
      <c r="I2068">
        <v>1441393210</v>
      </c>
      <c r="J2068">
        <v>1438801210</v>
      </c>
      <c r="K2068" t="b">
        <v>0</v>
      </c>
      <c r="L2068">
        <v>57</v>
      </c>
      <c r="M2068" t="b">
        <v>1</v>
      </c>
      <c r="N2068" t="s">
        <v>8297</v>
      </c>
      <c r="O2068" s="5">
        <f>E2068/D2068</f>
        <v>1.0012000000000001</v>
      </c>
      <c r="P2068" s="6">
        <f t="shared" si="160"/>
        <v>43.912280701754383</v>
      </c>
      <c r="Q2068" t="str">
        <f t="shared" si="161"/>
        <v>games</v>
      </c>
      <c r="R2068" t="str">
        <f t="shared" si="162"/>
        <v>tabletop games</v>
      </c>
      <c r="S2068" s="10">
        <f t="shared" si="163"/>
        <v>42221.583449074074</v>
      </c>
      <c r="T2068" s="10">
        <f t="shared" si="164"/>
        <v>42251.583449074074</v>
      </c>
    </row>
    <row r="2069" spans="1:20" ht="60" x14ac:dyDescent="0.25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>
        <v>1434478759</v>
      </c>
      <c r="K2069" t="b">
        <v>1</v>
      </c>
      <c r="L2069">
        <v>47</v>
      </c>
      <c r="M2069" t="b">
        <v>1</v>
      </c>
      <c r="N2069" t="s">
        <v>8271</v>
      </c>
      <c r="O2069" s="5">
        <f>E2069/D2069</f>
        <v>1.0011666666666668</v>
      </c>
      <c r="P2069" s="6">
        <f t="shared" si="160"/>
        <v>127.80851063829788</v>
      </c>
      <c r="Q2069" t="str">
        <f t="shared" si="161"/>
        <v>theater</v>
      </c>
      <c r="R2069" t="str">
        <f t="shared" si="162"/>
        <v>plays</v>
      </c>
      <c r="S2069" s="10">
        <f t="shared" si="163"/>
        <v>42171.555081018516</v>
      </c>
      <c r="T2069" s="10">
        <f t="shared" si="164"/>
        <v>42211.555081018516</v>
      </c>
    </row>
    <row r="2070" spans="1:20" ht="45" x14ac:dyDescent="0.25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>
        <v>1424043347</v>
      </c>
      <c r="K2070" t="b">
        <v>1</v>
      </c>
      <c r="L2070">
        <v>119</v>
      </c>
      <c r="M2070" t="b">
        <v>1</v>
      </c>
      <c r="N2070" t="s">
        <v>8271</v>
      </c>
      <c r="O2070" s="5">
        <f>E2070/D2070</f>
        <v>1.0011000000000001</v>
      </c>
      <c r="P2070" s="6">
        <f t="shared" si="160"/>
        <v>168.25210084033614</v>
      </c>
      <c r="Q2070" t="str">
        <f t="shared" si="161"/>
        <v>theater</v>
      </c>
      <c r="R2070" t="str">
        <f t="shared" si="162"/>
        <v>plays</v>
      </c>
      <c r="S2070" s="10">
        <f t="shared" si="163"/>
        <v>42050.77484953704</v>
      </c>
      <c r="T2070" s="10">
        <f t="shared" si="164"/>
        <v>42085.733182870368</v>
      </c>
    </row>
    <row r="2071" spans="1:20" ht="60" x14ac:dyDescent="0.25">
      <c r="A2071">
        <v>2288</v>
      </c>
      <c r="B2071" s="3" t="s">
        <v>2289</v>
      </c>
      <c r="C2071" s="3" t="s">
        <v>6398</v>
      </c>
      <c r="D2071">
        <v>1000</v>
      </c>
      <c r="E2071">
        <v>1001</v>
      </c>
      <c r="F2071" t="s">
        <v>8219</v>
      </c>
      <c r="G2071" t="s">
        <v>8224</v>
      </c>
      <c r="H2071" t="s">
        <v>8246</v>
      </c>
      <c r="I2071">
        <v>1340733600</v>
      </c>
      <c r="J2071">
        <v>1339098689</v>
      </c>
      <c r="K2071" t="b">
        <v>0</v>
      </c>
      <c r="L2071">
        <v>25</v>
      </c>
      <c r="M2071" t="b">
        <v>1</v>
      </c>
      <c r="N2071" t="s">
        <v>8276</v>
      </c>
      <c r="O2071" s="5">
        <f>E2071/D2071</f>
        <v>1.0009999999999999</v>
      </c>
      <c r="P2071" s="6">
        <f t="shared" si="160"/>
        <v>40.04</v>
      </c>
      <c r="Q2071" t="str">
        <f t="shared" si="161"/>
        <v>music</v>
      </c>
      <c r="R2071" t="str">
        <f t="shared" si="162"/>
        <v>rock</v>
      </c>
      <c r="S2071" s="10">
        <f t="shared" si="163"/>
        <v>41067.619085648148</v>
      </c>
      <c r="T2071" s="10">
        <f t="shared" si="164"/>
        <v>41086.541666666664</v>
      </c>
    </row>
    <row r="2072" spans="1:20" ht="60" x14ac:dyDescent="0.25">
      <c r="A2072">
        <v>2482</v>
      </c>
      <c r="B2072" s="3" t="s">
        <v>2482</v>
      </c>
      <c r="C2072" s="3" t="s">
        <v>6592</v>
      </c>
      <c r="D2072">
        <v>1000</v>
      </c>
      <c r="E2072">
        <v>1001</v>
      </c>
      <c r="F2072" t="s">
        <v>8219</v>
      </c>
      <c r="G2072" t="s">
        <v>8224</v>
      </c>
      <c r="H2072" t="s">
        <v>8246</v>
      </c>
      <c r="I2072">
        <v>1312224383</v>
      </c>
      <c r="J2072">
        <v>1308336383</v>
      </c>
      <c r="K2072" t="b">
        <v>0</v>
      </c>
      <c r="L2072">
        <v>25</v>
      </c>
      <c r="M2072" t="b">
        <v>1</v>
      </c>
      <c r="N2072" t="s">
        <v>8279</v>
      </c>
      <c r="O2072" s="5">
        <f>E2072/D2072</f>
        <v>1.0009999999999999</v>
      </c>
      <c r="P2072" s="6">
        <f t="shared" si="160"/>
        <v>40.04</v>
      </c>
      <c r="Q2072" t="str">
        <f t="shared" si="161"/>
        <v>music</v>
      </c>
      <c r="R2072" t="str">
        <f t="shared" si="162"/>
        <v>indie rock</v>
      </c>
      <c r="S2072" s="10">
        <f t="shared" si="163"/>
        <v>40711.573877314811</v>
      </c>
      <c r="T2072" s="10">
        <f t="shared" si="164"/>
        <v>40756.573877314811</v>
      </c>
    </row>
    <row r="2073" spans="1:20" ht="60" x14ac:dyDescent="0.25">
      <c r="A2073">
        <v>2560</v>
      </c>
      <c r="B2073" s="3" t="s">
        <v>2560</v>
      </c>
      <c r="C2073" s="3" t="s">
        <v>6670</v>
      </c>
      <c r="D2073">
        <v>3000</v>
      </c>
      <c r="E2073">
        <v>3003</v>
      </c>
      <c r="F2073" t="s">
        <v>8219</v>
      </c>
      <c r="G2073" t="s">
        <v>8225</v>
      </c>
      <c r="H2073" t="s">
        <v>8247</v>
      </c>
      <c r="I2073">
        <v>1425682174</v>
      </c>
      <c r="J2073">
        <v>1423090174</v>
      </c>
      <c r="K2073" t="b">
        <v>0</v>
      </c>
      <c r="L2073">
        <v>21</v>
      </c>
      <c r="M2073" t="b">
        <v>1</v>
      </c>
      <c r="N2073" t="s">
        <v>8300</v>
      </c>
      <c r="O2073" s="5">
        <f>E2073/D2073</f>
        <v>1.0009999999999999</v>
      </c>
      <c r="P2073" s="6">
        <f t="shared" si="160"/>
        <v>143</v>
      </c>
      <c r="Q2073" t="str">
        <f t="shared" si="161"/>
        <v>music</v>
      </c>
      <c r="R2073" t="str">
        <f t="shared" si="162"/>
        <v>classical music</v>
      </c>
      <c r="S2073" s="10">
        <f t="shared" si="163"/>
        <v>42039.742754629631</v>
      </c>
      <c r="T2073" s="10">
        <f t="shared" si="164"/>
        <v>42069.742754629631</v>
      </c>
    </row>
    <row r="2074" spans="1:20" ht="30" x14ac:dyDescent="0.25">
      <c r="A2074">
        <v>3622</v>
      </c>
      <c r="B2074" s="3" t="s">
        <v>3620</v>
      </c>
      <c r="C2074" s="3" t="s">
        <v>7732</v>
      </c>
      <c r="D2074">
        <v>1000</v>
      </c>
      <c r="E2074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>
        <v>1409030371</v>
      </c>
      <c r="K2074" t="b">
        <v>0</v>
      </c>
      <c r="L2074">
        <v>21</v>
      </c>
      <c r="M2074" t="b">
        <v>1</v>
      </c>
      <c r="N2074" t="s">
        <v>8271</v>
      </c>
      <c r="O2074" s="5">
        <f>E2074/D2074</f>
        <v>1.00099</v>
      </c>
      <c r="P2074" s="6">
        <f t="shared" si="160"/>
        <v>47.666190476190479</v>
      </c>
      <c r="Q2074" t="str">
        <f t="shared" si="161"/>
        <v>theater</v>
      </c>
      <c r="R2074" t="str">
        <f t="shared" si="162"/>
        <v>plays</v>
      </c>
      <c r="S2074" s="10">
        <f t="shared" si="163"/>
        <v>41877.013553240737</v>
      </c>
      <c r="T2074" s="10">
        <f t="shared" si="164"/>
        <v>41909.932638888888</v>
      </c>
    </row>
    <row r="2075" spans="1:20" ht="75" x14ac:dyDescent="0.25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>
        <v>1404680075</v>
      </c>
      <c r="K2075" t="b">
        <v>0</v>
      </c>
      <c r="L2075">
        <v>125</v>
      </c>
      <c r="M2075" t="b">
        <v>1</v>
      </c>
      <c r="N2075" t="s">
        <v>8271</v>
      </c>
      <c r="O2075" s="5">
        <f>E2075/D2075</f>
        <v>1.0008673425918038</v>
      </c>
      <c r="P2075" s="6">
        <f t="shared" si="160"/>
        <v>93.977440000000001</v>
      </c>
      <c r="Q2075" t="str">
        <f t="shared" si="161"/>
        <v>theater</v>
      </c>
      <c r="R2075" t="str">
        <f t="shared" si="162"/>
        <v>plays</v>
      </c>
      <c r="S2075" s="10">
        <f t="shared" si="163"/>
        <v>41826.662905092591</v>
      </c>
      <c r="T2075" s="10">
        <f t="shared" si="164"/>
        <v>41859.370833333327</v>
      </c>
    </row>
    <row r="2076" spans="1:20" ht="60" x14ac:dyDescent="0.25">
      <c r="A2076">
        <v>1851</v>
      </c>
      <c r="B2076" s="3" t="s">
        <v>1852</v>
      </c>
      <c r="C2076" s="3" t="s">
        <v>5961</v>
      </c>
      <c r="D2076">
        <v>1300</v>
      </c>
      <c r="E2076">
        <v>1301</v>
      </c>
      <c r="F2076" t="s">
        <v>8219</v>
      </c>
      <c r="G2076" t="s">
        <v>8224</v>
      </c>
      <c r="H2076" t="s">
        <v>8246</v>
      </c>
      <c r="I2076">
        <v>1406509200</v>
      </c>
      <c r="J2076">
        <v>1404769538</v>
      </c>
      <c r="K2076" t="b">
        <v>0</v>
      </c>
      <c r="L2076">
        <v>26</v>
      </c>
      <c r="M2076" t="b">
        <v>1</v>
      </c>
      <c r="N2076" t="s">
        <v>8276</v>
      </c>
      <c r="O2076" s="5">
        <f>E2076/D2076</f>
        <v>1.0007692307692309</v>
      </c>
      <c r="P2076" s="6">
        <f t="shared" si="160"/>
        <v>50.03846153846154</v>
      </c>
      <c r="Q2076" t="str">
        <f t="shared" si="161"/>
        <v>music</v>
      </c>
      <c r="R2076" t="str">
        <f t="shared" si="162"/>
        <v>rock</v>
      </c>
      <c r="S2076" s="10">
        <f t="shared" si="163"/>
        <v>41827.69835648148</v>
      </c>
      <c r="T2076" s="10">
        <f t="shared" si="164"/>
        <v>41847.833333333328</v>
      </c>
    </row>
    <row r="2077" spans="1:20" ht="45" x14ac:dyDescent="0.25">
      <c r="A2077">
        <v>3310</v>
      </c>
      <c r="B2077" s="3" t="s">
        <v>3310</v>
      </c>
      <c r="C2077" s="3" t="s">
        <v>7420</v>
      </c>
      <c r="D2077">
        <v>6500</v>
      </c>
      <c r="E2077">
        <v>6505</v>
      </c>
      <c r="F2077" t="s">
        <v>8219</v>
      </c>
      <c r="G2077" t="s">
        <v>8224</v>
      </c>
      <c r="H2077" t="s">
        <v>8246</v>
      </c>
      <c r="I2077">
        <v>1444169825</v>
      </c>
      <c r="J2077">
        <v>1441577825</v>
      </c>
      <c r="K2077" t="b">
        <v>0</v>
      </c>
      <c r="L2077">
        <v>31</v>
      </c>
      <c r="M2077" t="b">
        <v>1</v>
      </c>
      <c r="N2077" t="s">
        <v>8271</v>
      </c>
      <c r="O2077" s="5">
        <f>E2077/D2077</f>
        <v>1.0007692307692309</v>
      </c>
      <c r="P2077" s="6">
        <f t="shared" si="160"/>
        <v>209.83870967741936</v>
      </c>
      <c r="Q2077" t="str">
        <f t="shared" si="161"/>
        <v>theater</v>
      </c>
      <c r="R2077" t="str">
        <f t="shared" si="162"/>
        <v>plays</v>
      </c>
      <c r="S2077" s="10">
        <f t="shared" si="163"/>
        <v>42253.720196759255</v>
      </c>
      <c r="T2077" s="10">
        <f t="shared" si="164"/>
        <v>42283.720196759255</v>
      </c>
    </row>
    <row r="2078" spans="1:20" ht="45" x14ac:dyDescent="0.25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>
        <v>1436380256</v>
      </c>
      <c r="K2078" t="b">
        <v>0</v>
      </c>
      <c r="L2078">
        <v>44</v>
      </c>
      <c r="M2078" t="b">
        <v>1</v>
      </c>
      <c r="N2078" t="s">
        <v>8271</v>
      </c>
      <c r="O2078" s="5">
        <f>E2078/D2078</f>
        <v>1.0007272727272727</v>
      </c>
      <c r="P2078" s="6">
        <f t="shared" si="160"/>
        <v>125.09090909090909</v>
      </c>
      <c r="Q2078" t="str">
        <f t="shared" si="161"/>
        <v>theater</v>
      </c>
      <c r="R2078" t="str">
        <f t="shared" si="162"/>
        <v>plays</v>
      </c>
      <c r="S2078" s="10">
        <f t="shared" si="163"/>
        <v>42193.563148148147</v>
      </c>
      <c r="T2078" s="10">
        <f t="shared" si="164"/>
        <v>42212.749305555553</v>
      </c>
    </row>
    <row r="2079" spans="1:20" x14ac:dyDescent="0.25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>
        <v>1387403967</v>
      </c>
      <c r="K2079" t="b">
        <v>0</v>
      </c>
      <c r="L2079">
        <v>40</v>
      </c>
      <c r="M2079" t="b">
        <v>1</v>
      </c>
      <c r="N2079" t="s">
        <v>8276</v>
      </c>
      <c r="O2079" s="5">
        <f>E2079/D2079</f>
        <v>1.0006666666666666</v>
      </c>
      <c r="P2079" s="6">
        <f t="shared" si="160"/>
        <v>75.05</v>
      </c>
      <c r="Q2079" t="str">
        <f t="shared" si="161"/>
        <v>music</v>
      </c>
      <c r="R2079" t="str">
        <f t="shared" si="162"/>
        <v>rock</v>
      </c>
      <c r="S2079" s="10">
        <f t="shared" si="163"/>
        <v>41626.707951388882</v>
      </c>
      <c r="T2079" s="10">
        <f t="shared" si="164"/>
        <v>41646.880555555552</v>
      </c>
    </row>
    <row r="2080" spans="1:20" ht="45" x14ac:dyDescent="0.25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>
        <v>1376003254</v>
      </c>
      <c r="K2080" t="b">
        <v>0</v>
      </c>
      <c r="L2080">
        <v>14</v>
      </c>
      <c r="M2080" t="b">
        <v>1</v>
      </c>
      <c r="N2080" t="s">
        <v>8276</v>
      </c>
      <c r="O2080" s="5">
        <f>E2080/D2080</f>
        <v>1.0006666666666666</v>
      </c>
      <c r="P2080" s="6">
        <f t="shared" si="160"/>
        <v>107.21428571428571</v>
      </c>
      <c r="Q2080" t="str">
        <f t="shared" si="161"/>
        <v>music</v>
      </c>
      <c r="R2080" t="str">
        <f t="shared" si="162"/>
        <v>rock</v>
      </c>
      <c r="S2080" s="10">
        <f t="shared" si="163"/>
        <v>41494.755254629628</v>
      </c>
      <c r="T2080" s="10">
        <f t="shared" si="164"/>
        <v>41522.957638888889</v>
      </c>
    </row>
    <row r="2081" spans="1:20" ht="60" x14ac:dyDescent="0.25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>
        <v>1411200034</v>
      </c>
      <c r="K2081" t="b">
        <v>0</v>
      </c>
      <c r="L2081">
        <v>73</v>
      </c>
      <c r="M2081" t="b">
        <v>1</v>
      </c>
      <c r="N2081" t="s">
        <v>8271</v>
      </c>
      <c r="O2081" s="5">
        <f>E2081/D2081</f>
        <v>1.0005999999999999</v>
      </c>
      <c r="P2081" s="6">
        <f t="shared" si="160"/>
        <v>68.534246575342465</v>
      </c>
      <c r="Q2081" t="str">
        <f t="shared" si="161"/>
        <v>theater</v>
      </c>
      <c r="R2081" t="str">
        <f t="shared" si="162"/>
        <v>plays</v>
      </c>
      <c r="S2081" s="10">
        <f t="shared" si="163"/>
        <v>41902.125393518516</v>
      </c>
      <c r="T2081" s="10">
        <f t="shared" si="164"/>
        <v>41932.125393518516</v>
      </c>
    </row>
    <row r="2082" spans="1:20" ht="45" x14ac:dyDescent="0.25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>
        <v>1335491997</v>
      </c>
      <c r="K2082" t="b">
        <v>0</v>
      </c>
      <c r="L2082">
        <v>38</v>
      </c>
      <c r="M2082" t="b">
        <v>1</v>
      </c>
      <c r="N2082" t="s">
        <v>8279</v>
      </c>
      <c r="O2082" s="5">
        <f>E2082/D2082</f>
        <v>1.0005066666666667</v>
      </c>
      <c r="P2082" s="6">
        <f t="shared" si="160"/>
        <v>39.493684210526318</v>
      </c>
      <c r="Q2082" t="str">
        <f t="shared" si="161"/>
        <v>music</v>
      </c>
      <c r="R2082" t="str">
        <f t="shared" si="162"/>
        <v>indie rock</v>
      </c>
      <c r="S2082" s="10">
        <f t="shared" si="163"/>
        <v>41025.874965277777</v>
      </c>
      <c r="T2082" s="10">
        <f t="shared" si="164"/>
        <v>41055.874965277777</v>
      </c>
    </row>
    <row r="2083" spans="1:20" ht="60" x14ac:dyDescent="0.25">
      <c r="A2083">
        <v>3216</v>
      </c>
      <c r="B2083" s="3" t="s">
        <v>3216</v>
      </c>
      <c r="C2083" s="3" t="s">
        <v>7326</v>
      </c>
      <c r="D2083">
        <v>2000</v>
      </c>
      <c r="E2083">
        <v>2001</v>
      </c>
      <c r="F2083" t="s">
        <v>8219</v>
      </c>
      <c r="G2083" t="s">
        <v>8225</v>
      </c>
      <c r="H2083" t="s">
        <v>8247</v>
      </c>
      <c r="I2083">
        <v>1436625000</v>
      </c>
      <c r="J2083">
        <v>1433934371</v>
      </c>
      <c r="K2083" t="b">
        <v>1</v>
      </c>
      <c r="L2083">
        <v>35</v>
      </c>
      <c r="M2083" t="b">
        <v>1</v>
      </c>
      <c r="N2083" t="s">
        <v>8271</v>
      </c>
      <c r="O2083" s="5">
        <f>E2083/D2083</f>
        <v>1.0004999999999999</v>
      </c>
      <c r="P2083" s="6">
        <f t="shared" si="160"/>
        <v>57.171428571428571</v>
      </c>
      <c r="Q2083" t="str">
        <f t="shared" si="161"/>
        <v>theater</v>
      </c>
      <c r="R2083" t="str">
        <f t="shared" si="162"/>
        <v>plays</v>
      </c>
      <c r="S2083" s="10">
        <f t="shared" si="163"/>
        <v>42165.254293981481</v>
      </c>
      <c r="T2083" s="10">
        <f t="shared" si="164"/>
        <v>42196.395833333336</v>
      </c>
    </row>
    <row r="2084" spans="1:20" ht="60" x14ac:dyDescent="0.25">
      <c r="A2084">
        <v>3602</v>
      </c>
      <c r="B2084" s="3" t="s">
        <v>3601</v>
      </c>
      <c r="C2084" s="3" t="s">
        <v>7712</v>
      </c>
      <c r="D2084">
        <v>4000</v>
      </c>
      <c r="E2084">
        <v>4002</v>
      </c>
      <c r="F2084" t="s">
        <v>8219</v>
      </c>
      <c r="G2084" t="s">
        <v>8224</v>
      </c>
      <c r="H2084" t="s">
        <v>8246</v>
      </c>
      <c r="I2084">
        <v>1463520479</v>
      </c>
      <c r="J2084">
        <v>1458336479</v>
      </c>
      <c r="K2084" t="b">
        <v>0</v>
      </c>
      <c r="L2084">
        <v>49</v>
      </c>
      <c r="M2084" t="b">
        <v>1</v>
      </c>
      <c r="N2084" t="s">
        <v>8271</v>
      </c>
      <c r="O2084" s="5">
        <f>E2084/D2084</f>
        <v>1.0004999999999999</v>
      </c>
      <c r="P2084" s="6">
        <f t="shared" si="160"/>
        <v>81.673469387755105</v>
      </c>
      <c r="Q2084" t="str">
        <f t="shared" si="161"/>
        <v>theater</v>
      </c>
      <c r="R2084" t="str">
        <f t="shared" si="162"/>
        <v>plays</v>
      </c>
      <c r="S2084" s="10">
        <f t="shared" si="163"/>
        <v>42447.68609953703</v>
      </c>
      <c r="T2084" s="10">
        <f t="shared" si="164"/>
        <v>42507.68609953703</v>
      </c>
    </row>
    <row r="2085" spans="1:20" ht="30" x14ac:dyDescent="0.25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>
        <v>1460155212</v>
      </c>
      <c r="K2085" t="b">
        <v>0</v>
      </c>
      <c r="L2085">
        <v>12</v>
      </c>
      <c r="M2085" t="b">
        <v>1</v>
      </c>
      <c r="N2085" t="s">
        <v>8265</v>
      </c>
      <c r="O2085" s="5">
        <f>E2085/D2085</f>
        <v>1.0004342857142856</v>
      </c>
      <c r="P2085" s="6">
        <f t="shared" si="160"/>
        <v>291.79333333333335</v>
      </c>
      <c r="Q2085" t="str">
        <f t="shared" si="161"/>
        <v>film &amp; video</v>
      </c>
      <c r="R2085" t="str">
        <f t="shared" si="162"/>
        <v>television</v>
      </c>
      <c r="S2085" s="10">
        <f t="shared" si="163"/>
        <v>42468.736249999994</v>
      </c>
      <c r="T2085" s="10">
        <f t="shared" si="164"/>
        <v>42475.666666666664</v>
      </c>
    </row>
    <row r="2086" spans="1:20" ht="60" x14ac:dyDescent="0.25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>
        <v>1418649019</v>
      </c>
      <c r="K2086" t="b">
        <v>0</v>
      </c>
      <c r="L2086">
        <v>55</v>
      </c>
      <c r="M2086" t="b">
        <v>1</v>
      </c>
      <c r="N2086" t="s">
        <v>8274</v>
      </c>
      <c r="O2086" s="5">
        <f>E2086/D2086</f>
        <v>1.0004285714285714</v>
      </c>
      <c r="P2086" s="6">
        <f t="shared" si="160"/>
        <v>127.32727272727273</v>
      </c>
      <c r="Q2086" t="str">
        <f t="shared" si="161"/>
        <v>publishing</v>
      </c>
      <c r="R2086" t="str">
        <f t="shared" si="162"/>
        <v>nonfiction</v>
      </c>
      <c r="S2086" s="10">
        <f t="shared" si="163"/>
        <v>41988.340497685182</v>
      </c>
      <c r="T2086" s="10">
        <f t="shared" si="164"/>
        <v>42019.245833333327</v>
      </c>
    </row>
    <row r="2087" spans="1:20" ht="60" x14ac:dyDescent="0.25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>
        <v>1477077946</v>
      </c>
      <c r="K2087" t="b">
        <v>0</v>
      </c>
      <c r="L2087">
        <v>41</v>
      </c>
      <c r="M2087" t="b">
        <v>1</v>
      </c>
      <c r="N2087" t="s">
        <v>8271</v>
      </c>
      <c r="O2087" s="5">
        <f>E2087/D2087</f>
        <v>1.0004</v>
      </c>
      <c r="P2087" s="6">
        <f t="shared" si="160"/>
        <v>61</v>
      </c>
      <c r="Q2087" t="str">
        <f t="shared" si="161"/>
        <v>theater</v>
      </c>
      <c r="R2087" t="str">
        <f t="shared" si="162"/>
        <v>plays</v>
      </c>
      <c r="S2087" s="10">
        <f t="shared" si="163"/>
        <v>42664.601226851846</v>
      </c>
      <c r="T2087" s="10">
        <f t="shared" si="164"/>
        <v>42685.708333333336</v>
      </c>
    </row>
    <row r="2088" spans="1:20" ht="60" x14ac:dyDescent="0.25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>
        <v>1396334311</v>
      </c>
      <c r="K2088" t="b">
        <v>0</v>
      </c>
      <c r="L2088">
        <v>558</v>
      </c>
      <c r="M2088" t="b">
        <v>1</v>
      </c>
      <c r="N2088" t="s">
        <v>8271</v>
      </c>
      <c r="O2088" s="5">
        <f>E2088/D2088</f>
        <v>1.0003599999999999</v>
      </c>
      <c r="P2088" s="6">
        <f t="shared" si="160"/>
        <v>179.27598566308242</v>
      </c>
      <c r="Q2088" t="str">
        <f t="shared" si="161"/>
        <v>theater</v>
      </c>
      <c r="R2088" t="str">
        <f t="shared" si="162"/>
        <v>plays</v>
      </c>
      <c r="S2088" s="10">
        <f t="shared" si="163"/>
        <v>41730.068414351852</v>
      </c>
      <c r="T2088" s="10">
        <f t="shared" si="164"/>
        <v>41764.068414351852</v>
      </c>
    </row>
    <row r="2089" spans="1:20" ht="45" x14ac:dyDescent="0.25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>
        <v>1322539459</v>
      </c>
      <c r="K2089" t="b">
        <v>0</v>
      </c>
      <c r="L2089">
        <v>30</v>
      </c>
      <c r="M2089" t="b">
        <v>1</v>
      </c>
      <c r="N2089" t="s">
        <v>8276</v>
      </c>
      <c r="O2089" s="5">
        <f>E2089/D2089</f>
        <v>1.0003299999999999</v>
      </c>
      <c r="P2089" s="6">
        <f t="shared" si="160"/>
        <v>66.688666666666663</v>
      </c>
      <c r="Q2089" t="str">
        <f t="shared" si="161"/>
        <v>music</v>
      </c>
      <c r="R2089" t="str">
        <f t="shared" si="162"/>
        <v>rock</v>
      </c>
      <c r="S2089" s="10">
        <f t="shared" si="163"/>
        <v>40875.961331018516</v>
      </c>
      <c r="T2089" s="10">
        <f t="shared" si="164"/>
        <v>40935.961331018516</v>
      </c>
    </row>
    <row r="2090" spans="1:20" ht="60" x14ac:dyDescent="0.25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>
        <v>1332950446</v>
      </c>
      <c r="K2090" t="b">
        <v>0</v>
      </c>
      <c r="L2090">
        <v>28</v>
      </c>
      <c r="M2090" t="b">
        <v>1</v>
      </c>
      <c r="N2090" t="s">
        <v>8276</v>
      </c>
      <c r="O2090" s="5">
        <f>E2090/D2090</f>
        <v>1.0002</v>
      </c>
      <c r="P2090" s="6">
        <f t="shared" si="160"/>
        <v>178.60714285714286</v>
      </c>
      <c r="Q2090" t="str">
        <f t="shared" si="161"/>
        <v>music</v>
      </c>
      <c r="R2090" t="str">
        <f t="shared" si="162"/>
        <v>rock</v>
      </c>
      <c r="S2090" s="10">
        <f t="shared" si="163"/>
        <v>40996.458865740737</v>
      </c>
      <c r="T2090" s="10">
        <f t="shared" si="164"/>
        <v>41026.458865740737</v>
      </c>
    </row>
    <row r="2091" spans="1:20" ht="45" x14ac:dyDescent="0.25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>
        <v>1459445777</v>
      </c>
      <c r="K2091" t="b">
        <v>0</v>
      </c>
      <c r="L2091">
        <v>37</v>
      </c>
      <c r="M2091" t="b">
        <v>1</v>
      </c>
      <c r="N2091" t="s">
        <v>8271</v>
      </c>
      <c r="O2091" s="5">
        <f>E2091/D2091</f>
        <v>1.0001333333333333</v>
      </c>
      <c r="P2091" s="6">
        <f t="shared" si="160"/>
        <v>40.545945945945945</v>
      </c>
      <c r="Q2091" t="str">
        <f t="shared" si="161"/>
        <v>theater</v>
      </c>
      <c r="R2091" t="str">
        <f t="shared" si="162"/>
        <v>plays</v>
      </c>
      <c r="S2091" s="10">
        <f t="shared" si="163"/>
        <v>42460.525196759256</v>
      </c>
      <c r="T2091" s="10">
        <f t="shared" si="164"/>
        <v>42490.525196759256</v>
      </c>
    </row>
    <row r="2092" spans="1:20" ht="60" x14ac:dyDescent="0.25">
      <c r="A2092">
        <v>82</v>
      </c>
      <c r="B2092" s="3" t="s">
        <v>84</v>
      </c>
      <c r="C2092" s="3" t="s">
        <v>4193</v>
      </c>
      <c r="D2092">
        <v>4000</v>
      </c>
      <c r="E2092">
        <v>4000.5</v>
      </c>
      <c r="F2092" t="s">
        <v>8219</v>
      </c>
      <c r="G2092" t="s">
        <v>8224</v>
      </c>
      <c r="H2092" t="s">
        <v>8246</v>
      </c>
      <c r="I2092">
        <v>1318189261</v>
      </c>
      <c r="J2092">
        <v>1315597261</v>
      </c>
      <c r="K2092" t="b">
        <v>0</v>
      </c>
      <c r="L2092">
        <v>100</v>
      </c>
      <c r="M2092" t="b">
        <v>1</v>
      </c>
      <c r="N2092" t="s">
        <v>8266</v>
      </c>
      <c r="O2092" s="5">
        <f>E2092/D2092</f>
        <v>1.0001249999999999</v>
      </c>
      <c r="P2092" s="6">
        <f t="shared" si="160"/>
        <v>40.005000000000003</v>
      </c>
      <c r="Q2092" t="str">
        <f t="shared" si="161"/>
        <v>film &amp; video</v>
      </c>
      <c r="R2092" t="str">
        <f t="shared" si="162"/>
        <v>shorts</v>
      </c>
      <c r="S2092" s="10">
        <f t="shared" si="163"/>
        <v>40795.611817129626</v>
      </c>
      <c r="T2092" s="10">
        <f t="shared" si="164"/>
        <v>40825.611817129626</v>
      </c>
    </row>
    <row r="2093" spans="1:20" ht="60" x14ac:dyDescent="0.25">
      <c r="A2093">
        <v>3376</v>
      </c>
      <c r="B2093" s="3" t="s">
        <v>3375</v>
      </c>
      <c r="C2093" s="3" t="s">
        <v>7486</v>
      </c>
      <c r="D2093">
        <v>8000</v>
      </c>
      <c r="E2093">
        <v>8001</v>
      </c>
      <c r="F2093" t="s">
        <v>8219</v>
      </c>
      <c r="G2093" t="s">
        <v>8224</v>
      </c>
      <c r="H2093" t="s">
        <v>8246</v>
      </c>
      <c r="I2093">
        <v>1429976994</v>
      </c>
      <c r="J2093">
        <v>1424796594</v>
      </c>
      <c r="K2093" t="b">
        <v>0</v>
      </c>
      <c r="L2093">
        <v>19</v>
      </c>
      <c r="M2093" t="b">
        <v>1</v>
      </c>
      <c r="N2093" t="s">
        <v>8271</v>
      </c>
      <c r="O2093" s="5">
        <f>E2093/D2093</f>
        <v>1.0001249999999999</v>
      </c>
      <c r="P2093" s="6">
        <f t="shared" si="160"/>
        <v>421.10526315789474</v>
      </c>
      <c r="Q2093" t="str">
        <f t="shared" si="161"/>
        <v>theater</v>
      </c>
      <c r="R2093" t="str">
        <f t="shared" si="162"/>
        <v>plays</v>
      </c>
      <c r="S2093" s="10">
        <f t="shared" si="163"/>
        <v>42059.492986111109</v>
      </c>
      <c r="T2093" s="10">
        <f t="shared" si="164"/>
        <v>42119.451319444437</v>
      </c>
    </row>
    <row r="2094" spans="1:20" ht="60" x14ac:dyDescent="0.25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>
        <v>1444874768</v>
      </c>
      <c r="K2094" t="b">
        <v>0</v>
      </c>
      <c r="L2094">
        <v>64</v>
      </c>
      <c r="M2094" t="b">
        <v>1</v>
      </c>
      <c r="N2094" t="s">
        <v>8271</v>
      </c>
      <c r="O2094" s="5">
        <f>E2094/D2094</f>
        <v>1.0001100000000001</v>
      </c>
      <c r="P2094" s="6">
        <f t="shared" si="160"/>
        <v>93.760312499999998</v>
      </c>
      <c r="Q2094" t="str">
        <f t="shared" si="161"/>
        <v>theater</v>
      </c>
      <c r="R2094" t="str">
        <f t="shared" si="162"/>
        <v>plays</v>
      </c>
      <c r="S2094" s="10">
        <f t="shared" si="163"/>
        <v>42291.879259259258</v>
      </c>
      <c r="T2094" s="10">
        <f t="shared" si="164"/>
        <v>42328.916666666664</v>
      </c>
    </row>
    <row r="2095" spans="1:20" ht="60" x14ac:dyDescent="0.25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>
        <v>1456480016</v>
      </c>
      <c r="K2095" t="b">
        <v>1</v>
      </c>
      <c r="L2095">
        <v>122</v>
      </c>
      <c r="M2095" t="b">
        <v>1</v>
      </c>
      <c r="N2095" t="s">
        <v>8280</v>
      </c>
      <c r="O2095" s="5">
        <f>E2095/D2095</f>
        <v>1.0000828571428571</v>
      </c>
      <c r="P2095" s="6">
        <f t="shared" si="160"/>
        <v>57.381803278688523</v>
      </c>
      <c r="Q2095" t="str">
        <f t="shared" si="161"/>
        <v>music</v>
      </c>
      <c r="R2095" t="str">
        <f t="shared" si="162"/>
        <v>electronic music</v>
      </c>
      <c r="S2095" s="10">
        <f t="shared" si="163"/>
        <v>42426.199259259258</v>
      </c>
      <c r="T2095" s="10">
        <f t="shared" si="164"/>
        <v>42460.157592592594</v>
      </c>
    </row>
    <row r="2096" spans="1:20" ht="60" x14ac:dyDescent="0.25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>
        <v>1282868176</v>
      </c>
      <c r="K2096" t="b">
        <v>0</v>
      </c>
      <c r="L2096">
        <v>38</v>
      </c>
      <c r="M2096" t="b">
        <v>1</v>
      </c>
      <c r="N2096" t="s">
        <v>8279</v>
      </c>
      <c r="O2096" s="5">
        <f>E2096/D2096</f>
        <v>1.0000360000000001</v>
      </c>
      <c r="P2096" s="6">
        <f t="shared" si="160"/>
        <v>131.58368421052631</v>
      </c>
      <c r="Q2096" t="str">
        <f t="shared" si="161"/>
        <v>music</v>
      </c>
      <c r="R2096" t="str">
        <f t="shared" si="162"/>
        <v>indie rock</v>
      </c>
      <c r="S2096" s="10">
        <f t="shared" si="163"/>
        <v>40416.80296296296</v>
      </c>
      <c r="T2096" s="10">
        <f t="shared" si="164"/>
        <v>40461.80296296296</v>
      </c>
    </row>
    <row r="2097" spans="1:20" ht="30" x14ac:dyDescent="0.25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>
        <v>1437545657</v>
      </c>
      <c r="K2097" t="b">
        <v>0</v>
      </c>
      <c r="L2097">
        <v>20</v>
      </c>
      <c r="M2097" t="b">
        <v>1</v>
      </c>
      <c r="N2097" t="s">
        <v>8271</v>
      </c>
      <c r="O2097" s="5">
        <f>E2097/D2097</f>
        <v>1.0000100000000001</v>
      </c>
      <c r="P2097" s="6">
        <f t="shared" si="160"/>
        <v>50.000500000000002</v>
      </c>
      <c r="Q2097" t="str">
        <f t="shared" si="161"/>
        <v>theater</v>
      </c>
      <c r="R2097" t="str">
        <f t="shared" si="162"/>
        <v>plays</v>
      </c>
      <c r="S2097" s="10">
        <f t="shared" si="163"/>
        <v>42207.051585648143</v>
      </c>
      <c r="T2097" s="10">
        <f t="shared" si="164"/>
        <v>42236.749999999993</v>
      </c>
    </row>
    <row r="2098" spans="1:20" ht="45" x14ac:dyDescent="0.25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>
        <v>1410558948</v>
      </c>
      <c r="K2098" t="b">
        <v>0</v>
      </c>
      <c r="L2098">
        <v>45</v>
      </c>
      <c r="M2098" t="b">
        <v>1</v>
      </c>
      <c r="N2098" t="s">
        <v>8271</v>
      </c>
      <c r="O2098" s="5">
        <f>E2098/D2098</f>
        <v>1.0000058823529412</v>
      </c>
      <c r="P2098" s="6">
        <f t="shared" si="160"/>
        <v>37.777999999999999</v>
      </c>
      <c r="Q2098" t="str">
        <f t="shared" si="161"/>
        <v>theater</v>
      </c>
      <c r="R2098" t="str">
        <f t="shared" si="162"/>
        <v>plays</v>
      </c>
      <c r="S2098" s="10">
        <f t="shared" si="163"/>
        <v>41894.705416666664</v>
      </c>
      <c r="T2098" s="10">
        <f t="shared" si="164"/>
        <v>41937.821527777771</v>
      </c>
    </row>
    <row r="2099" spans="1:20" ht="45" x14ac:dyDescent="0.25">
      <c r="A2099">
        <v>31</v>
      </c>
      <c r="B2099" s="3" t="s">
        <v>33</v>
      </c>
      <c r="C2099" s="3" t="s">
        <v>4142</v>
      </c>
      <c r="D2099">
        <v>13</v>
      </c>
      <c r="E2099">
        <v>13</v>
      </c>
      <c r="F2099" t="s">
        <v>8219</v>
      </c>
      <c r="G2099" t="s">
        <v>8224</v>
      </c>
      <c r="H2099" t="s">
        <v>8246</v>
      </c>
      <c r="I2099">
        <v>1453748434</v>
      </c>
      <c r="J2099">
        <v>1452193234</v>
      </c>
      <c r="K2099" t="b">
        <v>0</v>
      </c>
      <c r="L2099">
        <v>1</v>
      </c>
      <c r="M2099" t="b">
        <v>1</v>
      </c>
      <c r="N2099" t="s">
        <v>8265</v>
      </c>
      <c r="O2099" s="5">
        <f>E2099/D2099</f>
        <v>1</v>
      </c>
      <c r="P2099" s="6">
        <f t="shared" si="160"/>
        <v>13</v>
      </c>
      <c r="Q2099" t="str">
        <f t="shared" si="161"/>
        <v>film &amp; video</v>
      </c>
      <c r="R2099" t="str">
        <f t="shared" si="162"/>
        <v>television</v>
      </c>
      <c r="S2099" s="10">
        <f t="shared" si="163"/>
        <v>42376.583726851844</v>
      </c>
      <c r="T2099" s="10">
        <f t="shared" si="164"/>
        <v>42394.583726851844</v>
      </c>
    </row>
    <row r="2100" spans="1:20" ht="60" x14ac:dyDescent="0.25">
      <c r="A2100">
        <v>41</v>
      </c>
      <c r="B2100" s="3" t="s">
        <v>43</v>
      </c>
      <c r="C2100" s="3" t="s">
        <v>4152</v>
      </c>
      <c r="D2100">
        <v>2000</v>
      </c>
      <c r="E2100">
        <v>2000</v>
      </c>
      <c r="F2100" t="s">
        <v>8219</v>
      </c>
      <c r="G2100" t="s">
        <v>8224</v>
      </c>
      <c r="H2100" t="s">
        <v>8246</v>
      </c>
      <c r="I2100">
        <v>1412516354</v>
      </c>
      <c r="J2100">
        <v>1409924354</v>
      </c>
      <c r="K2100" t="b">
        <v>0</v>
      </c>
      <c r="L2100">
        <v>19</v>
      </c>
      <c r="M2100" t="b">
        <v>1</v>
      </c>
      <c r="N2100" t="s">
        <v>8265</v>
      </c>
      <c r="O2100" s="5">
        <f>E2100/D2100</f>
        <v>1</v>
      </c>
      <c r="P2100" s="6">
        <f t="shared" si="160"/>
        <v>105.26315789473684</v>
      </c>
      <c r="Q2100" t="str">
        <f t="shared" si="161"/>
        <v>film &amp; video</v>
      </c>
      <c r="R2100" t="str">
        <f t="shared" si="162"/>
        <v>television</v>
      </c>
      <c r="S2100" s="10">
        <f t="shared" si="163"/>
        <v>41887.360578703701</v>
      </c>
      <c r="T2100" s="10">
        <f t="shared" si="164"/>
        <v>41917.360578703701</v>
      </c>
    </row>
    <row r="2101" spans="1:20" ht="60" x14ac:dyDescent="0.25">
      <c r="A2101">
        <v>44</v>
      </c>
      <c r="B2101" s="3" t="s">
        <v>46</v>
      </c>
      <c r="C2101" s="3" t="s">
        <v>4155</v>
      </c>
      <c r="D2101">
        <v>2000</v>
      </c>
      <c r="E2101">
        <v>2000</v>
      </c>
      <c r="F2101" t="s">
        <v>8219</v>
      </c>
      <c r="G2101" t="s">
        <v>8224</v>
      </c>
      <c r="H2101" t="s">
        <v>8246</v>
      </c>
      <c r="I2101">
        <v>1412648537</v>
      </c>
      <c r="J2101">
        <v>1408760537</v>
      </c>
      <c r="K2101" t="b">
        <v>0</v>
      </c>
      <c r="L2101">
        <v>15</v>
      </c>
      <c r="M2101" t="b">
        <v>1</v>
      </c>
      <c r="N2101" t="s">
        <v>8265</v>
      </c>
      <c r="O2101" s="5">
        <f>E2101/D2101</f>
        <v>1</v>
      </c>
      <c r="P2101" s="6">
        <f t="shared" si="160"/>
        <v>133.33333333333334</v>
      </c>
      <c r="Q2101" t="str">
        <f t="shared" si="161"/>
        <v>film &amp; video</v>
      </c>
      <c r="R2101" t="str">
        <f t="shared" si="162"/>
        <v>television</v>
      </c>
      <c r="S2101" s="10">
        <f t="shared" si="163"/>
        <v>41873.890474537031</v>
      </c>
      <c r="T2101" s="10">
        <f t="shared" si="164"/>
        <v>41918.890474537031</v>
      </c>
    </row>
    <row r="2102" spans="1:20" ht="30" x14ac:dyDescent="0.25">
      <c r="A2102">
        <v>49</v>
      </c>
      <c r="B2102" s="3" t="s">
        <v>51</v>
      </c>
      <c r="C2102" s="3" t="s">
        <v>4160</v>
      </c>
      <c r="D2102">
        <v>12000</v>
      </c>
      <c r="E2102">
        <v>12000</v>
      </c>
      <c r="F2102" t="s">
        <v>8219</v>
      </c>
      <c r="G2102" t="s">
        <v>8224</v>
      </c>
      <c r="H2102" t="s">
        <v>8246</v>
      </c>
      <c r="I2102">
        <v>1445660045</v>
      </c>
      <c r="J2102">
        <v>1443068045</v>
      </c>
      <c r="K2102" t="b">
        <v>0</v>
      </c>
      <c r="L2102">
        <v>87</v>
      </c>
      <c r="M2102" t="b">
        <v>1</v>
      </c>
      <c r="N2102" t="s">
        <v>8265</v>
      </c>
      <c r="O2102" s="5">
        <f>E2102/D2102</f>
        <v>1</v>
      </c>
      <c r="P2102" s="6">
        <f t="shared" si="160"/>
        <v>137.93103448275863</v>
      </c>
      <c r="Q2102" t="str">
        <f t="shared" si="161"/>
        <v>film &amp; video</v>
      </c>
      <c r="R2102" t="str">
        <f t="shared" si="162"/>
        <v>television</v>
      </c>
      <c r="S2102" s="10">
        <f t="shared" si="163"/>
        <v>42270.968113425923</v>
      </c>
      <c r="T2102" s="10">
        <f t="shared" si="164"/>
        <v>42300.968113425923</v>
      </c>
    </row>
    <row r="2103" spans="1:20" ht="45" x14ac:dyDescent="0.25">
      <c r="A2103">
        <v>50</v>
      </c>
      <c r="B2103" s="3" t="s">
        <v>52</v>
      </c>
      <c r="C2103" s="3" t="s">
        <v>4161</v>
      </c>
      <c r="D2103">
        <v>600</v>
      </c>
      <c r="E2103">
        <v>600</v>
      </c>
      <c r="F2103" t="s">
        <v>8219</v>
      </c>
      <c r="G2103" t="s">
        <v>8225</v>
      </c>
      <c r="H2103" t="s">
        <v>8247</v>
      </c>
      <c r="I2103">
        <v>1422637200</v>
      </c>
      <c r="J2103">
        <v>1419271458</v>
      </c>
      <c r="K2103" t="b">
        <v>0</v>
      </c>
      <c r="L2103">
        <v>22</v>
      </c>
      <c r="M2103" t="b">
        <v>1</v>
      </c>
      <c r="N2103" t="s">
        <v>8265</v>
      </c>
      <c r="O2103" s="5">
        <f>E2103/D2103</f>
        <v>1</v>
      </c>
      <c r="P2103" s="6">
        <f t="shared" si="160"/>
        <v>27.272727272727273</v>
      </c>
      <c r="Q2103" t="str">
        <f t="shared" si="161"/>
        <v>film &amp; video</v>
      </c>
      <c r="R2103" t="str">
        <f t="shared" si="162"/>
        <v>television</v>
      </c>
      <c r="S2103" s="10">
        <f t="shared" si="163"/>
        <v>41995.544652777775</v>
      </c>
      <c r="T2103" s="10">
        <f t="shared" si="164"/>
        <v>42034.499999999993</v>
      </c>
    </row>
    <row r="2104" spans="1:20" ht="60" x14ac:dyDescent="0.25">
      <c r="A2104">
        <v>73</v>
      </c>
      <c r="B2104" s="3" t="s">
        <v>75</v>
      </c>
      <c r="C2104" s="3" t="s">
        <v>4184</v>
      </c>
      <c r="D2104">
        <v>900</v>
      </c>
      <c r="E2104">
        <v>900</v>
      </c>
      <c r="F2104" t="s">
        <v>8219</v>
      </c>
      <c r="G2104" t="s">
        <v>8224</v>
      </c>
      <c r="H2104" t="s">
        <v>8246</v>
      </c>
      <c r="I2104">
        <v>1304395140</v>
      </c>
      <c r="J2104">
        <v>1297620584</v>
      </c>
      <c r="K2104" t="b">
        <v>0</v>
      </c>
      <c r="L2104">
        <v>18</v>
      </c>
      <c r="M2104" t="b">
        <v>1</v>
      </c>
      <c r="N2104" t="s">
        <v>8266</v>
      </c>
      <c r="O2104" s="5">
        <f>E2104/D2104</f>
        <v>1</v>
      </c>
      <c r="P2104" s="6">
        <f t="shared" si="160"/>
        <v>50</v>
      </c>
      <c r="Q2104" t="str">
        <f t="shared" si="161"/>
        <v>film &amp; video</v>
      </c>
      <c r="R2104" t="str">
        <f t="shared" si="162"/>
        <v>shorts</v>
      </c>
      <c r="S2104" s="10">
        <f t="shared" si="163"/>
        <v>40587.548425925925</v>
      </c>
      <c r="T2104" s="10">
        <f t="shared" si="164"/>
        <v>40665.957638888889</v>
      </c>
    </row>
    <row r="2105" spans="1:20" ht="45" x14ac:dyDescent="0.25">
      <c r="A2105">
        <v>84</v>
      </c>
      <c r="B2105" s="3" t="s">
        <v>86</v>
      </c>
      <c r="C2105" s="3" t="s">
        <v>4195</v>
      </c>
      <c r="D2105">
        <v>500</v>
      </c>
      <c r="E2105">
        <v>500</v>
      </c>
      <c r="F2105" t="s">
        <v>8219</v>
      </c>
      <c r="G2105" t="s">
        <v>8224</v>
      </c>
      <c r="H2105" t="s">
        <v>8246</v>
      </c>
      <c r="I2105">
        <v>1305483086</v>
      </c>
      <c r="J2105">
        <v>1302891086</v>
      </c>
      <c r="K2105" t="b">
        <v>0</v>
      </c>
      <c r="L2105">
        <v>7</v>
      </c>
      <c r="M2105" t="b">
        <v>1</v>
      </c>
      <c r="N2105" t="s">
        <v>8266</v>
      </c>
      <c r="O2105" s="5">
        <f>E2105/D2105</f>
        <v>1</v>
      </c>
      <c r="P2105" s="6">
        <f t="shared" si="160"/>
        <v>71.428571428571431</v>
      </c>
      <c r="Q2105" t="str">
        <f t="shared" si="161"/>
        <v>film &amp; video</v>
      </c>
      <c r="R2105" t="str">
        <f t="shared" si="162"/>
        <v>shorts</v>
      </c>
      <c r="S2105" s="10">
        <f t="shared" si="163"/>
        <v>40648.54960648148</v>
      </c>
      <c r="T2105" s="10">
        <f t="shared" si="164"/>
        <v>40678.54960648148</v>
      </c>
    </row>
    <row r="2106" spans="1:20" ht="60" x14ac:dyDescent="0.25">
      <c r="A2106">
        <v>100</v>
      </c>
      <c r="B2106" s="3" t="s">
        <v>102</v>
      </c>
      <c r="C2106" s="3" t="s">
        <v>4211</v>
      </c>
      <c r="D2106">
        <v>5000</v>
      </c>
      <c r="E2106">
        <v>5000</v>
      </c>
      <c r="F2106" t="s">
        <v>8219</v>
      </c>
      <c r="G2106" t="s">
        <v>8224</v>
      </c>
      <c r="H2106" t="s">
        <v>8246</v>
      </c>
      <c r="I2106">
        <v>1352055886</v>
      </c>
      <c r="J2106">
        <v>1350324286</v>
      </c>
      <c r="K2106" t="b">
        <v>0</v>
      </c>
      <c r="L2106">
        <v>26</v>
      </c>
      <c r="M2106" t="b">
        <v>1</v>
      </c>
      <c r="N2106" t="s">
        <v>8266</v>
      </c>
      <c r="O2106" s="5">
        <f>E2106/D2106</f>
        <v>1</v>
      </c>
      <c r="P2106" s="6">
        <f t="shared" si="160"/>
        <v>192.30769230769232</v>
      </c>
      <c r="Q2106" t="str">
        <f t="shared" si="161"/>
        <v>film &amp; video</v>
      </c>
      <c r="R2106" t="str">
        <f t="shared" si="162"/>
        <v>shorts</v>
      </c>
      <c r="S2106" s="10">
        <f t="shared" si="163"/>
        <v>41197.544976851852</v>
      </c>
      <c r="T2106" s="10">
        <f t="shared" si="164"/>
        <v>41217.586643518516</v>
      </c>
    </row>
    <row r="2107" spans="1:20" ht="60" x14ac:dyDescent="0.25">
      <c r="A2107">
        <v>101</v>
      </c>
      <c r="B2107" s="3" t="s">
        <v>103</v>
      </c>
      <c r="C2107" s="3" t="s">
        <v>4212</v>
      </c>
      <c r="D2107">
        <v>3500</v>
      </c>
      <c r="E2107">
        <v>3500</v>
      </c>
      <c r="F2107" t="s">
        <v>8219</v>
      </c>
      <c r="G2107" t="s">
        <v>8224</v>
      </c>
      <c r="H2107" t="s">
        <v>8246</v>
      </c>
      <c r="I2107">
        <v>1359052710</v>
      </c>
      <c r="J2107">
        <v>1356979110</v>
      </c>
      <c r="K2107" t="b">
        <v>0</v>
      </c>
      <c r="L2107">
        <v>35</v>
      </c>
      <c r="M2107" t="b">
        <v>1</v>
      </c>
      <c r="N2107" t="s">
        <v>8266</v>
      </c>
      <c r="O2107" s="5">
        <f>E2107/D2107</f>
        <v>1</v>
      </c>
      <c r="P2107" s="6">
        <f t="shared" si="160"/>
        <v>100</v>
      </c>
      <c r="Q2107" t="str">
        <f t="shared" si="161"/>
        <v>film &amp; video</v>
      </c>
      <c r="R2107" t="str">
        <f t="shared" si="162"/>
        <v>shorts</v>
      </c>
      <c r="S2107" s="10">
        <f t="shared" si="163"/>
        <v>41274.568402777775</v>
      </c>
      <c r="T2107" s="10">
        <f t="shared" si="164"/>
        <v>41298.568402777775</v>
      </c>
    </row>
    <row r="2108" spans="1:20" ht="45" x14ac:dyDescent="0.25">
      <c r="A2108">
        <v>139</v>
      </c>
      <c r="B2108" s="3" t="s">
        <v>141</v>
      </c>
      <c r="C2108" s="3" t="s">
        <v>4249</v>
      </c>
      <c r="D2108">
        <v>500</v>
      </c>
      <c r="E2108">
        <v>500</v>
      </c>
      <c r="F2108" t="s">
        <v>8220</v>
      </c>
      <c r="G2108" t="s">
        <v>8224</v>
      </c>
      <c r="H2108" t="s">
        <v>8246</v>
      </c>
      <c r="I2108">
        <v>1436738772</v>
      </c>
      <c r="J2108">
        <v>1435874772</v>
      </c>
      <c r="K2108" t="b">
        <v>0</v>
      </c>
      <c r="L2108">
        <v>1</v>
      </c>
      <c r="M2108" t="b">
        <v>0</v>
      </c>
      <c r="N2108" t="s">
        <v>8267</v>
      </c>
      <c r="O2108" s="5">
        <f>E2108/D2108</f>
        <v>1</v>
      </c>
      <c r="P2108" s="6">
        <f t="shared" si="160"/>
        <v>500</v>
      </c>
      <c r="Q2108" t="str">
        <f t="shared" si="161"/>
        <v>film &amp; video</v>
      </c>
      <c r="R2108" t="str">
        <f t="shared" si="162"/>
        <v>science fiction</v>
      </c>
      <c r="S2108" s="10">
        <f t="shared" si="163"/>
        <v>42187.712638888886</v>
      </c>
      <c r="T2108" s="10">
        <f t="shared" si="164"/>
        <v>42197.712638888886</v>
      </c>
    </row>
    <row r="2109" spans="1:20" ht="90" x14ac:dyDescent="0.25">
      <c r="A2109">
        <v>294</v>
      </c>
      <c r="B2109" s="3" t="s">
        <v>295</v>
      </c>
      <c r="C2109" s="3" t="s">
        <v>4404</v>
      </c>
      <c r="D2109">
        <v>5000</v>
      </c>
      <c r="E2109">
        <v>5000</v>
      </c>
      <c r="F2109" t="s">
        <v>8219</v>
      </c>
      <c r="G2109" t="s">
        <v>8224</v>
      </c>
      <c r="H2109" t="s">
        <v>8246</v>
      </c>
      <c r="I2109">
        <v>1279555200</v>
      </c>
      <c r="J2109">
        <v>1276480894</v>
      </c>
      <c r="K2109" t="b">
        <v>1</v>
      </c>
      <c r="L2109">
        <v>50</v>
      </c>
      <c r="M2109" t="b">
        <v>1</v>
      </c>
      <c r="N2109" t="s">
        <v>8269</v>
      </c>
      <c r="O2109" s="5">
        <f>E2109/D2109</f>
        <v>1</v>
      </c>
      <c r="P2109" s="6">
        <f t="shared" si="160"/>
        <v>100</v>
      </c>
      <c r="Q2109" t="str">
        <f t="shared" si="161"/>
        <v>film &amp; video</v>
      </c>
      <c r="R2109" t="str">
        <f t="shared" si="162"/>
        <v>documentary</v>
      </c>
      <c r="S2109" s="10">
        <f t="shared" si="163"/>
        <v>40342.876087962963</v>
      </c>
      <c r="T2109" s="10">
        <f t="shared" si="164"/>
        <v>40378.458333333328</v>
      </c>
    </row>
    <row r="2110" spans="1:20" ht="45" x14ac:dyDescent="0.25">
      <c r="A2110">
        <v>390</v>
      </c>
      <c r="B2110" s="3" t="s">
        <v>391</v>
      </c>
      <c r="C2110" s="3" t="s">
        <v>4500</v>
      </c>
      <c r="D2110">
        <v>1000</v>
      </c>
      <c r="E2110">
        <v>1000</v>
      </c>
      <c r="F2110" t="s">
        <v>8219</v>
      </c>
      <c r="G2110" t="s">
        <v>8224</v>
      </c>
      <c r="H2110" t="s">
        <v>8246</v>
      </c>
      <c r="I2110">
        <v>1431046372</v>
      </c>
      <c r="J2110">
        <v>1429318372</v>
      </c>
      <c r="K2110" t="b">
        <v>0</v>
      </c>
      <c r="L2110">
        <v>14</v>
      </c>
      <c r="M2110" t="b">
        <v>1</v>
      </c>
      <c r="N2110" t="s">
        <v>8269</v>
      </c>
      <c r="O2110" s="5">
        <f>E2110/D2110</f>
        <v>1</v>
      </c>
      <c r="P2110" s="6">
        <f t="shared" si="160"/>
        <v>71.428571428571431</v>
      </c>
      <c r="Q2110" t="str">
        <f t="shared" si="161"/>
        <v>film &amp; video</v>
      </c>
      <c r="R2110" t="str">
        <f t="shared" si="162"/>
        <v>documentary</v>
      </c>
      <c r="S2110" s="10">
        <f t="shared" si="163"/>
        <v>42111.828379629624</v>
      </c>
      <c r="T2110" s="10">
        <f t="shared" si="164"/>
        <v>42131.828379629624</v>
      </c>
    </row>
    <row r="2111" spans="1:20" ht="60" x14ac:dyDescent="0.25">
      <c r="A2111">
        <v>525</v>
      </c>
      <c r="B2111" s="3" t="s">
        <v>526</v>
      </c>
      <c r="C2111" s="3" t="s">
        <v>4635</v>
      </c>
      <c r="D2111">
        <v>12000</v>
      </c>
      <c r="E2111">
        <v>12000</v>
      </c>
      <c r="F2111" t="s">
        <v>8219</v>
      </c>
      <c r="G2111" t="s">
        <v>8224</v>
      </c>
      <c r="H2111" t="s">
        <v>8246</v>
      </c>
      <c r="I2111">
        <v>1410601041</v>
      </c>
      <c r="J2111">
        <v>1406713041</v>
      </c>
      <c r="K2111" t="b">
        <v>0</v>
      </c>
      <c r="L2111">
        <v>12</v>
      </c>
      <c r="M2111" t="b">
        <v>1</v>
      </c>
      <c r="N2111" t="s">
        <v>8271</v>
      </c>
      <c r="O2111" s="5">
        <f>E2111/D2111</f>
        <v>1</v>
      </c>
      <c r="P2111" s="6">
        <f t="shared" si="160"/>
        <v>1000</v>
      </c>
      <c r="Q2111" t="str">
        <f t="shared" si="161"/>
        <v>theater</v>
      </c>
      <c r="R2111" t="str">
        <f t="shared" si="162"/>
        <v>plays</v>
      </c>
      <c r="S2111" s="10">
        <f t="shared" si="163"/>
        <v>41850.192604166667</v>
      </c>
      <c r="T2111" s="10">
        <f t="shared" si="164"/>
        <v>41895.192604166667</v>
      </c>
    </row>
    <row r="2112" spans="1:20" ht="60" x14ac:dyDescent="0.25">
      <c r="A2112">
        <v>531</v>
      </c>
      <c r="B2112" s="3" t="s">
        <v>532</v>
      </c>
      <c r="C2112" s="3" t="s">
        <v>4641</v>
      </c>
      <c r="D2112">
        <v>4000</v>
      </c>
      <c r="E2112">
        <v>4000</v>
      </c>
      <c r="F2112" t="s">
        <v>8219</v>
      </c>
      <c r="G2112" t="s">
        <v>8224</v>
      </c>
      <c r="H2112" t="s">
        <v>8246</v>
      </c>
      <c r="I2112">
        <v>1481957940</v>
      </c>
      <c r="J2112">
        <v>1478050429</v>
      </c>
      <c r="K2112" t="b">
        <v>0</v>
      </c>
      <c r="L2112">
        <v>31</v>
      </c>
      <c r="M2112" t="b">
        <v>1</v>
      </c>
      <c r="N2112" t="s">
        <v>8271</v>
      </c>
      <c r="O2112" s="5">
        <f>E2112/D2112</f>
        <v>1</v>
      </c>
      <c r="P2112" s="6">
        <f t="shared" si="160"/>
        <v>129.03225806451613</v>
      </c>
      <c r="Q2112" t="str">
        <f t="shared" si="161"/>
        <v>theater</v>
      </c>
      <c r="R2112" t="str">
        <f t="shared" si="162"/>
        <v>plays</v>
      </c>
      <c r="S2112" s="10">
        <f t="shared" si="163"/>
        <v>42675.856817129628</v>
      </c>
      <c r="T2112" s="10">
        <f t="shared" si="164"/>
        <v>42721.082638888889</v>
      </c>
    </row>
    <row r="2113" spans="1:20" ht="45" x14ac:dyDescent="0.25">
      <c r="A2113">
        <v>782</v>
      </c>
      <c r="B2113" s="3" t="s">
        <v>783</v>
      </c>
      <c r="C2113" s="3" t="s">
        <v>4892</v>
      </c>
      <c r="D2113">
        <v>700</v>
      </c>
      <c r="E2113">
        <v>700</v>
      </c>
      <c r="F2113" t="s">
        <v>8219</v>
      </c>
      <c r="G2113" t="s">
        <v>8224</v>
      </c>
      <c r="H2113" t="s">
        <v>8246</v>
      </c>
      <c r="I2113">
        <v>1345918302</v>
      </c>
      <c r="J2113">
        <v>1343326302</v>
      </c>
      <c r="K2113" t="b">
        <v>0</v>
      </c>
      <c r="L2113">
        <v>14</v>
      </c>
      <c r="M2113" t="b">
        <v>1</v>
      </c>
      <c r="N2113" t="s">
        <v>8276</v>
      </c>
      <c r="O2113" s="5">
        <f>E2113/D2113</f>
        <v>1</v>
      </c>
      <c r="P2113" s="6">
        <f t="shared" si="160"/>
        <v>50</v>
      </c>
      <c r="Q2113" t="str">
        <f t="shared" si="161"/>
        <v>music</v>
      </c>
      <c r="R2113" t="str">
        <f t="shared" si="162"/>
        <v>rock</v>
      </c>
      <c r="S2113" s="10">
        <f t="shared" si="163"/>
        <v>41116.549791666665</v>
      </c>
      <c r="T2113" s="10">
        <f t="shared" si="164"/>
        <v>41146.549791666665</v>
      </c>
    </row>
    <row r="2114" spans="1:20" ht="60" x14ac:dyDescent="0.25">
      <c r="A2114">
        <v>804</v>
      </c>
      <c r="B2114" s="3" t="s">
        <v>805</v>
      </c>
      <c r="C2114" s="3" t="s">
        <v>4914</v>
      </c>
      <c r="D2114">
        <v>5500</v>
      </c>
      <c r="E2114">
        <v>5500</v>
      </c>
      <c r="F2114" t="s">
        <v>8219</v>
      </c>
      <c r="G2114" t="s">
        <v>8224</v>
      </c>
      <c r="H2114" t="s">
        <v>8246</v>
      </c>
      <c r="I2114">
        <v>1311393540</v>
      </c>
      <c r="J2114">
        <v>1309919526</v>
      </c>
      <c r="K2114" t="b">
        <v>0</v>
      </c>
      <c r="L2114">
        <v>18</v>
      </c>
      <c r="M2114" t="b">
        <v>1</v>
      </c>
      <c r="N2114" t="s">
        <v>8276</v>
      </c>
      <c r="O2114" s="5">
        <f>E2114/D2114</f>
        <v>1</v>
      </c>
      <c r="P2114" s="6">
        <f t="shared" si="160"/>
        <v>305.55555555555554</v>
      </c>
      <c r="Q2114" t="str">
        <f t="shared" si="161"/>
        <v>music</v>
      </c>
      <c r="R2114" t="str">
        <f t="shared" si="162"/>
        <v>rock</v>
      </c>
      <c r="S2114" s="10">
        <f t="shared" si="163"/>
        <v>40729.897291666661</v>
      </c>
      <c r="T2114" s="10">
        <f t="shared" si="164"/>
        <v>40746.957638888889</v>
      </c>
    </row>
    <row r="2115" spans="1:20" ht="60" x14ac:dyDescent="0.25">
      <c r="A2115">
        <v>808</v>
      </c>
      <c r="B2115" s="3" t="s">
        <v>809</v>
      </c>
      <c r="C2115" s="3" t="s">
        <v>4918</v>
      </c>
      <c r="D2115">
        <v>4500</v>
      </c>
      <c r="E2115">
        <v>4500</v>
      </c>
      <c r="F2115" t="s">
        <v>8219</v>
      </c>
      <c r="G2115" t="s">
        <v>8229</v>
      </c>
      <c r="H2115" t="s">
        <v>8251</v>
      </c>
      <c r="I2115">
        <v>1419224340</v>
      </c>
      <c r="J2115">
        <v>1416363886</v>
      </c>
      <c r="K2115" t="b">
        <v>0</v>
      </c>
      <c r="L2115">
        <v>43</v>
      </c>
      <c r="M2115" t="b">
        <v>1</v>
      </c>
      <c r="N2115" t="s">
        <v>8276</v>
      </c>
      <c r="O2115" s="5">
        <f>E2115/D2115</f>
        <v>1</v>
      </c>
      <c r="P2115" s="6">
        <f t="shared" ref="P2115:P2178" si="165">IF(L2115&lt;&gt;0,E2115/L2115,0)</f>
        <v>104.65116279069767</v>
      </c>
      <c r="Q2115" t="str">
        <f t="shared" ref="Q2115:Q2178" si="166">LEFT(N2115,FIND("/",N2115)-1)</f>
        <v>music</v>
      </c>
      <c r="R2115" t="str">
        <f t="shared" ref="R2115:R2178" si="167">RIGHT(N2115,LEN(N2115)-FIND("/",N2115))</f>
        <v>rock</v>
      </c>
      <c r="S2115" s="10">
        <f t="shared" ref="S2115:S2178" si="168">(J2115/86400)+25569+(-5/24)</f>
        <v>41961.892199074071</v>
      </c>
      <c r="T2115" s="10">
        <f t="shared" ref="T2115:T2178" si="169">(I2115/86400)+25569+(-5/24)</f>
        <v>41994.999305555553</v>
      </c>
    </row>
    <row r="2116" spans="1:20" ht="45" x14ac:dyDescent="0.25">
      <c r="A2116">
        <v>821</v>
      </c>
      <c r="B2116" s="3" t="s">
        <v>822</v>
      </c>
      <c r="C2116" s="3" t="s">
        <v>4931</v>
      </c>
      <c r="D2116">
        <v>17482</v>
      </c>
      <c r="E2116">
        <v>17482</v>
      </c>
      <c r="F2116" t="s">
        <v>8219</v>
      </c>
      <c r="G2116" t="s">
        <v>8224</v>
      </c>
      <c r="H2116" t="s">
        <v>8246</v>
      </c>
      <c r="I2116">
        <v>1430712060</v>
      </c>
      <c r="J2116">
        <v>1427753265</v>
      </c>
      <c r="K2116" t="b">
        <v>0</v>
      </c>
      <c r="L2116">
        <v>78</v>
      </c>
      <c r="M2116" t="b">
        <v>1</v>
      </c>
      <c r="N2116" t="s">
        <v>8276</v>
      </c>
      <c r="O2116" s="5">
        <f>E2116/D2116</f>
        <v>1</v>
      </c>
      <c r="P2116" s="6">
        <f t="shared" si="165"/>
        <v>224.12820512820514</v>
      </c>
      <c r="Q2116" t="str">
        <f t="shared" si="166"/>
        <v>music</v>
      </c>
      <c r="R2116" t="str">
        <f t="shared" si="167"/>
        <v>rock</v>
      </c>
      <c r="S2116" s="10">
        <f t="shared" si="168"/>
        <v>42093.71371527778</v>
      </c>
      <c r="T2116" s="10">
        <f t="shared" si="169"/>
        <v>42127.959027777775</v>
      </c>
    </row>
    <row r="2117" spans="1:20" ht="30" x14ac:dyDescent="0.25">
      <c r="A2117">
        <v>847</v>
      </c>
      <c r="B2117" s="3" t="s">
        <v>848</v>
      </c>
      <c r="C2117" s="3" t="s">
        <v>4957</v>
      </c>
      <c r="D2117">
        <v>10</v>
      </c>
      <c r="E2117">
        <v>10</v>
      </c>
      <c r="F2117" t="s">
        <v>8219</v>
      </c>
      <c r="G2117" t="s">
        <v>8224</v>
      </c>
      <c r="H2117" t="s">
        <v>8246</v>
      </c>
      <c r="I2117">
        <v>1436555376</v>
      </c>
      <c r="J2117">
        <v>1433963376</v>
      </c>
      <c r="K2117" t="b">
        <v>0</v>
      </c>
      <c r="L2117">
        <v>1</v>
      </c>
      <c r="M2117" t="b">
        <v>1</v>
      </c>
      <c r="N2117" t="s">
        <v>8277</v>
      </c>
      <c r="O2117" s="5">
        <f>E2117/D2117</f>
        <v>1</v>
      </c>
      <c r="P2117" s="6">
        <f t="shared" si="165"/>
        <v>10</v>
      </c>
      <c r="Q2117" t="str">
        <f t="shared" si="166"/>
        <v>music</v>
      </c>
      <c r="R2117" t="str">
        <f t="shared" si="167"/>
        <v>metal</v>
      </c>
      <c r="S2117" s="10">
        <f t="shared" si="168"/>
        <v>42165.59</v>
      </c>
      <c r="T2117" s="10">
        <f t="shared" si="169"/>
        <v>42195.59</v>
      </c>
    </row>
    <row r="2118" spans="1:20" ht="45" x14ac:dyDescent="0.25">
      <c r="A2118">
        <v>848</v>
      </c>
      <c r="B2118" s="3" t="s">
        <v>849</v>
      </c>
      <c r="C2118" s="3" t="s">
        <v>4958</v>
      </c>
      <c r="D2118">
        <v>300</v>
      </c>
      <c r="E2118">
        <v>300</v>
      </c>
      <c r="F2118" t="s">
        <v>8219</v>
      </c>
      <c r="G2118" t="s">
        <v>8224</v>
      </c>
      <c r="H2118" t="s">
        <v>8246</v>
      </c>
      <c r="I2118">
        <v>1429038033</v>
      </c>
      <c r="J2118">
        <v>1426446033</v>
      </c>
      <c r="K2118" t="b">
        <v>0</v>
      </c>
      <c r="L2118">
        <v>16</v>
      </c>
      <c r="M2118" t="b">
        <v>1</v>
      </c>
      <c r="N2118" t="s">
        <v>8277</v>
      </c>
      <c r="O2118" s="5">
        <f>E2118/D2118</f>
        <v>1</v>
      </c>
      <c r="P2118" s="6">
        <f t="shared" si="165"/>
        <v>18.75</v>
      </c>
      <c r="Q2118" t="str">
        <f t="shared" si="166"/>
        <v>music</v>
      </c>
      <c r="R2118" t="str">
        <f t="shared" si="167"/>
        <v>metal</v>
      </c>
      <c r="S2118" s="10">
        <f t="shared" si="168"/>
        <v>42078.583715277775</v>
      </c>
      <c r="T2118" s="10">
        <f t="shared" si="169"/>
        <v>42108.583715277775</v>
      </c>
    </row>
    <row r="2119" spans="1:20" ht="45" x14ac:dyDescent="0.25">
      <c r="A2119">
        <v>853</v>
      </c>
      <c r="B2119" s="3" t="s">
        <v>854</v>
      </c>
      <c r="C2119" s="3" t="s">
        <v>4963</v>
      </c>
      <c r="D2119">
        <v>300</v>
      </c>
      <c r="E2119">
        <v>300</v>
      </c>
      <c r="F2119" t="s">
        <v>8219</v>
      </c>
      <c r="G2119" t="s">
        <v>8224</v>
      </c>
      <c r="H2119" t="s">
        <v>8246</v>
      </c>
      <c r="I2119">
        <v>1424116709</v>
      </c>
      <c r="J2119">
        <v>1421524709</v>
      </c>
      <c r="K2119" t="b">
        <v>0</v>
      </c>
      <c r="L2119">
        <v>10</v>
      </c>
      <c r="M2119" t="b">
        <v>1</v>
      </c>
      <c r="N2119" t="s">
        <v>8277</v>
      </c>
      <c r="O2119" s="5">
        <f>E2119/D2119</f>
        <v>1</v>
      </c>
      <c r="P2119" s="6">
        <f t="shared" si="165"/>
        <v>30</v>
      </c>
      <c r="Q2119" t="str">
        <f t="shared" si="166"/>
        <v>music</v>
      </c>
      <c r="R2119" t="str">
        <f t="shared" si="167"/>
        <v>metal</v>
      </c>
      <c r="S2119" s="10">
        <f t="shared" si="168"/>
        <v>42021.62394675926</v>
      </c>
      <c r="T2119" s="10">
        <f t="shared" si="169"/>
        <v>42051.62394675926</v>
      </c>
    </row>
    <row r="2120" spans="1:20" ht="45" x14ac:dyDescent="0.25">
      <c r="A2120">
        <v>857</v>
      </c>
      <c r="B2120" s="3" t="s">
        <v>858</v>
      </c>
      <c r="C2120" s="3" t="s">
        <v>4967</v>
      </c>
      <c r="D2120">
        <v>1200</v>
      </c>
      <c r="E2120">
        <v>1200</v>
      </c>
      <c r="F2120" t="s">
        <v>8219</v>
      </c>
      <c r="G2120" t="s">
        <v>8227</v>
      </c>
      <c r="H2120" t="s">
        <v>8249</v>
      </c>
      <c r="I2120">
        <v>1448463431</v>
      </c>
      <c r="J2120">
        <v>1444831031</v>
      </c>
      <c r="K2120" t="b">
        <v>0</v>
      </c>
      <c r="L2120">
        <v>24</v>
      </c>
      <c r="M2120" t="b">
        <v>1</v>
      </c>
      <c r="N2120" t="s">
        <v>8277</v>
      </c>
      <c r="O2120" s="5">
        <f>E2120/D2120</f>
        <v>1</v>
      </c>
      <c r="P2120" s="6">
        <f t="shared" si="165"/>
        <v>50</v>
      </c>
      <c r="Q2120" t="str">
        <f t="shared" si="166"/>
        <v>music</v>
      </c>
      <c r="R2120" t="str">
        <f t="shared" si="167"/>
        <v>metal</v>
      </c>
      <c r="S2120" s="10">
        <f t="shared" si="168"/>
        <v>42291.373043981475</v>
      </c>
      <c r="T2120" s="10">
        <f t="shared" si="169"/>
        <v>42333.414710648147</v>
      </c>
    </row>
    <row r="2121" spans="1:20" ht="45" x14ac:dyDescent="0.25">
      <c r="A2121">
        <v>1302</v>
      </c>
      <c r="B2121" s="3" t="s">
        <v>1303</v>
      </c>
      <c r="C2121" s="3" t="s">
        <v>5412</v>
      </c>
      <c r="D2121">
        <v>2500</v>
      </c>
      <c r="E2121">
        <v>2500</v>
      </c>
      <c r="F2121" t="s">
        <v>8219</v>
      </c>
      <c r="G2121" t="s">
        <v>8224</v>
      </c>
      <c r="H2121" t="s">
        <v>8246</v>
      </c>
      <c r="I2121">
        <v>1480559011</v>
      </c>
      <c r="J2121">
        <v>1477963411</v>
      </c>
      <c r="K2121" t="b">
        <v>0</v>
      </c>
      <c r="L2121">
        <v>50</v>
      </c>
      <c r="M2121" t="b">
        <v>1</v>
      </c>
      <c r="N2121" t="s">
        <v>8271</v>
      </c>
      <c r="O2121" s="5">
        <f>E2121/D2121</f>
        <v>1</v>
      </c>
      <c r="P2121" s="6">
        <f t="shared" si="165"/>
        <v>50</v>
      </c>
      <c r="Q2121" t="str">
        <f t="shared" si="166"/>
        <v>theater</v>
      </c>
      <c r="R2121" t="str">
        <f t="shared" si="167"/>
        <v>plays</v>
      </c>
      <c r="S2121" s="10">
        <f t="shared" si="168"/>
        <v>42674.849664351852</v>
      </c>
      <c r="T2121" s="10">
        <f t="shared" si="169"/>
        <v>42704.891331018516</v>
      </c>
    </row>
    <row r="2122" spans="1:20" ht="60" x14ac:dyDescent="0.25">
      <c r="A2122">
        <v>1363</v>
      </c>
      <c r="B2122" s="3" t="s">
        <v>1364</v>
      </c>
      <c r="C2122" s="3" t="s">
        <v>5473</v>
      </c>
      <c r="D2122">
        <v>200</v>
      </c>
      <c r="E2122">
        <v>200</v>
      </c>
      <c r="F2122" t="s">
        <v>8219</v>
      </c>
      <c r="G2122" t="s">
        <v>8224</v>
      </c>
      <c r="H2122" t="s">
        <v>8246</v>
      </c>
      <c r="I2122">
        <v>1455523140</v>
      </c>
      <c r="J2122">
        <v>1453925727</v>
      </c>
      <c r="K2122" t="b">
        <v>0</v>
      </c>
      <c r="L2122">
        <v>5</v>
      </c>
      <c r="M2122" t="b">
        <v>1</v>
      </c>
      <c r="N2122" t="s">
        <v>8274</v>
      </c>
      <c r="O2122" s="5">
        <f>E2122/D2122</f>
        <v>1</v>
      </c>
      <c r="P2122" s="6">
        <f t="shared" si="165"/>
        <v>40</v>
      </c>
      <c r="Q2122" t="str">
        <f t="shared" si="166"/>
        <v>publishing</v>
      </c>
      <c r="R2122" t="str">
        <f t="shared" si="167"/>
        <v>nonfiction</v>
      </c>
      <c r="S2122" s="10">
        <f t="shared" si="168"/>
        <v>42396.635729166665</v>
      </c>
      <c r="T2122" s="10">
        <f t="shared" si="169"/>
        <v>42415.124305555553</v>
      </c>
    </row>
    <row r="2123" spans="1:20" ht="60" x14ac:dyDescent="0.25">
      <c r="A2123">
        <v>1633</v>
      </c>
      <c r="B2123" s="3" t="s">
        <v>1634</v>
      </c>
      <c r="C2123" s="3" t="s">
        <v>5743</v>
      </c>
      <c r="D2123">
        <v>10000</v>
      </c>
      <c r="E2123">
        <v>10000</v>
      </c>
      <c r="F2123" t="s">
        <v>8219</v>
      </c>
      <c r="G2123" t="s">
        <v>8224</v>
      </c>
      <c r="H2123" t="s">
        <v>8246</v>
      </c>
      <c r="I2123">
        <v>1326690000</v>
      </c>
      <c r="J2123">
        <v>1324329156</v>
      </c>
      <c r="K2123" t="b">
        <v>0</v>
      </c>
      <c r="L2123">
        <v>58</v>
      </c>
      <c r="M2123" t="b">
        <v>1</v>
      </c>
      <c r="N2123" t="s">
        <v>8276</v>
      </c>
      <c r="O2123" s="5">
        <f>E2123/D2123</f>
        <v>1</v>
      </c>
      <c r="P2123" s="6">
        <f t="shared" si="165"/>
        <v>172.41379310344828</v>
      </c>
      <c r="Q2123" t="str">
        <f t="shared" si="166"/>
        <v>music</v>
      </c>
      <c r="R2123" t="str">
        <f t="shared" si="167"/>
        <v>rock</v>
      </c>
      <c r="S2123" s="10">
        <f t="shared" si="168"/>
        <v>40896.675416666665</v>
      </c>
      <c r="T2123" s="10">
        <f t="shared" si="169"/>
        <v>40924</v>
      </c>
    </row>
    <row r="2124" spans="1:20" ht="60" x14ac:dyDescent="0.25">
      <c r="A2124">
        <v>1639</v>
      </c>
      <c r="B2124" s="3" t="s">
        <v>1640</v>
      </c>
      <c r="C2124" s="3" t="s">
        <v>5749</v>
      </c>
      <c r="D2124">
        <v>1800</v>
      </c>
      <c r="E2124">
        <v>1800</v>
      </c>
      <c r="F2124" t="s">
        <v>8219</v>
      </c>
      <c r="G2124" t="s">
        <v>8224</v>
      </c>
      <c r="H2124" t="s">
        <v>8246</v>
      </c>
      <c r="I2124">
        <v>1330789165</v>
      </c>
      <c r="J2124">
        <v>1328197165</v>
      </c>
      <c r="K2124" t="b">
        <v>0</v>
      </c>
      <c r="L2124">
        <v>19</v>
      </c>
      <c r="M2124" t="b">
        <v>1</v>
      </c>
      <c r="N2124" t="s">
        <v>8276</v>
      </c>
      <c r="O2124" s="5">
        <f>E2124/D2124</f>
        <v>1</v>
      </c>
      <c r="P2124" s="6">
        <f t="shared" si="165"/>
        <v>94.736842105263165</v>
      </c>
      <c r="Q2124" t="str">
        <f t="shared" si="166"/>
        <v>music</v>
      </c>
      <c r="R2124" t="str">
        <f t="shared" si="167"/>
        <v>rock</v>
      </c>
      <c r="S2124" s="10">
        <f t="shared" si="168"/>
        <v>40941.444039351853</v>
      </c>
      <c r="T2124" s="10">
        <f t="shared" si="169"/>
        <v>40971.444039351853</v>
      </c>
    </row>
    <row r="2125" spans="1:20" ht="45" x14ac:dyDescent="0.25">
      <c r="A2125">
        <v>1642</v>
      </c>
      <c r="B2125" s="3" t="s">
        <v>1643</v>
      </c>
      <c r="C2125" s="3" t="s">
        <v>5752</v>
      </c>
      <c r="D2125">
        <v>1200</v>
      </c>
      <c r="E2125">
        <v>1200</v>
      </c>
      <c r="F2125" t="s">
        <v>8219</v>
      </c>
      <c r="G2125" t="s">
        <v>8224</v>
      </c>
      <c r="H2125" t="s">
        <v>8246</v>
      </c>
      <c r="I2125">
        <v>1308011727</v>
      </c>
      <c r="J2125">
        <v>1306283727</v>
      </c>
      <c r="K2125" t="b">
        <v>0</v>
      </c>
      <c r="L2125">
        <v>28</v>
      </c>
      <c r="M2125" t="b">
        <v>1</v>
      </c>
      <c r="N2125" t="s">
        <v>8292</v>
      </c>
      <c r="O2125" s="5">
        <f>E2125/D2125</f>
        <v>1</v>
      </c>
      <c r="P2125" s="6">
        <f t="shared" si="165"/>
        <v>42.857142857142854</v>
      </c>
      <c r="Q2125" t="str">
        <f t="shared" si="166"/>
        <v>music</v>
      </c>
      <c r="R2125" t="str">
        <f t="shared" si="167"/>
        <v>pop</v>
      </c>
      <c r="S2125" s="10">
        <f t="shared" si="168"/>
        <v>40687.816284722219</v>
      </c>
      <c r="T2125" s="10">
        <f t="shared" si="169"/>
        <v>40707.816284722219</v>
      </c>
    </row>
    <row r="2126" spans="1:20" ht="30" x14ac:dyDescent="0.25">
      <c r="A2126">
        <v>1689</v>
      </c>
      <c r="B2126" s="3" t="s">
        <v>1690</v>
      </c>
      <c r="C2126" s="3" t="s">
        <v>5799</v>
      </c>
      <c r="D2126">
        <v>2400</v>
      </c>
      <c r="E2126">
        <v>2400</v>
      </c>
      <c r="F2126" t="s">
        <v>8222</v>
      </c>
      <c r="G2126" t="s">
        <v>8224</v>
      </c>
      <c r="H2126" t="s">
        <v>8246</v>
      </c>
      <c r="I2126">
        <v>1489700230</v>
      </c>
      <c r="J2126">
        <v>1487111830</v>
      </c>
      <c r="K2126" t="b">
        <v>0</v>
      </c>
      <c r="L2126">
        <v>14</v>
      </c>
      <c r="M2126" t="b">
        <v>0</v>
      </c>
      <c r="N2126" t="s">
        <v>8293</v>
      </c>
      <c r="O2126" s="5">
        <f>E2126/D2126</f>
        <v>1</v>
      </c>
      <c r="P2126" s="6">
        <f t="shared" si="165"/>
        <v>171.42857142857142</v>
      </c>
      <c r="Q2126" t="str">
        <f t="shared" si="166"/>
        <v>music</v>
      </c>
      <c r="R2126" t="str">
        <f t="shared" si="167"/>
        <v>faith</v>
      </c>
      <c r="S2126" s="10">
        <f t="shared" si="168"/>
        <v>42780.734143518515</v>
      </c>
      <c r="T2126" s="10">
        <f t="shared" si="169"/>
        <v>42810.692476851851</v>
      </c>
    </row>
    <row r="2127" spans="1:20" ht="30" x14ac:dyDescent="0.25">
      <c r="A2127">
        <v>1822</v>
      </c>
      <c r="B2127" s="3" t="s">
        <v>1823</v>
      </c>
      <c r="C2127" s="3" t="s">
        <v>5932</v>
      </c>
      <c r="D2127">
        <v>300</v>
      </c>
      <c r="E2127">
        <v>300</v>
      </c>
      <c r="F2127" t="s">
        <v>8219</v>
      </c>
      <c r="G2127" t="s">
        <v>8229</v>
      </c>
      <c r="H2127" t="s">
        <v>8251</v>
      </c>
      <c r="I2127">
        <v>1391194860</v>
      </c>
      <c r="J2127">
        <v>1388084862</v>
      </c>
      <c r="K2127" t="b">
        <v>0</v>
      </c>
      <c r="L2127">
        <v>11</v>
      </c>
      <c r="M2127" t="b">
        <v>1</v>
      </c>
      <c r="N2127" t="s">
        <v>8276</v>
      </c>
      <c r="O2127" s="5">
        <f>E2127/D2127</f>
        <v>1</v>
      </c>
      <c r="P2127" s="6">
        <f t="shared" si="165"/>
        <v>27.272727272727273</v>
      </c>
      <c r="Q2127" t="str">
        <f t="shared" si="166"/>
        <v>music</v>
      </c>
      <c r="R2127" t="str">
        <f t="shared" si="167"/>
        <v>rock</v>
      </c>
      <c r="S2127" s="10">
        <f t="shared" si="168"/>
        <v>41634.588680555556</v>
      </c>
      <c r="T2127" s="10">
        <f t="shared" si="169"/>
        <v>41670.584027777775</v>
      </c>
    </row>
    <row r="2128" spans="1:20" ht="90" x14ac:dyDescent="0.25">
      <c r="A2128">
        <v>1845</v>
      </c>
      <c r="B2128" s="3" t="s">
        <v>1846</v>
      </c>
      <c r="C2128" s="3" t="s">
        <v>5955</v>
      </c>
      <c r="D2128">
        <v>1000</v>
      </c>
      <c r="E2128">
        <v>1000</v>
      </c>
      <c r="F2128" t="s">
        <v>8219</v>
      </c>
      <c r="G2128" t="s">
        <v>8224</v>
      </c>
      <c r="H2128" t="s">
        <v>8246</v>
      </c>
      <c r="I2128">
        <v>1466139300</v>
      </c>
      <c r="J2128">
        <v>1464854398</v>
      </c>
      <c r="K2128" t="b">
        <v>0</v>
      </c>
      <c r="L2128">
        <v>19</v>
      </c>
      <c r="M2128" t="b">
        <v>1</v>
      </c>
      <c r="N2128" t="s">
        <v>8276</v>
      </c>
      <c r="O2128" s="5">
        <f>E2128/D2128</f>
        <v>1</v>
      </c>
      <c r="P2128" s="6">
        <f t="shared" si="165"/>
        <v>52.631578947368418</v>
      </c>
      <c r="Q2128" t="str">
        <f t="shared" si="166"/>
        <v>music</v>
      </c>
      <c r="R2128" t="str">
        <f t="shared" si="167"/>
        <v>rock</v>
      </c>
      <c r="S2128" s="10">
        <f t="shared" si="168"/>
        <v>42523.124976851854</v>
      </c>
      <c r="T2128" s="10">
        <f t="shared" si="169"/>
        <v>42537.996527777774</v>
      </c>
    </row>
    <row r="2129" spans="1:20" ht="45" x14ac:dyDescent="0.25">
      <c r="A2129">
        <v>1857</v>
      </c>
      <c r="B2129" s="3" t="s">
        <v>1858</v>
      </c>
      <c r="C2129" s="3" t="s">
        <v>5967</v>
      </c>
      <c r="D2129">
        <v>3000</v>
      </c>
      <c r="E2129">
        <v>3000</v>
      </c>
      <c r="F2129" t="s">
        <v>8219</v>
      </c>
      <c r="G2129" t="s">
        <v>8224</v>
      </c>
      <c r="H2129" t="s">
        <v>8246</v>
      </c>
      <c r="I2129">
        <v>1410546413</v>
      </c>
      <c r="J2129">
        <v>1407954413</v>
      </c>
      <c r="K2129" t="b">
        <v>0</v>
      </c>
      <c r="L2129">
        <v>22</v>
      </c>
      <c r="M2129" t="b">
        <v>1</v>
      </c>
      <c r="N2129" t="s">
        <v>8276</v>
      </c>
      <c r="O2129" s="5">
        <f>E2129/D2129</f>
        <v>1</v>
      </c>
      <c r="P2129" s="6">
        <f t="shared" si="165"/>
        <v>136.36363636363637</v>
      </c>
      <c r="Q2129" t="str">
        <f t="shared" si="166"/>
        <v>music</v>
      </c>
      <c r="R2129" t="str">
        <f t="shared" si="167"/>
        <v>rock</v>
      </c>
      <c r="S2129" s="10">
        <f t="shared" si="168"/>
        <v>41864.560335648144</v>
      </c>
      <c r="T2129" s="10">
        <f t="shared" si="169"/>
        <v>41894.560335648144</v>
      </c>
    </row>
    <row r="2130" spans="1:20" ht="45" x14ac:dyDescent="0.25">
      <c r="A2130">
        <v>2095</v>
      </c>
      <c r="B2130" s="3" t="s">
        <v>2096</v>
      </c>
      <c r="C2130" s="3" t="s">
        <v>6205</v>
      </c>
      <c r="D2130">
        <v>2500</v>
      </c>
      <c r="E2130">
        <v>2500</v>
      </c>
      <c r="F2130" t="s">
        <v>8219</v>
      </c>
      <c r="G2130" t="s">
        <v>8224</v>
      </c>
      <c r="H2130" t="s">
        <v>8246</v>
      </c>
      <c r="I2130">
        <v>1317576973</v>
      </c>
      <c r="J2130">
        <v>1312392973</v>
      </c>
      <c r="K2130" t="b">
        <v>0</v>
      </c>
      <c r="L2130">
        <v>22</v>
      </c>
      <c r="M2130" t="b">
        <v>1</v>
      </c>
      <c r="N2130" t="s">
        <v>8279</v>
      </c>
      <c r="O2130" s="5">
        <f>E2130/D2130</f>
        <v>1</v>
      </c>
      <c r="P2130" s="6">
        <f t="shared" si="165"/>
        <v>113.63636363636364</v>
      </c>
      <c r="Q2130" t="str">
        <f t="shared" si="166"/>
        <v>music</v>
      </c>
      <c r="R2130" t="str">
        <f t="shared" si="167"/>
        <v>indie rock</v>
      </c>
      <c r="S2130" s="10">
        <f t="shared" si="168"/>
        <v>40758.525150462963</v>
      </c>
      <c r="T2130" s="10">
        <f t="shared" si="169"/>
        <v>40818.525150462963</v>
      </c>
    </row>
    <row r="2131" spans="1:20" ht="60" x14ac:dyDescent="0.25">
      <c r="A2131">
        <v>2097</v>
      </c>
      <c r="B2131" s="3" t="s">
        <v>2098</v>
      </c>
      <c r="C2131" s="3" t="s">
        <v>6207</v>
      </c>
      <c r="D2131">
        <v>3000</v>
      </c>
      <c r="E2131">
        <v>3000</v>
      </c>
      <c r="F2131" t="s">
        <v>8219</v>
      </c>
      <c r="G2131" t="s">
        <v>8224</v>
      </c>
      <c r="H2131" t="s">
        <v>8246</v>
      </c>
      <c r="I2131">
        <v>1322751735</v>
      </c>
      <c r="J2131">
        <v>1317564135</v>
      </c>
      <c r="K2131" t="b">
        <v>0</v>
      </c>
      <c r="L2131">
        <v>38</v>
      </c>
      <c r="M2131" t="b">
        <v>1</v>
      </c>
      <c r="N2131" t="s">
        <v>8279</v>
      </c>
      <c r="O2131" s="5">
        <f>E2131/D2131</f>
        <v>1</v>
      </c>
      <c r="P2131" s="6">
        <f t="shared" si="165"/>
        <v>78.94736842105263</v>
      </c>
      <c r="Q2131" t="str">
        <f t="shared" si="166"/>
        <v>music</v>
      </c>
      <c r="R2131" t="str">
        <f t="shared" si="167"/>
        <v>indie rock</v>
      </c>
      <c r="S2131" s="10">
        <f t="shared" si="168"/>
        <v>40818.376562500001</v>
      </c>
      <c r="T2131" s="10">
        <f t="shared" si="169"/>
        <v>40878.418229166666</v>
      </c>
    </row>
    <row r="2132" spans="1:20" ht="45" x14ac:dyDescent="0.25">
      <c r="A2132">
        <v>2112</v>
      </c>
      <c r="B2132" s="3" t="s">
        <v>2113</v>
      </c>
      <c r="C2132" s="3" t="s">
        <v>6222</v>
      </c>
      <c r="D2132">
        <v>300</v>
      </c>
      <c r="E2132">
        <v>300</v>
      </c>
      <c r="F2132" t="s">
        <v>8219</v>
      </c>
      <c r="G2132" t="s">
        <v>8224</v>
      </c>
      <c r="H2132" t="s">
        <v>8246</v>
      </c>
      <c r="I2132">
        <v>1366064193</v>
      </c>
      <c r="J2132">
        <v>1364854593</v>
      </c>
      <c r="K2132" t="b">
        <v>0</v>
      </c>
      <c r="L2132">
        <v>11</v>
      </c>
      <c r="M2132" t="b">
        <v>1</v>
      </c>
      <c r="N2132" t="s">
        <v>8279</v>
      </c>
      <c r="O2132" s="5">
        <f>E2132/D2132</f>
        <v>1</v>
      </c>
      <c r="P2132" s="6">
        <f t="shared" si="165"/>
        <v>27.272727272727273</v>
      </c>
      <c r="Q2132" t="str">
        <f t="shared" si="166"/>
        <v>music</v>
      </c>
      <c r="R2132" t="str">
        <f t="shared" si="167"/>
        <v>indie rock</v>
      </c>
      <c r="S2132" s="10">
        <f t="shared" si="168"/>
        <v>41365.719826388886</v>
      </c>
      <c r="T2132" s="10">
        <f t="shared" si="169"/>
        <v>41379.719826388886</v>
      </c>
    </row>
    <row r="2133" spans="1:20" ht="60" x14ac:dyDescent="0.25">
      <c r="A2133">
        <v>2169</v>
      </c>
      <c r="B2133" s="3" t="s">
        <v>2170</v>
      </c>
      <c r="C2133" s="3" t="s">
        <v>6279</v>
      </c>
      <c r="D2133">
        <v>153</v>
      </c>
      <c r="E2133">
        <v>153</v>
      </c>
      <c r="F2133" t="s">
        <v>8219</v>
      </c>
      <c r="G2133" t="s">
        <v>8224</v>
      </c>
      <c r="H2133" t="s">
        <v>8246</v>
      </c>
      <c r="I2133">
        <v>1488473351</v>
      </c>
      <c r="J2133">
        <v>1488214151</v>
      </c>
      <c r="K2133" t="b">
        <v>0</v>
      </c>
      <c r="L2133">
        <v>7</v>
      </c>
      <c r="M2133" t="b">
        <v>1</v>
      </c>
      <c r="N2133" t="s">
        <v>8276</v>
      </c>
      <c r="O2133" s="5">
        <f>E2133/D2133</f>
        <v>1</v>
      </c>
      <c r="P2133" s="6">
        <f t="shared" si="165"/>
        <v>21.857142857142858</v>
      </c>
      <c r="Q2133" t="str">
        <f t="shared" si="166"/>
        <v>music</v>
      </c>
      <c r="R2133" t="str">
        <f t="shared" si="167"/>
        <v>rock</v>
      </c>
      <c r="S2133" s="10">
        <f t="shared" si="168"/>
        <v>42793.492488425924</v>
      </c>
      <c r="T2133" s="10">
        <f t="shared" si="169"/>
        <v>42796.492488425924</v>
      </c>
    </row>
    <row r="2134" spans="1:20" ht="45" x14ac:dyDescent="0.25">
      <c r="A2134">
        <v>2172</v>
      </c>
      <c r="B2134" s="3" t="s">
        <v>2173</v>
      </c>
      <c r="C2134" s="3" t="s">
        <v>6282</v>
      </c>
      <c r="D2134">
        <v>1000</v>
      </c>
      <c r="E2134">
        <v>1000</v>
      </c>
      <c r="F2134" t="s">
        <v>8219</v>
      </c>
      <c r="G2134" t="s">
        <v>8224</v>
      </c>
      <c r="H2134" t="s">
        <v>8246</v>
      </c>
      <c r="I2134">
        <v>1429365320</v>
      </c>
      <c r="J2134">
        <v>1426773320</v>
      </c>
      <c r="K2134" t="b">
        <v>0</v>
      </c>
      <c r="L2134">
        <v>13</v>
      </c>
      <c r="M2134" t="b">
        <v>1</v>
      </c>
      <c r="N2134" t="s">
        <v>8276</v>
      </c>
      <c r="O2134" s="5">
        <f>E2134/D2134</f>
        <v>1</v>
      </c>
      <c r="P2134" s="6">
        <f t="shared" si="165"/>
        <v>76.92307692307692</v>
      </c>
      <c r="Q2134" t="str">
        <f t="shared" si="166"/>
        <v>music</v>
      </c>
      <c r="R2134" t="str">
        <f t="shared" si="167"/>
        <v>rock</v>
      </c>
      <c r="S2134" s="10">
        <f t="shared" si="168"/>
        <v>42082.371759259258</v>
      </c>
      <c r="T2134" s="10">
        <f t="shared" si="169"/>
        <v>42112.371759259258</v>
      </c>
    </row>
    <row r="2135" spans="1:20" ht="45" x14ac:dyDescent="0.25">
      <c r="A2135">
        <v>2207</v>
      </c>
      <c r="B2135" s="3" t="s">
        <v>2208</v>
      </c>
      <c r="C2135" s="3" t="s">
        <v>6317</v>
      </c>
      <c r="D2135">
        <v>2000</v>
      </c>
      <c r="E2135">
        <v>2000</v>
      </c>
      <c r="F2135" t="s">
        <v>8219</v>
      </c>
      <c r="G2135" t="s">
        <v>8224</v>
      </c>
      <c r="H2135" t="s">
        <v>8246</v>
      </c>
      <c r="I2135">
        <v>1384580373</v>
      </c>
      <c r="J2135">
        <v>1381984773</v>
      </c>
      <c r="K2135" t="b">
        <v>0</v>
      </c>
      <c r="L2135">
        <v>7</v>
      </c>
      <c r="M2135" t="b">
        <v>1</v>
      </c>
      <c r="N2135" t="s">
        <v>8280</v>
      </c>
      <c r="O2135" s="5">
        <f>E2135/D2135</f>
        <v>1</v>
      </c>
      <c r="P2135" s="6">
        <f t="shared" si="165"/>
        <v>285.71428571428572</v>
      </c>
      <c r="Q2135" t="str">
        <f t="shared" si="166"/>
        <v>music</v>
      </c>
      <c r="R2135" t="str">
        <f t="shared" si="167"/>
        <v>electronic music</v>
      </c>
      <c r="S2135" s="10">
        <f t="shared" si="168"/>
        <v>41563.985798611109</v>
      </c>
      <c r="T2135" s="10">
        <f t="shared" si="169"/>
        <v>41594.027465277773</v>
      </c>
    </row>
    <row r="2136" spans="1:20" ht="45" x14ac:dyDescent="0.25">
      <c r="A2136">
        <v>2466</v>
      </c>
      <c r="B2136" s="3" t="s">
        <v>2467</v>
      </c>
      <c r="C2136" s="3" t="s">
        <v>6576</v>
      </c>
      <c r="D2136">
        <v>2500</v>
      </c>
      <c r="E2136">
        <v>2500</v>
      </c>
      <c r="F2136" t="s">
        <v>8219</v>
      </c>
      <c r="G2136" t="s">
        <v>8224</v>
      </c>
      <c r="H2136" t="s">
        <v>8246</v>
      </c>
      <c r="I2136">
        <v>1368066453</v>
      </c>
      <c r="J2136">
        <v>1365474453</v>
      </c>
      <c r="K2136" t="b">
        <v>0</v>
      </c>
      <c r="L2136">
        <v>52</v>
      </c>
      <c r="M2136" t="b">
        <v>1</v>
      </c>
      <c r="N2136" t="s">
        <v>8279</v>
      </c>
      <c r="O2136" s="5">
        <f>E2136/D2136</f>
        <v>1</v>
      </c>
      <c r="P2136" s="6">
        <f t="shared" si="165"/>
        <v>48.07692307692308</v>
      </c>
      <c r="Q2136" t="str">
        <f t="shared" si="166"/>
        <v>music</v>
      </c>
      <c r="R2136" t="str">
        <f t="shared" si="167"/>
        <v>indie rock</v>
      </c>
      <c r="S2136" s="10">
        <f t="shared" si="168"/>
        <v>41372.894131944442</v>
      </c>
      <c r="T2136" s="10">
        <f t="shared" si="169"/>
        <v>41402.894131944442</v>
      </c>
    </row>
    <row r="2137" spans="1:20" ht="45" x14ac:dyDescent="0.25">
      <c r="A2137">
        <v>2473</v>
      </c>
      <c r="B2137" s="3" t="s">
        <v>2474</v>
      </c>
      <c r="C2137" s="3" t="s">
        <v>6583</v>
      </c>
      <c r="D2137">
        <v>2000</v>
      </c>
      <c r="E2137">
        <v>2000</v>
      </c>
      <c r="F2137" t="s">
        <v>8219</v>
      </c>
      <c r="G2137" t="s">
        <v>8224</v>
      </c>
      <c r="H2137" t="s">
        <v>8246</v>
      </c>
      <c r="I2137">
        <v>1352573869</v>
      </c>
      <c r="J2137">
        <v>1349978269</v>
      </c>
      <c r="K2137" t="b">
        <v>0</v>
      </c>
      <c r="L2137">
        <v>47</v>
      </c>
      <c r="M2137" t="b">
        <v>1</v>
      </c>
      <c r="N2137" t="s">
        <v>8279</v>
      </c>
      <c r="O2137" s="5">
        <f>E2137/D2137</f>
        <v>1</v>
      </c>
      <c r="P2137" s="6">
        <f t="shared" si="165"/>
        <v>42.553191489361701</v>
      </c>
      <c r="Q2137" t="str">
        <f t="shared" si="166"/>
        <v>music</v>
      </c>
      <c r="R2137" t="str">
        <f t="shared" si="167"/>
        <v>indie rock</v>
      </c>
      <c r="S2137" s="10">
        <f t="shared" si="168"/>
        <v>41193.540150462963</v>
      </c>
      <c r="T2137" s="10">
        <f t="shared" si="169"/>
        <v>41223.581817129627</v>
      </c>
    </row>
    <row r="2138" spans="1:20" ht="60" x14ac:dyDescent="0.25">
      <c r="A2138">
        <v>2480</v>
      </c>
      <c r="B2138" s="3" t="s">
        <v>2480</v>
      </c>
      <c r="C2138" s="3" t="s">
        <v>6590</v>
      </c>
      <c r="D2138">
        <v>2000</v>
      </c>
      <c r="E2138">
        <v>2000</v>
      </c>
      <c r="F2138" t="s">
        <v>8219</v>
      </c>
      <c r="G2138" t="s">
        <v>8224</v>
      </c>
      <c r="H2138" t="s">
        <v>8246</v>
      </c>
      <c r="I2138">
        <v>1444516084</v>
      </c>
      <c r="J2138">
        <v>1439332084</v>
      </c>
      <c r="K2138" t="b">
        <v>0</v>
      </c>
      <c r="L2138">
        <v>8</v>
      </c>
      <c r="M2138" t="b">
        <v>1</v>
      </c>
      <c r="N2138" t="s">
        <v>8279</v>
      </c>
      <c r="O2138" s="5">
        <f>E2138/D2138</f>
        <v>1</v>
      </c>
      <c r="P2138" s="6">
        <f t="shared" si="165"/>
        <v>250</v>
      </c>
      <c r="Q2138" t="str">
        <f t="shared" si="166"/>
        <v>music</v>
      </c>
      <c r="R2138" t="str">
        <f t="shared" si="167"/>
        <v>indie rock</v>
      </c>
      <c r="S2138" s="10">
        <f t="shared" si="168"/>
        <v>42227.727824074071</v>
      </c>
      <c r="T2138" s="10">
        <f t="shared" si="169"/>
        <v>42287.727824074071</v>
      </c>
    </row>
    <row r="2139" spans="1:20" ht="30" x14ac:dyDescent="0.25">
      <c r="A2139">
        <v>2496</v>
      </c>
      <c r="B2139" s="3" t="s">
        <v>2496</v>
      </c>
      <c r="C2139" s="3" t="s">
        <v>6606</v>
      </c>
      <c r="D2139">
        <v>6000</v>
      </c>
      <c r="E2139">
        <v>6000</v>
      </c>
      <c r="F2139" t="s">
        <v>8219</v>
      </c>
      <c r="G2139" t="s">
        <v>8224</v>
      </c>
      <c r="H2139" t="s">
        <v>8246</v>
      </c>
      <c r="I2139">
        <v>1364597692</v>
      </c>
      <c r="J2139">
        <v>1361577292</v>
      </c>
      <c r="K2139" t="b">
        <v>0</v>
      </c>
      <c r="L2139">
        <v>10</v>
      </c>
      <c r="M2139" t="b">
        <v>1</v>
      </c>
      <c r="N2139" t="s">
        <v>8279</v>
      </c>
      <c r="O2139" s="5">
        <f>E2139/D2139</f>
        <v>1</v>
      </c>
      <c r="P2139" s="6">
        <f t="shared" si="165"/>
        <v>600</v>
      </c>
      <c r="Q2139" t="str">
        <f t="shared" si="166"/>
        <v>music</v>
      </c>
      <c r="R2139" t="str">
        <f t="shared" si="167"/>
        <v>indie rock</v>
      </c>
      <c r="S2139" s="10">
        <f t="shared" si="168"/>
        <v>41327.788101851846</v>
      </c>
      <c r="T2139" s="10">
        <f t="shared" si="169"/>
        <v>41362.746435185181</v>
      </c>
    </row>
    <row r="2140" spans="1:20" ht="60" x14ac:dyDescent="0.25">
      <c r="A2140">
        <v>2522</v>
      </c>
      <c r="B2140" s="3" t="s">
        <v>2522</v>
      </c>
      <c r="C2140" s="3" t="s">
        <v>6632</v>
      </c>
      <c r="D2140">
        <v>5000</v>
      </c>
      <c r="E2140">
        <v>5000</v>
      </c>
      <c r="F2140" t="s">
        <v>8219</v>
      </c>
      <c r="G2140" t="s">
        <v>8224</v>
      </c>
      <c r="H2140" t="s">
        <v>8246</v>
      </c>
      <c r="I2140">
        <v>1461336720</v>
      </c>
      <c r="J2140">
        <v>1459431960</v>
      </c>
      <c r="K2140" t="b">
        <v>0</v>
      </c>
      <c r="L2140">
        <v>27</v>
      </c>
      <c r="M2140" t="b">
        <v>1</v>
      </c>
      <c r="N2140" t="s">
        <v>8300</v>
      </c>
      <c r="O2140" s="5">
        <f>E2140/D2140</f>
        <v>1</v>
      </c>
      <c r="P2140" s="6">
        <f t="shared" si="165"/>
        <v>185.18518518518519</v>
      </c>
      <c r="Q2140" t="str">
        <f t="shared" si="166"/>
        <v>music</v>
      </c>
      <c r="R2140" t="str">
        <f t="shared" si="167"/>
        <v>classical music</v>
      </c>
      <c r="S2140" s="10">
        <f t="shared" si="168"/>
        <v>42460.365277777775</v>
      </c>
      <c r="T2140" s="10">
        <f t="shared" si="169"/>
        <v>42482.411111111105</v>
      </c>
    </row>
    <row r="2141" spans="1:20" ht="45" x14ac:dyDescent="0.25">
      <c r="A2141">
        <v>2530</v>
      </c>
      <c r="B2141" s="3" t="s">
        <v>2530</v>
      </c>
      <c r="C2141" s="3" t="s">
        <v>6640</v>
      </c>
      <c r="D2141">
        <v>6500</v>
      </c>
      <c r="E2141">
        <v>6500</v>
      </c>
      <c r="F2141" t="s">
        <v>8219</v>
      </c>
      <c r="G2141" t="s">
        <v>8224</v>
      </c>
      <c r="H2141" t="s">
        <v>8246</v>
      </c>
      <c r="I2141">
        <v>1429505400</v>
      </c>
      <c r="J2141">
        <v>1426711505</v>
      </c>
      <c r="K2141" t="b">
        <v>0</v>
      </c>
      <c r="L2141">
        <v>48</v>
      </c>
      <c r="M2141" t="b">
        <v>1</v>
      </c>
      <c r="N2141" t="s">
        <v>8300</v>
      </c>
      <c r="O2141" s="5">
        <f>E2141/D2141</f>
        <v>1</v>
      </c>
      <c r="P2141" s="6">
        <f t="shared" si="165"/>
        <v>135.41666666666666</v>
      </c>
      <c r="Q2141" t="str">
        <f t="shared" si="166"/>
        <v>music</v>
      </c>
      <c r="R2141" t="str">
        <f t="shared" si="167"/>
        <v>classical music</v>
      </c>
      <c r="S2141" s="10">
        <f t="shared" si="168"/>
        <v>42081.656307870369</v>
      </c>
      <c r="T2141" s="10">
        <f t="shared" si="169"/>
        <v>42113.993055555555</v>
      </c>
    </row>
    <row r="2142" spans="1:20" ht="60" x14ac:dyDescent="0.25">
      <c r="A2142">
        <v>2635</v>
      </c>
      <c r="B2142" s="3" t="s">
        <v>2635</v>
      </c>
      <c r="C2142" s="3" t="s">
        <v>6745</v>
      </c>
      <c r="D2142">
        <v>11500</v>
      </c>
      <c r="E2142">
        <v>11500</v>
      </c>
      <c r="F2142" t="s">
        <v>8219</v>
      </c>
      <c r="G2142" t="s">
        <v>8229</v>
      </c>
      <c r="H2142" t="s">
        <v>8251</v>
      </c>
      <c r="I2142">
        <v>1425937761</v>
      </c>
      <c r="J2142">
        <v>1422917361</v>
      </c>
      <c r="K2142" t="b">
        <v>0</v>
      </c>
      <c r="L2142">
        <v>84</v>
      </c>
      <c r="M2142" t="b">
        <v>1</v>
      </c>
      <c r="N2142" t="s">
        <v>8301</v>
      </c>
      <c r="O2142" s="5">
        <f>E2142/D2142</f>
        <v>1</v>
      </c>
      <c r="P2142" s="6">
        <f t="shared" si="165"/>
        <v>136.9047619047619</v>
      </c>
      <c r="Q2142" t="str">
        <f t="shared" si="166"/>
        <v>technology</v>
      </c>
      <c r="R2142" t="str">
        <f t="shared" si="167"/>
        <v>space exploration</v>
      </c>
      <c r="S2142" s="10">
        <f t="shared" si="168"/>
        <v>42037.742604166669</v>
      </c>
      <c r="T2142" s="10">
        <f t="shared" si="169"/>
        <v>42072.700937499998</v>
      </c>
    </row>
    <row r="2143" spans="1:20" ht="60" x14ac:dyDescent="0.25">
      <c r="A2143">
        <v>2821</v>
      </c>
      <c r="B2143" s="3" t="s">
        <v>2821</v>
      </c>
      <c r="C2143" s="3" t="s">
        <v>6931</v>
      </c>
      <c r="D2143">
        <v>1000</v>
      </c>
      <c r="E2143">
        <v>1000</v>
      </c>
      <c r="F2143" t="s">
        <v>8219</v>
      </c>
      <c r="G2143" t="s">
        <v>8225</v>
      </c>
      <c r="H2143" t="s">
        <v>8247</v>
      </c>
      <c r="I2143">
        <v>1411510135</v>
      </c>
      <c r="J2143">
        <v>1408918135</v>
      </c>
      <c r="K2143" t="b">
        <v>0</v>
      </c>
      <c r="L2143">
        <v>35</v>
      </c>
      <c r="M2143" t="b">
        <v>1</v>
      </c>
      <c r="N2143" t="s">
        <v>8271</v>
      </c>
      <c r="O2143" s="5">
        <f>E2143/D2143</f>
        <v>1</v>
      </c>
      <c r="P2143" s="6">
        <f t="shared" si="165"/>
        <v>28.571428571428573</v>
      </c>
      <c r="Q2143" t="str">
        <f t="shared" si="166"/>
        <v>theater</v>
      </c>
      <c r="R2143" t="str">
        <f t="shared" si="167"/>
        <v>plays</v>
      </c>
      <c r="S2143" s="10">
        <f t="shared" si="168"/>
        <v>41875.714525462965</v>
      </c>
      <c r="T2143" s="10">
        <f t="shared" si="169"/>
        <v>41905.714525462965</v>
      </c>
    </row>
    <row r="2144" spans="1:20" ht="60" x14ac:dyDescent="0.25">
      <c r="A2144">
        <v>2822</v>
      </c>
      <c r="B2144" s="3" t="s">
        <v>2822</v>
      </c>
      <c r="C2144" s="3" t="s">
        <v>6932</v>
      </c>
      <c r="D2144">
        <v>6000</v>
      </c>
      <c r="E2144">
        <v>6000</v>
      </c>
      <c r="F2144" t="s">
        <v>8219</v>
      </c>
      <c r="G2144" t="s">
        <v>8224</v>
      </c>
      <c r="H2144" t="s">
        <v>8246</v>
      </c>
      <c r="I2144">
        <v>1427469892</v>
      </c>
      <c r="J2144">
        <v>1424881492</v>
      </c>
      <c r="K2144" t="b">
        <v>0</v>
      </c>
      <c r="L2144">
        <v>94</v>
      </c>
      <c r="M2144" t="b">
        <v>1</v>
      </c>
      <c r="N2144" t="s">
        <v>8271</v>
      </c>
      <c r="O2144" s="5">
        <f>E2144/D2144</f>
        <v>1</v>
      </c>
      <c r="P2144" s="6">
        <f t="shared" si="165"/>
        <v>63.829787234042556</v>
      </c>
      <c r="Q2144" t="str">
        <f t="shared" si="166"/>
        <v>theater</v>
      </c>
      <c r="R2144" t="str">
        <f t="shared" si="167"/>
        <v>plays</v>
      </c>
      <c r="S2144" s="10">
        <f t="shared" si="168"/>
        <v>42060.475601851846</v>
      </c>
      <c r="T2144" s="10">
        <f t="shared" si="169"/>
        <v>42090.433935185181</v>
      </c>
    </row>
    <row r="2145" spans="1:20" ht="45" x14ac:dyDescent="0.25">
      <c r="A2145">
        <v>2830</v>
      </c>
      <c r="B2145" s="3" t="s">
        <v>2830</v>
      </c>
      <c r="C2145" s="3" t="s">
        <v>6940</v>
      </c>
      <c r="D2145">
        <v>3000</v>
      </c>
      <c r="E2145">
        <v>3000</v>
      </c>
      <c r="F2145" t="s">
        <v>8219</v>
      </c>
      <c r="G2145" t="s">
        <v>8224</v>
      </c>
      <c r="H2145" t="s">
        <v>8246</v>
      </c>
      <c r="I2145">
        <v>1399867140</v>
      </c>
      <c r="J2145">
        <v>1398802148</v>
      </c>
      <c r="K2145" t="b">
        <v>0</v>
      </c>
      <c r="L2145">
        <v>11</v>
      </c>
      <c r="M2145" t="b">
        <v>1</v>
      </c>
      <c r="N2145" t="s">
        <v>8271</v>
      </c>
      <c r="O2145" s="5">
        <f>E2145/D2145</f>
        <v>1</v>
      </c>
      <c r="P2145" s="6">
        <f t="shared" si="165"/>
        <v>272.72727272727275</v>
      </c>
      <c r="Q2145" t="str">
        <f t="shared" si="166"/>
        <v>theater</v>
      </c>
      <c r="R2145" t="str">
        <f t="shared" si="167"/>
        <v>plays</v>
      </c>
      <c r="S2145" s="10">
        <f t="shared" si="168"/>
        <v>41758.631342592591</v>
      </c>
      <c r="T2145" s="10">
        <f t="shared" si="169"/>
        <v>41770.957638888889</v>
      </c>
    </row>
    <row r="2146" spans="1:20" ht="60" x14ac:dyDescent="0.25">
      <c r="A2146">
        <v>2837</v>
      </c>
      <c r="B2146" s="3" t="s">
        <v>2837</v>
      </c>
      <c r="C2146" s="3" t="s">
        <v>6947</v>
      </c>
      <c r="D2146">
        <v>850</v>
      </c>
      <c r="E2146">
        <v>850</v>
      </c>
      <c r="F2146" t="s">
        <v>8219</v>
      </c>
      <c r="G2146" t="s">
        <v>8229</v>
      </c>
      <c r="H2146" t="s">
        <v>8251</v>
      </c>
      <c r="I2146">
        <v>1449701284</v>
      </c>
      <c r="J2146">
        <v>1446241684</v>
      </c>
      <c r="K2146" t="b">
        <v>0</v>
      </c>
      <c r="L2146">
        <v>21</v>
      </c>
      <c r="M2146" t="b">
        <v>1</v>
      </c>
      <c r="N2146" t="s">
        <v>8271</v>
      </c>
      <c r="O2146" s="5">
        <f>E2146/D2146</f>
        <v>1</v>
      </c>
      <c r="P2146" s="6">
        <f t="shared" si="165"/>
        <v>40.476190476190474</v>
      </c>
      <c r="Q2146" t="str">
        <f t="shared" si="166"/>
        <v>theater</v>
      </c>
      <c r="R2146" t="str">
        <f t="shared" si="167"/>
        <v>plays</v>
      </c>
      <c r="S2146" s="10">
        <f t="shared" si="168"/>
        <v>42307.700046296297</v>
      </c>
      <c r="T2146" s="10">
        <f t="shared" si="169"/>
        <v>42347.741712962961</v>
      </c>
    </row>
    <row r="2147" spans="1:20" ht="60" x14ac:dyDescent="0.25">
      <c r="A2147">
        <v>2922</v>
      </c>
      <c r="B2147" s="3" t="s">
        <v>2922</v>
      </c>
      <c r="C2147" s="3" t="s">
        <v>7032</v>
      </c>
      <c r="D2147">
        <v>500</v>
      </c>
      <c r="E2147">
        <v>500</v>
      </c>
      <c r="F2147" t="s">
        <v>8219</v>
      </c>
      <c r="G2147" t="s">
        <v>8225</v>
      </c>
      <c r="H2147" t="s">
        <v>8247</v>
      </c>
      <c r="I2147">
        <v>1431982727</v>
      </c>
      <c r="J2147">
        <v>1428094727</v>
      </c>
      <c r="K2147" t="b">
        <v>0</v>
      </c>
      <c r="L2147">
        <v>6</v>
      </c>
      <c r="M2147" t="b">
        <v>1</v>
      </c>
      <c r="N2147" t="s">
        <v>8305</v>
      </c>
      <c r="O2147" s="5">
        <f>E2147/D2147</f>
        <v>1</v>
      </c>
      <c r="P2147" s="6">
        <f t="shared" si="165"/>
        <v>83.333333333333329</v>
      </c>
      <c r="Q2147" t="str">
        <f t="shared" si="166"/>
        <v>theater</v>
      </c>
      <c r="R2147" t="str">
        <f t="shared" si="167"/>
        <v>musical</v>
      </c>
      <c r="S2147" s="10">
        <f t="shared" si="168"/>
        <v>42097.665821759256</v>
      </c>
      <c r="T2147" s="10">
        <f t="shared" si="169"/>
        <v>42142.665821759256</v>
      </c>
    </row>
    <row r="2148" spans="1:20" ht="45" x14ac:dyDescent="0.25">
      <c r="A2148">
        <v>2923</v>
      </c>
      <c r="B2148" s="3" t="s">
        <v>2923</v>
      </c>
      <c r="C2148" s="3" t="s">
        <v>7033</v>
      </c>
      <c r="D2148">
        <v>300</v>
      </c>
      <c r="E2148">
        <v>300</v>
      </c>
      <c r="F2148" t="s">
        <v>8219</v>
      </c>
      <c r="G2148" t="s">
        <v>8224</v>
      </c>
      <c r="H2148" t="s">
        <v>8246</v>
      </c>
      <c r="I2148">
        <v>1422068400</v>
      </c>
      <c r="J2148">
        <v>1420774779</v>
      </c>
      <c r="K2148" t="b">
        <v>0</v>
      </c>
      <c r="L2148">
        <v>10</v>
      </c>
      <c r="M2148" t="b">
        <v>1</v>
      </c>
      <c r="N2148" t="s">
        <v>8305</v>
      </c>
      <c r="O2148" s="5">
        <f>E2148/D2148</f>
        <v>1</v>
      </c>
      <c r="P2148" s="6">
        <f t="shared" si="165"/>
        <v>30</v>
      </c>
      <c r="Q2148" t="str">
        <f t="shared" si="166"/>
        <v>theater</v>
      </c>
      <c r="R2148" t="str">
        <f t="shared" si="167"/>
        <v>musical</v>
      </c>
      <c r="S2148" s="10">
        <f t="shared" si="168"/>
        <v>42012.944201388884</v>
      </c>
      <c r="T2148" s="10">
        <f t="shared" si="169"/>
        <v>42027.916666666664</v>
      </c>
    </row>
    <row r="2149" spans="1:20" ht="30" x14ac:dyDescent="0.25">
      <c r="A2149">
        <v>2928</v>
      </c>
      <c r="B2149" s="3" t="s">
        <v>2928</v>
      </c>
      <c r="C2149" s="3" t="s">
        <v>7038</v>
      </c>
      <c r="D2149">
        <v>1000</v>
      </c>
      <c r="E2149">
        <v>1000</v>
      </c>
      <c r="F2149" t="s">
        <v>8219</v>
      </c>
      <c r="G2149" t="s">
        <v>8224</v>
      </c>
      <c r="H2149" t="s">
        <v>8246</v>
      </c>
      <c r="I2149">
        <v>1457135846</v>
      </c>
      <c r="J2149">
        <v>1454543846</v>
      </c>
      <c r="K2149" t="b">
        <v>0</v>
      </c>
      <c r="L2149">
        <v>24</v>
      </c>
      <c r="M2149" t="b">
        <v>1</v>
      </c>
      <c r="N2149" t="s">
        <v>8305</v>
      </c>
      <c r="O2149" s="5">
        <f>E2149/D2149</f>
        <v>1</v>
      </c>
      <c r="P2149" s="6">
        <f t="shared" si="165"/>
        <v>41.666666666666664</v>
      </c>
      <c r="Q2149" t="str">
        <f t="shared" si="166"/>
        <v>theater</v>
      </c>
      <c r="R2149" t="str">
        <f t="shared" si="167"/>
        <v>musical</v>
      </c>
      <c r="S2149" s="10">
        <f t="shared" si="168"/>
        <v>42403.789884259262</v>
      </c>
      <c r="T2149" s="10">
        <f t="shared" si="169"/>
        <v>42433.789884259262</v>
      </c>
    </row>
    <row r="2150" spans="1:20" ht="60" x14ac:dyDescent="0.25">
      <c r="A2150">
        <v>2988</v>
      </c>
      <c r="B2150" s="3" t="s">
        <v>2988</v>
      </c>
      <c r="C2150" s="3" t="s">
        <v>7098</v>
      </c>
      <c r="D2150">
        <v>1000</v>
      </c>
      <c r="E2150">
        <v>1000</v>
      </c>
      <c r="F2150" t="s">
        <v>8219</v>
      </c>
      <c r="G2150" t="s">
        <v>8225</v>
      </c>
      <c r="H2150" t="s">
        <v>8247</v>
      </c>
      <c r="I2150">
        <v>1466412081</v>
      </c>
      <c r="J2150">
        <v>1463820081</v>
      </c>
      <c r="K2150" t="b">
        <v>0</v>
      </c>
      <c r="L2150">
        <v>28</v>
      </c>
      <c r="M2150" t="b">
        <v>1</v>
      </c>
      <c r="N2150" t="s">
        <v>8303</v>
      </c>
      <c r="O2150" s="5">
        <f>E2150/D2150</f>
        <v>1</v>
      </c>
      <c r="P2150" s="6">
        <f t="shared" si="165"/>
        <v>35.714285714285715</v>
      </c>
      <c r="Q2150" t="str">
        <f t="shared" si="166"/>
        <v>theater</v>
      </c>
      <c r="R2150" t="str">
        <f t="shared" si="167"/>
        <v>spaces</v>
      </c>
      <c r="S2150" s="10">
        <f t="shared" si="168"/>
        <v>42511.153715277775</v>
      </c>
      <c r="T2150" s="10">
        <f t="shared" si="169"/>
        <v>42541.153715277775</v>
      </c>
    </row>
    <row r="2151" spans="1:20" ht="60" x14ac:dyDescent="0.25">
      <c r="A2151">
        <v>2990</v>
      </c>
      <c r="B2151" s="3" t="s">
        <v>2990</v>
      </c>
      <c r="C2151" s="3" t="s">
        <v>7100</v>
      </c>
      <c r="D2151">
        <v>10000</v>
      </c>
      <c r="E2151">
        <v>10000</v>
      </c>
      <c r="F2151" t="s">
        <v>8219</v>
      </c>
      <c r="G2151" t="s">
        <v>8224</v>
      </c>
      <c r="H2151" t="s">
        <v>8246</v>
      </c>
      <c r="I2151">
        <v>1452174420</v>
      </c>
      <c r="J2151">
        <v>1449150420</v>
      </c>
      <c r="K2151" t="b">
        <v>0</v>
      </c>
      <c r="L2151">
        <v>27</v>
      </c>
      <c r="M2151" t="b">
        <v>1</v>
      </c>
      <c r="N2151" t="s">
        <v>8303</v>
      </c>
      <c r="O2151" s="5">
        <f>E2151/D2151</f>
        <v>1</v>
      </c>
      <c r="P2151" s="6">
        <f t="shared" si="165"/>
        <v>370.37037037037038</v>
      </c>
      <c r="Q2151" t="str">
        <f t="shared" si="166"/>
        <v>theater</v>
      </c>
      <c r="R2151" t="str">
        <f t="shared" si="167"/>
        <v>spaces</v>
      </c>
      <c r="S2151" s="10">
        <f t="shared" si="168"/>
        <v>42341.365972222215</v>
      </c>
      <c r="T2151" s="10">
        <f t="shared" si="169"/>
        <v>42376.365972222215</v>
      </c>
    </row>
    <row r="2152" spans="1:20" ht="60" x14ac:dyDescent="0.25">
      <c r="A2152">
        <v>3000</v>
      </c>
      <c r="B2152" s="3" t="s">
        <v>3000</v>
      </c>
      <c r="C2152" s="3" t="s">
        <v>7110</v>
      </c>
      <c r="D2152">
        <v>500</v>
      </c>
      <c r="E2152">
        <v>500</v>
      </c>
      <c r="F2152" t="s">
        <v>8219</v>
      </c>
      <c r="G2152" t="s">
        <v>8224</v>
      </c>
      <c r="H2152" t="s">
        <v>8246</v>
      </c>
      <c r="I2152">
        <v>1485885600</v>
      </c>
      <c r="J2152">
        <v>1484682670</v>
      </c>
      <c r="K2152" t="b">
        <v>0</v>
      </c>
      <c r="L2152">
        <v>8</v>
      </c>
      <c r="M2152" t="b">
        <v>1</v>
      </c>
      <c r="N2152" t="s">
        <v>8303</v>
      </c>
      <c r="O2152" s="5">
        <f>E2152/D2152</f>
        <v>1</v>
      </c>
      <c r="P2152" s="6">
        <f t="shared" si="165"/>
        <v>62.5</v>
      </c>
      <c r="Q2152" t="str">
        <f t="shared" si="166"/>
        <v>theater</v>
      </c>
      <c r="R2152" t="str">
        <f t="shared" si="167"/>
        <v>spaces</v>
      </c>
      <c r="S2152" s="10">
        <f t="shared" si="168"/>
        <v>42752.61886574074</v>
      </c>
      <c r="T2152" s="10">
        <f t="shared" si="169"/>
        <v>42766.541666666664</v>
      </c>
    </row>
    <row r="2153" spans="1:20" ht="75" x14ac:dyDescent="0.25">
      <c r="A2153">
        <v>3031</v>
      </c>
      <c r="B2153" s="3" t="s">
        <v>3031</v>
      </c>
      <c r="C2153" s="3" t="s">
        <v>7141</v>
      </c>
      <c r="D2153">
        <v>1500</v>
      </c>
      <c r="E2153">
        <v>1500</v>
      </c>
      <c r="F2153" t="s">
        <v>8219</v>
      </c>
      <c r="G2153" t="s">
        <v>8224</v>
      </c>
      <c r="H2153" t="s">
        <v>8246</v>
      </c>
      <c r="I2153">
        <v>1476479447</v>
      </c>
      <c r="J2153">
        <v>1471295447</v>
      </c>
      <c r="K2153" t="b">
        <v>0</v>
      </c>
      <c r="L2153">
        <v>29</v>
      </c>
      <c r="M2153" t="b">
        <v>1</v>
      </c>
      <c r="N2153" t="s">
        <v>8303</v>
      </c>
      <c r="O2153" s="5">
        <f>E2153/D2153</f>
        <v>1</v>
      </c>
      <c r="P2153" s="6">
        <f t="shared" si="165"/>
        <v>51.724137931034484</v>
      </c>
      <c r="Q2153" t="str">
        <f t="shared" si="166"/>
        <v>theater</v>
      </c>
      <c r="R2153" t="str">
        <f t="shared" si="167"/>
        <v>spaces</v>
      </c>
      <c r="S2153" s="10">
        <f t="shared" si="168"/>
        <v>42597.674155092587</v>
      </c>
      <c r="T2153" s="10">
        <f t="shared" si="169"/>
        <v>42657.674155092587</v>
      </c>
    </row>
    <row r="2154" spans="1:20" ht="60" x14ac:dyDescent="0.25">
      <c r="A2154">
        <v>3185</v>
      </c>
      <c r="B2154" s="3" t="s">
        <v>3185</v>
      </c>
      <c r="C2154" s="3" t="s">
        <v>7295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1405553241</v>
      </c>
      <c r="J2154">
        <v>1404948441</v>
      </c>
      <c r="K2154" t="b">
        <v>1</v>
      </c>
      <c r="L2154">
        <v>24</v>
      </c>
      <c r="M2154" t="b">
        <v>1</v>
      </c>
      <c r="N2154" t="s">
        <v>8271</v>
      </c>
      <c r="O2154" s="5">
        <f>E2154/D2154</f>
        <v>1</v>
      </c>
      <c r="P2154" s="6">
        <f t="shared" si="165"/>
        <v>41.666666666666664</v>
      </c>
      <c r="Q2154" t="str">
        <f t="shared" si="166"/>
        <v>theater</v>
      </c>
      <c r="R2154" t="str">
        <f t="shared" si="167"/>
        <v>plays</v>
      </c>
      <c r="S2154" s="10">
        <f t="shared" si="168"/>
        <v>41829.768993055557</v>
      </c>
      <c r="T2154" s="10">
        <f t="shared" si="169"/>
        <v>41836.768993055557</v>
      </c>
    </row>
    <row r="2155" spans="1:20" ht="30" x14ac:dyDescent="0.25">
      <c r="A2155">
        <v>3287</v>
      </c>
      <c r="B2155" s="3" t="s">
        <v>3287</v>
      </c>
      <c r="C2155" s="3" t="s">
        <v>7397</v>
      </c>
      <c r="D2155">
        <v>2500</v>
      </c>
      <c r="E2155">
        <v>2500</v>
      </c>
      <c r="F2155" t="s">
        <v>8219</v>
      </c>
      <c r="G2155" t="s">
        <v>8229</v>
      </c>
      <c r="H2155" t="s">
        <v>8251</v>
      </c>
      <c r="I2155">
        <v>1448733628</v>
      </c>
      <c r="J2155">
        <v>1446573628</v>
      </c>
      <c r="K2155" t="b">
        <v>0</v>
      </c>
      <c r="L2155">
        <v>34</v>
      </c>
      <c r="M2155" t="b">
        <v>1</v>
      </c>
      <c r="N2155" t="s">
        <v>8271</v>
      </c>
      <c r="O2155" s="5">
        <f>E2155/D2155</f>
        <v>1</v>
      </c>
      <c r="P2155" s="6">
        <f t="shared" si="165"/>
        <v>73.529411764705884</v>
      </c>
      <c r="Q2155" t="str">
        <f t="shared" si="166"/>
        <v>theater</v>
      </c>
      <c r="R2155" t="str">
        <f t="shared" si="167"/>
        <v>plays</v>
      </c>
      <c r="S2155" s="10">
        <f t="shared" si="168"/>
        <v>42311.541990740741</v>
      </c>
      <c r="T2155" s="10">
        <f t="shared" si="169"/>
        <v>42336.541990740741</v>
      </c>
    </row>
    <row r="2156" spans="1:20" ht="45" x14ac:dyDescent="0.25">
      <c r="A2156">
        <v>3332</v>
      </c>
      <c r="B2156" s="3" t="s">
        <v>3332</v>
      </c>
      <c r="C2156" s="3" t="s">
        <v>7442</v>
      </c>
      <c r="D2156">
        <v>6000</v>
      </c>
      <c r="E2156">
        <v>6000</v>
      </c>
      <c r="F2156" t="s">
        <v>8219</v>
      </c>
      <c r="G2156" t="s">
        <v>8224</v>
      </c>
      <c r="H2156" t="s">
        <v>8246</v>
      </c>
      <c r="I2156">
        <v>1405802330</v>
      </c>
      <c r="J2156">
        <v>1403210330</v>
      </c>
      <c r="K2156" t="b">
        <v>0</v>
      </c>
      <c r="L2156">
        <v>83</v>
      </c>
      <c r="M2156" t="b">
        <v>1</v>
      </c>
      <c r="N2156" t="s">
        <v>8271</v>
      </c>
      <c r="O2156" s="5">
        <f>E2156/D2156</f>
        <v>1</v>
      </c>
      <c r="P2156" s="6">
        <f t="shared" si="165"/>
        <v>72.289156626506028</v>
      </c>
      <c r="Q2156" t="str">
        <f t="shared" si="166"/>
        <v>theater</v>
      </c>
      <c r="R2156" t="str">
        <f t="shared" si="167"/>
        <v>plays</v>
      </c>
      <c r="S2156" s="10">
        <f t="shared" si="168"/>
        <v>41809.651967592588</v>
      </c>
      <c r="T2156" s="10">
        <f t="shared" si="169"/>
        <v>41839.651967592588</v>
      </c>
    </row>
    <row r="2157" spans="1:20" ht="45" x14ac:dyDescent="0.25">
      <c r="A2157">
        <v>3336</v>
      </c>
      <c r="B2157" s="3" t="s">
        <v>3336</v>
      </c>
      <c r="C2157" s="3" t="s">
        <v>7446</v>
      </c>
      <c r="D2157">
        <v>250</v>
      </c>
      <c r="E2157">
        <v>250</v>
      </c>
      <c r="F2157" t="s">
        <v>8219</v>
      </c>
      <c r="G2157" t="s">
        <v>8225</v>
      </c>
      <c r="H2157" t="s">
        <v>8247</v>
      </c>
      <c r="I2157">
        <v>1459845246</v>
      </c>
      <c r="J2157">
        <v>1457429646</v>
      </c>
      <c r="K2157" t="b">
        <v>0</v>
      </c>
      <c r="L2157">
        <v>9</v>
      </c>
      <c r="M2157" t="b">
        <v>1</v>
      </c>
      <c r="N2157" t="s">
        <v>8271</v>
      </c>
      <c r="O2157" s="5">
        <f>E2157/D2157</f>
        <v>1</v>
      </c>
      <c r="P2157" s="6">
        <f t="shared" si="165"/>
        <v>27.777777777777779</v>
      </c>
      <c r="Q2157" t="str">
        <f t="shared" si="166"/>
        <v>theater</v>
      </c>
      <c r="R2157" t="str">
        <f t="shared" si="167"/>
        <v>plays</v>
      </c>
      <c r="S2157" s="10">
        <f t="shared" si="168"/>
        <v>42437.190347222218</v>
      </c>
      <c r="T2157" s="10">
        <f t="shared" si="169"/>
        <v>42465.148680555554</v>
      </c>
    </row>
    <row r="2158" spans="1:20" ht="60" x14ac:dyDescent="0.25">
      <c r="A2158">
        <v>3341</v>
      </c>
      <c r="B2158" s="3" t="s">
        <v>3341</v>
      </c>
      <c r="C2158" s="3" t="s">
        <v>7451</v>
      </c>
      <c r="D2158">
        <v>3350</v>
      </c>
      <c r="E2158">
        <v>3350</v>
      </c>
      <c r="F2158" t="s">
        <v>8219</v>
      </c>
      <c r="G2158" t="s">
        <v>8225</v>
      </c>
      <c r="H2158" t="s">
        <v>8247</v>
      </c>
      <c r="I2158">
        <v>1465750800</v>
      </c>
      <c r="J2158">
        <v>1463771421</v>
      </c>
      <c r="K2158" t="b">
        <v>0</v>
      </c>
      <c r="L2158">
        <v>28</v>
      </c>
      <c r="M2158" t="b">
        <v>1</v>
      </c>
      <c r="N2158" t="s">
        <v>8271</v>
      </c>
      <c r="O2158" s="5">
        <f>E2158/D2158</f>
        <v>1</v>
      </c>
      <c r="P2158" s="6">
        <f t="shared" si="165"/>
        <v>119.64285714285714</v>
      </c>
      <c r="Q2158" t="str">
        <f t="shared" si="166"/>
        <v>theater</v>
      </c>
      <c r="R2158" t="str">
        <f t="shared" si="167"/>
        <v>plays</v>
      </c>
      <c r="S2158" s="10">
        <f t="shared" si="168"/>
        <v>42510.590520833335</v>
      </c>
      <c r="T2158" s="10">
        <f t="shared" si="169"/>
        <v>42533.499999999993</v>
      </c>
    </row>
    <row r="2159" spans="1:20" ht="45" x14ac:dyDescent="0.25">
      <c r="A2159">
        <v>3375</v>
      </c>
      <c r="B2159" s="3" t="s">
        <v>3374</v>
      </c>
      <c r="C2159" s="3" t="s">
        <v>7485</v>
      </c>
      <c r="D2159">
        <v>3000</v>
      </c>
      <c r="E2159">
        <v>3000</v>
      </c>
      <c r="F2159" t="s">
        <v>8219</v>
      </c>
      <c r="G2159" t="s">
        <v>8225</v>
      </c>
      <c r="H2159" t="s">
        <v>8247</v>
      </c>
      <c r="I2159">
        <v>1400423973</v>
      </c>
      <c r="J2159">
        <v>1399387173</v>
      </c>
      <c r="K2159" t="b">
        <v>0</v>
      </c>
      <c r="L2159">
        <v>17</v>
      </c>
      <c r="M2159" t="b">
        <v>1</v>
      </c>
      <c r="N2159" t="s">
        <v>8271</v>
      </c>
      <c r="O2159" s="5">
        <f>E2159/D2159</f>
        <v>1</v>
      </c>
      <c r="P2159" s="6">
        <f t="shared" si="165"/>
        <v>176.47058823529412</v>
      </c>
      <c r="Q2159" t="str">
        <f t="shared" si="166"/>
        <v>theater</v>
      </c>
      <c r="R2159" t="str">
        <f t="shared" si="167"/>
        <v>plays</v>
      </c>
      <c r="S2159" s="10">
        <f t="shared" si="168"/>
        <v>41765.402465277773</v>
      </c>
      <c r="T2159" s="10">
        <f t="shared" si="169"/>
        <v>41777.402465277773</v>
      </c>
    </row>
    <row r="2160" spans="1:20" ht="60" x14ac:dyDescent="0.25">
      <c r="A2160">
        <v>3385</v>
      </c>
      <c r="B2160" s="3" t="s">
        <v>3384</v>
      </c>
      <c r="C2160" s="3" t="s">
        <v>7495</v>
      </c>
      <c r="D2160">
        <v>2000</v>
      </c>
      <c r="E2160">
        <v>2000</v>
      </c>
      <c r="F2160" t="s">
        <v>8219</v>
      </c>
      <c r="G2160" t="s">
        <v>8224</v>
      </c>
      <c r="H2160" t="s">
        <v>8246</v>
      </c>
      <c r="I2160">
        <v>1418244552</v>
      </c>
      <c r="J2160">
        <v>1415652552</v>
      </c>
      <c r="K2160" t="b">
        <v>0</v>
      </c>
      <c r="L2160">
        <v>15</v>
      </c>
      <c r="M2160" t="b">
        <v>1</v>
      </c>
      <c r="N2160" t="s">
        <v>8271</v>
      </c>
      <c r="O2160" s="5">
        <f>E2160/D2160</f>
        <v>1</v>
      </c>
      <c r="P2160" s="6">
        <f t="shared" si="165"/>
        <v>133.33333333333334</v>
      </c>
      <c r="Q2160" t="str">
        <f t="shared" si="166"/>
        <v>theater</v>
      </c>
      <c r="R2160" t="str">
        <f t="shared" si="167"/>
        <v>plays</v>
      </c>
      <c r="S2160" s="10">
        <f t="shared" si="168"/>
        <v>41953.659166666665</v>
      </c>
      <c r="T2160" s="10">
        <f t="shared" si="169"/>
        <v>41983.659166666665</v>
      </c>
    </row>
    <row r="2161" spans="1:20" ht="60" x14ac:dyDescent="0.25">
      <c r="A2161">
        <v>3392</v>
      </c>
      <c r="B2161" s="3" t="s">
        <v>3391</v>
      </c>
      <c r="C2161" s="3" t="s">
        <v>7502</v>
      </c>
      <c r="D2161">
        <v>500</v>
      </c>
      <c r="E2161">
        <v>500</v>
      </c>
      <c r="F2161" t="s">
        <v>8219</v>
      </c>
      <c r="G2161" t="s">
        <v>8225</v>
      </c>
      <c r="H2161" t="s">
        <v>8247</v>
      </c>
      <c r="I2161">
        <v>1462565855</v>
      </c>
      <c r="J2161">
        <v>1458245855</v>
      </c>
      <c r="K2161" t="b">
        <v>0</v>
      </c>
      <c r="L2161">
        <v>12</v>
      </c>
      <c r="M2161" t="b">
        <v>1</v>
      </c>
      <c r="N2161" t="s">
        <v>8271</v>
      </c>
      <c r="O2161" s="5">
        <f>E2161/D2161</f>
        <v>1</v>
      </c>
      <c r="P2161" s="6">
        <f t="shared" si="165"/>
        <v>41.666666666666664</v>
      </c>
      <c r="Q2161" t="str">
        <f t="shared" si="166"/>
        <v>theater</v>
      </c>
      <c r="R2161" t="str">
        <f t="shared" si="167"/>
        <v>plays</v>
      </c>
      <c r="S2161" s="10">
        <f t="shared" si="168"/>
        <v>42446.63721064815</v>
      </c>
      <c r="T2161" s="10">
        <f t="shared" si="169"/>
        <v>42496.63721064815</v>
      </c>
    </row>
    <row r="2162" spans="1:20" ht="45" x14ac:dyDescent="0.25">
      <c r="A2162">
        <v>3403</v>
      </c>
      <c r="B2162" s="3" t="s">
        <v>3402</v>
      </c>
      <c r="C2162" s="3" t="s">
        <v>7513</v>
      </c>
      <c r="D2162">
        <v>2000</v>
      </c>
      <c r="E2162">
        <v>2000</v>
      </c>
      <c r="F2162" t="s">
        <v>8219</v>
      </c>
      <c r="G2162" t="s">
        <v>8225</v>
      </c>
      <c r="H2162" t="s">
        <v>8247</v>
      </c>
      <c r="I2162">
        <v>1435230324</v>
      </c>
      <c r="J2162">
        <v>1432638324</v>
      </c>
      <c r="K2162" t="b">
        <v>0</v>
      </c>
      <c r="L2162">
        <v>17</v>
      </c>
      <c r="M2162" t="b">
        <v>1</v>
      </c>
      <c r="N2162" t="s">
        <v>8271</v>
      </c>
      <c r="O2162" s="5">
        <f>E2162/D2162</f>
        <v>1</v>
      </c>
      <c r="P2162" s="6">
        <f t="shared" si="165"/>
        <v>117.64705882352941</v>
      </c>
      <c r="Q2162" t="str">
        <f t="shared" si="166"/>
        <v>theater</v>
      </c>
      <c r="R2162" t="str">
        <f t="shared" si="167"/>
        <v>plays</v>
      </c>
      <c r="S2162" s="10">
        <f t="shared" si="168"/>
        <v>42150.253749999996</v>
      </c>
      <c r="T2162" s="10">
        <f t="shared" si="169"/>
        <v>42180.253749999996</v>
      </c>
    </row>
    <row r="2163" spans="1:20" ht="45" x14ac:dyDescent="0.25">
      <c r="A2163">
        <v>3412</v>
      </c>
      <c r="B2163" s="3" t="s">
        <v>3411</v>
      </c>
      <c r="C2163" s="3" t="s">
        <v>7522</v>
      </c>
      <c r="D2163">
        <v>3000</v>
      </c>
      <c r="E2163">
        <v>3000</v>
      </c>
      <c r="F2163" t="s">
        <v>8219</v>
      </c>
      <c r="G2163" t="s">
        <v>8225</v>
      </c>
      <c r="H2163" t="s">
        <v>8247</v>
      </c>
      <c r="I2163">
        <v>1411858862</v>
      </c>
      <c r="J2163">
        <v>1409266862</v>
      </c>
      <c r="K2163" t="b">
        <v>0</v>
      </c>
      <c r="L2163">
        <v>26</v>
      </c>
      <c r="M2163" t="b">
        <v>1</v>
      </c>
      <c r="N2163" t="s">
        <v>8271</v>
      </c>
      <c r="O2163" s="5">
        <f>E2163/D2163</f>
        <v>1</v>
      </c>
      <c r="P2163" s="6">
        <f t="shared" si="165"/>
        <v>115.38461538461539</v>
      </c>
      <c r="Q2163" t="str">
        <f t="shared" si="166"/>
        <v>theater</v>
      </c>
      <c r="R2163" t="str">
        <f t="shared" si="167"/>
        <v>plays</v>
      </c>
      <c r="S2163" s="10">
        <f t="shared" si="168"/>
        <v>41879.750717592593</v>
      </c>
      <c r="T2163" s="10">
        <f t="shared" si="169"/>
        <v>41909.750717592593</v>
      </c>
    </row>
    <row r="2164" spans="1:20" ht="45" x14ac:dyDescent="0.25">
      <c r="A2164">
        <v>3415</v>
      </c>
      <c r="B2164" s="3" t="s">
        <v>3414</v>
      </c>
      <c r="C2164" s="3" t="s">
        <v>7525</v>
      </c>
      <c r="D2164">
        <v>200</v>
      </c>
      <c r="E2164">
        <v>200</v>
      </c>
      <c r="F2164" t="s">
        <v>8219</v>
      </c>
      <c r="G2164" t="s">
        <v>8224</v>
      </c>
      <c r="H2164" t="s">
        <v>8246</v>
      </c>
      <c r="I2164">
        <v>1460935800</v>
      </c>
      <c r="J2164">
        <v>1459999656</v>
      </c>
      <c r="K2164" t="b">
        <v>0</v>
      </c>
      <c r="L2164">
        <v>9</v>
      </c>
      <c r="M2164" t="b">
        <v>1</v>
      </c>
      <c r="N2164" t="s">
        <v>8271</v>
      </c>
      <c r="O2164" s="5">
        <f>E2164/D2164</f>
        <v>1</v>
      </c>
      <c r="P2164" s="6">
        <f t="shared" si="165"/>
        <v>22.222222222222221</v>
      </c>
      <c r="Q2164" t="str">
        <f t="shared" si="166"/>
        <v>theater</v>
      </c>
      <c r="R2164" t="str">
        <f t="shared" si="167"/>
        <v>plays</v>
      </c>
      <c r="S2164" s="10">
        <f t="shared" si="168"/>
        <v>42466.935833333329</v>
      </c>
      <c r="T2164" s="10">
        <f t="shared" si="169"/>
        <v>42477.770833333336</v>
      </c>
    </row>
    <row r="2165" spans="1:20" ht="60" x14ac:dyDescent="0.25">
      <c r="A2165">
        <v>3427</v>
      </c>
      <c r="B2165" s="3" t="s">
        <v>3426</v>
      </c>
      <c r="C2165" s="3" t="s">
        <v>7537</v>
      </c>
      <c r="D2165">
        <v>1500</v>
      </c>
      <c r="E2165">
        <v>1500</v>
      </c>
      <c r="F2165" t="s">
        <v>8219</v>
      </c>
      <c r="G2165" t="s">
        <v>8225</v>
      </c>
      <c r="H2165" t="s">
        <v>8247</v>
      </c>
      <c r="I2165">
        <v>1404314952</v>
      </c>
      <c r="J2165">
        <v>1401722952</v>
      </c>
      <c r="K2165" t="b">
        <v>0</v>
      </c>
      <c r="L2165">
        <v>29</v>
      </c>
      <c r="M2165" t="b">
        <v>1</v>
      </c>
      <c r="N2165" t="s">
        <v>8271</v>
      </c>
      <c r="O2165" s="5">
        <f>E2165/D2165</f>
        <v>1</v>
      </c>
      <c r="P2165" s="6">
        <f t="shared" si="165"/>
        <v>51.724137931034484</v>
      </c>
      <c r="Q2165" t="str">
        <f t="shared" si="166"/>
        <v>theater</v>
      </c>
      <c r="R2165" t="str">
        <f t="shared" si="167"/>
        <v>plays</v>
      </c>
      <c r="S2165" s="10">
        <f t="shared" si="168"/>
        <v>41792.436944444438</v>
      </c>
      <c r="T2165" s="10">
        <f t="shared" si="169"/>
        <v>41822.436944444438</v>
      </c>
    </row>
    <row r="2166" spans="1:20" ht="45" x14ac:dyDescent="0.25">
      <c r="A2166">
        <v>3431</v>
      </c>
      <c r="B2166" s="3" t="s">
        <v>3430</v>
      </c>
      <c r="C2166" s="3" t="s">
        <v>7541</v>
      </c>
      <c r="D2166">
        <v>2000</v>
      </c>
      <c r="E2166">
        <v>2000</v>
      </c>
      <c r="F2166" t="s">
        <v>8219</v>
      </c>
      <c r="G2166" t="s">
        <v>8224</v>
      </c>
      <c r="H2166" t="s">
        <v>8246</v>
      </c>
      <c r="I2166">
        <v>1408383153</v>
      </c>
      <c r="J2166">
        <v>1405791153</v>
      </c>
      <c r="K2166" t="b">
        <v>0</v>
      </c>
      <c r="L2166">
        <v>21</v>
      </c>
      <c r="M2166" t="b">
        <v>1</v>
      </c>
      <c r="N2166" t="s">
        <v>8271</v>
      </c>
      <c r="O2166" s="5">
        <f>E2166/D2166</f>
        <v>1</v>
      </c>
      <c r="P2166" s="6">
        <f t="shared" si="165"/>
        <v>95.238095238095241</v>
      </c>
      <c r="Q2166" t="str">
        <f t="shared" si="166"/>
        <v>theater</v>
      </c>
      <c r="R2166" t="str">
        <f t="shared" si="167"/>
        <v>plays</v>
      </c>
      <c r="S2166" s="10">
        <f t="shared" si="168"/>
        <v>41839.522604166668</v>
      </c>
      <c r="T2166" s="10">
        <f t="shared" si="169"/>
        <v>41869.522604166668</v>
      </c>
    </row>
    <row r="2167" spans="1:20" ht="60" x14ac:dyDescent="0.25">
      <c r="A2167">
        <v>3442</v>
      </c>
      <c r="B2167" s="3" t="s">
        <v>3441</v>
      </c>
      <c r="C2167" s="3" t="s">
        <v>7552</v>
      </c>
      <c r="D2167">
        <v>250</v>
      </c>
      <c r="E2167">
        <v>250</v>
      </c>
      <c r="F2167" t="s">
        <v>8219</v>
      </c>
      <c r="G2167" t="s">
        <v>8224</v>
      </c>
      <c r="H2167" t="s">
        <v>8246</v>
      </c>
      <c r="I2167">
        <v>1433016672</v>
      </c>
      <c r="J2167">
        <v>1430424672</v>
      </c>
      <c r="K2167" t="b">
        <v>0</v>
      </c>
      <c r="L2167">
        <v>8</v>
      </c>
      <c r="M2167" t="b">
        <v>1</v>
      </c>
      <c r="N2167" t="s">
        <v>8271</v>
      </c>
      <c r="O2167" s="5">
        <f>E2167/D2167</f>
        <v>1</v>
      </c>
      <c r="P2167" s="6">
        <f t="shared" si="165"/>
        <v>31.25</v>
      </c>
      <c r="Q2167" t="str">
        <f t="shared" si="166"/>
        <v>theater</v>
      </c>
      <c r="R2167" t="str">
        <f t="shared" si="167"/>
        <v>plays</v>
      </c>
      <c r="S2167" s="10">
        <f t="shared" si="168"/>
        <v>42124.632777777777</v>
      </c>
      <c r="T2167" s="10">
        <f t="shared" si="169"/>
        <v>42154.632777777777</v>
      </c>
    </row>
    <row r="2168" spans="1:20" ht="45" x14ac:dyDescent="0.25">
      <c r="A2168">
        <v>3445</v>
      </c>
      <c r="B2168" s="3" t="s">
        <v>3444</v>
      </c>
      <c r="C2168" s="3" t="s">
        <v>7555</v>
      </c>
      <c r="D2168">
        <v>2000</v>
      </c>
      <c r="E2168">
        <v>2000</v>
      </c>
      <c r="F2168" t="s">
        <v>8219</v>
      </c>
      <c r="G2168" t="s">
        <v>8225</v>
      </c>
      <c r="H2168" t="s">
        <v>8247</v>
      </c>
      <c r="I2168">
        <v>1445604236</v>
      </c>
      <c r="J2168">
        <v>1443185036</v>
      </c>
      <c r="K2168" t="b">
        <v>0</v>
      </c>
      <c r="L2168">
        <v>31</v>
      </c>
      <c r="M2168" t="b">
        <v>1</v>
      </c>
      <c r="N2168" t="s">
        <v>8271</v>
      </c>
      <c r="O2168" s="5">
        <f>E2168/D2168</f>
        <v>1</v>
      </c>
      <c r="P2168" s="6">
        <f t="shared" si="165"/>
        <v>64.516129032258064</v>
      </c>
      <c r="Q2168" t="str">
        <f t="shared" si="166"/>
        <v>theater</v>
      </c>
      <c r="R2168" t="str">
        <f t="shared" si="167"/>
        <v>plays</v>
      </c>
      <c r="S2168" s="10">
        <f t="shared" si="168"/>
        <v>42272.322175925925</v>
      </c>
      <c r="T2168" s="10">
        <f t="shared" si="169"/>
        <v>42300.322175925925</v>
      </c>
    </row>
    <row r="2169" spans="1:20" ht="60" x14ac:dyDescent="0.25">
      <c r="A2169">
        <v>3473</v>
      </c>
      <c r="B2169" s="3" t="s">
        <v>3472</v>
      </c>
      <c r="C2169" s="3" t="s">
        <v>7583</v>
      </c>
      <c r="D2169">
        <v>4900</v>
      </c>
      <c r="E2169">
        <v>4900</v>
      </c>
      <c r="F2169" t="s">
        <v>8219</v>
      </c>
      <c r="G2169" t="s">
        <v>8224</v>
      </c>
      <c r="H2169" t="s">
        <v>8246</v>
      </c>
      <c r="I2169">
        <v>1426883220</v>
      </c>
      <c r="J2169">
        <v>1425067296</v>
      </c>
      <c r="K2169" t="b">
        <v>0</v>
      </c>
      <c r="L2169">
        <v>33</v>
      </c>
      <c r="M2169" t="b">
        <v>1</v>
      </c>
      <c r="N2169" t="s">
        <v>8271</v>
      </c>
      <c r="O2169" s="5">
        <f>E2169/D2169</f>
        <v>1</v>
      </c>
      <c r="P2169" s="6">
        <f t="shared" si="165"/>
        <v>148.4848484848485</v>
      </c>
      <c r="Q2169" t="str">
        <f t="shared" si="166"/>
        <v>theater</v>
      </c>
      <c r="R2169" t="str">
        <f t="shared" si="167"/>
        <v>plays</v>
      </c>
      <c r="S2169" s="10">
        <f t="shared" si="168"/>
        <v>42062.626111111109</v>
      </c>
      <c r="T2169" s="10">
        <f t="shared" si="169"/>
        <v>42083.643749999996</v>
      </c>
    </row>
    <row r="2170" spans="1:20" ht="60" x14ac:dyDescent="0.25">
      <c r="A2170">
        <v>3493</v>
      </c>
      <c r="B2170" s="3" t="s">
        <v>3492</v>
      </c>
      <c r="C2170" s="3" t="s">
        <v>7603</v>
      </c>
      <c r="D2170">
        <v>1500</v>
      </c>
      <c r="E2170">
        <v>1500</v>
      </c>
      <c r="F2170" t="s">
        <v>8219</v>
      </c>
      <c r="G2170" t="s">
        <v>8224</v>
      </c>
      <c r="H2170" t="s">
        <v>8246</v>
      </c>
      <c r="I2170">
        <v>1408252260</v>
      </c>
      <c r="J2170">
        <v>1406580436</v>
      </c>
      <c r="K2170" t="b">
        <v>0</v>
      </c>
      <c r="L2170">
        <v>29</v>
      </c>
      <c r="M2170" t="b">
        <v>1</v>
      </c>
      <c r="N2170" t="s">
        <v>8271</v>
      </c>
      <c r="O2170" s="5">
        <f>E2170/D2170</f>
        <v>1</v>
      </c>
      <c r="P2170" s="6">
        <f t="shared" si="165"/>
        <v>51.724137931034484</v>
      </c>
      <c r="Q2170" t="str">
        <f t="shared" si="166"/>
        <v>theater</v>
      </c>
      <c r="R2170" t="str">
        <f t="shared" si="167"/>
        <v>plays</v>
      </c>
      <c r="S2170" s="10">
        <f t="shared" si="168"/>
        <v>41848.657824074071</v>
      </c>
      <c r="T2170" s="10">
        <f t="shared" si="169"/>
        <v>41868.007638888885</v>
      </c>
    </row>
    <row r="2171" spans="1:20" ht="60" x14ac:dyDescent="0.25">
      <c r="A2171">
        <v>3494</v>
      </c>
      <c r="B2171" s="3" t="s">
        <v>3493</v>
      </c>
      <c r="C2171" s="3" t="s">
        <v>7604</v>
      </c>
      <c r="D2171">
        <v>400</v>
      </c>
      <c r="E2171">
        <v>400</v>
      </c>
      <c r="F2171" t="s">
        <v>8219</v>
      </c>
      <c r="G2171" t="s">
        <v>8224</v>
      </c>
      <c r="H2171" t="s">
        <v>8246</v>
      </c>
      <c r="I2171">
        <v>1480140000</v>
      </c>
      <c r="J2171">
        <v>1479186575</v>
      </c>
      <c r="K2171" t="b">
        <v>0</v>
      </c>
      <c r="L2171">
        <v>13</v>
      </c>
      <c r="M2171" t="b">
        <v>1</v>
      </c>
      <c r="N2171" t="s">
        <v>8271</v>
      </c>
      <c r="O2171" s="5">
        <f>E2171/D2171</f>
        <v>1</v>
      </c>
      <c r="P2171" s="6">
        <f t="shared" si="165"/>
        <v>30.76923076923077</v>
      </c>
      <c r="Q2171" t="str">
        <f t="shared" si="166"/>
        <v>theater</v>
      </c>
      <c r="R2171" t="str">
        <f t="shared" si="167"/>
        <v>plays</v>
      </c>
      <c r="S2171" s="10">
        <f t="shared" si="168"/>
        <v>42689.006655092591</v>
      </c>
      <c r="T2171" s="10">
        <f t="shared" si="169"/>
        <v>42700.041666666664</v>
      </c>
    </row>
    <row r="2172" spans="1:20" ht="60" x14ac:dyDescent="0.25">
      <c r="A2172">
        <v>3504</v>
      </c>
      <c r="B2172" s="3" t="s">
        <v>3503</v>
      </c>
      <c r="C2172" s="3" t="s">
        <v>7614</v>
      </c>
      <c r="D2172">
        <v>1000</v>
      </c>
      <c r="E2172">
        <v>1000</v>
      </c>
      <c r="F2172" t="s">
        <v>8219</v>
      </c>
      <c r="G2172" t="s">
        <v>8224</v>
      </c>
      <c r="H2172" t="s">
        <v>8246</v>
      </c>
      <c r="I2172">
        <v>1447959491</v>
      </c>
      <c r="J2172">
        <v>1445363891</v>
      </c>
      <c r="K2172" t="b">
        <v>0</v>
      </c>
      <c r="L2172">
        <v>8</v>
      </c>
      <c r="M2172" t="b">
        <v>1</v>
      </c>
      <c r="N2172" t="s">
        <v>8271</v>
      </c>
      <c r="O2172" s="5">
        <f>E2172/D2172</f>
        <v>1</v>
      </c>
      <c r="P2172" s="6">
        <f t="shared" si="165"/>
        <v>125</v>
      </c>
      <c r="Q2172" t="str">
        <f t="shared" si="166"/>
        <v>theater</v>
      </c>
      <c r="R2172" t="str">
        <f t="shared" si="167"/>
        <v>plays</v>
      </c>
      <c r="S2172" s="10">
        <f t="shared" si="168"/>
        <v>42297.540405092594</v>
      </c>
      <c r="T2172" s="10">
        <f t="shared" si="169"/>
        <v>42327.582071759258</v>
      </c>
    </row>
    <row r="2173" spans="1:20" ht="60" x14ac:dyDescent="0.25">
      <c r="A2173">
        <v>3512</v>
      </c>
      <c r="B2173" s="3" t="s">
        <v>3511</v>
      </c>
      <c r="C2173" s="3" t="s">
        <v>7622</v>
      </c>
      <c r="D2173">
        <v>1000</v>
      </c>
      <c r="E2173">
        <v>1000</v>
      </c>
      <c r="F2173" t="s">
        <v>8219</v>
      </c>
      <c r="G2173" t="s">
        <v>8225</v>
      </c>
      <c r="H2173" t="s">
        <v>8247</v>
      </c>
      <c r="I2173">
        <v>1429789992</v>
      </c>
      <c r="J2173">
        <v>1424609592</v>
      </c>
      <c r="K2173" t="b">
        <v>0</v>
      </c>
      <c r="L2173">
        <v>17</v>
      </c>
      <c r="M2173" t="b">
        <v>1</v>
      </c>
      <c r="N2173" t="s">
        <v>8271</v>
      </c>
      <c r="O2173" s="5">
        <f>E2173/D2173</f>
        <v>1</v>
      </c>
      <c r="P2173" s="6">
        <f t="shared" si="165"/>
        <v>58.823529411764703</v>
      </c>
      <c r="Q2173" t="str">
        <f t="shared" si="166"/>
        <v>theater</v>
      </c>
      <c r="R2173" t="str">
        <f t="shared" si="167"/>
        <v>plays</v>
      </c>
      <c r="S2173" s="10">
        <f t="shared" si="168"/>
        <v>42057.328611111108</v>
      </c>
      <c r="T2173" s="10">
        <f t="shared" si="169"/>
        <v>42117.286944444444</v>
      </c>
    </row>
    <row r="2174" spans="1:20" ht="60" x14ac:dyDescent="0.25">
      <c r="A2174">
        <v>3516</v>
      </c>
      <c r="B2174" s="3" t="s">
        <v>3515</v>
      </c>
      <c r="C2174" s="3" t="s">
        <v>7626</v>
      </c>
      <c r="D2174">
        <v>2500</v>
      </c>
      <c r="E2174">
        <v>2500</v>
      </c>
      <c r="F2174" t="s">
        <v>8219</v>
      </c>
      <c r="G2174" t="s">
        <v>8224</v>
      </c>
      <c r="H2174" t="s">
        <v>8246</v>
      </c>
      <c r="I2174">
        <v>1410145200</v>
      </c>
      <c r="J2174">
        <v>1407197670</v>
      </c>
      <c r="K2174" t="b">
        <v>0</v>
      </c>
      <c r="L2174">
        <v>11</v>
      </c>
      <c r="M2174" t="b">
        <v>1</v>
      </c>
      <c r="N2174" t="s">
        <v>8271</v>
      </c>
      <c r="O2174" s="5">
        <f>E2174/D2174</f>
        <v>1</v>
      </c>
      <c r="P2174" s="6">
        <f t="shared" si="165"/>
        <v>227.27272727272728</v>
      </c>
      <c r="Q2174" t="str">
        <f t="shared" si="166"/>
        <v>theater</v>
      </c>
      <c r="R2174" t="str">
        <f t="shared" si="167"/>
        <v>plays</v>
      </c>
      <c r="S2174" s="10">
        <f t="shared" si="168"/>
        <v>41855.801736111105</v>
      </c>
      <c r="T2174" s="10">
        <f t="shared" si="169"/>
        <v>41889.916666666664</v>
      </c>
    </row>
    <row r="2175" spans="1:20" ht="45" x14ac:dyDescent="0.25">
      <c r="A2175">
        <v>3517</v>
      </c>
      <c r="B2175" s="3" t="s">
        <v>3516</v>
      </c>
      <c r="C2175" s="3" t="s">
        <v>7627</v>
      </c>
      <c r="D2175">
        <v>4000</v>
      </c>
      <c r="E2175">
        <v>4000</v>
      </c>
      <c r="F2175" t="s">
        <v>8219</v>
      </c>
      <c r="G2175" t="s">
        <v>8225</v>
      </c>
      <c r="H2175" t="s">
        <v>8247</v>
      </c>
      <c r="I2175">
        <v>1404471600</v>
      </c>
      <c r="J2175">
        <v>1401910634</v>
      </c>
      <c r="K2175" t="b">
        <v>0</v>
      </c>
      <c r="L2175">
        <v>13</v>
      </c>
      <c r="M2175" t="b">
        <v>1</v>
      </c>
      <c r="N2175" t="s">
        <v>8271</v>
      </c>
      <c r="O2175" s="5">
        <f>E2175/D2175</f>
        <v>1</v>
      </c>
      <c r="P2175" s="6">
        <f t="shared" si="165"/>
        <v>307.69230769230768</v>
      </c>
      <c r="Q2175" t="str">
        <f t="shared" si="166"/>
        <v>theater</v>
      </c>
      <c r="R2175" t="str">
        <f t="shared" si="167"/>
        <v>plays</v>
      </c>
      <c r="S2175" s="10">
        <f t="shared" si="168"/>
        <v>41794.609189814808</v>
      </c>
      <c r="T2175" s="10">
        <f t="shared" si="169"/>
        <v>41824.25</v>
      </c>
    </row>
    <row r="2176" spans="1:20" ht="60" x14ac:dyDescent="0.25">
      <c r="A2176">
        <v>3522</v>
      </c>
      <c r="B2176" s="3" t="s">
        <v>3521</v>
      </c>
      <c r="C2176" s="3" t="s">
        <v>7632</v>
      </c>
      <c r="D2176">
        <v>1395</v>
      </c>
      <c r="E2176">
        <v>1395</v>
      </c>
      <c r="F2176" t="s">
        <v>8219</v>
      </c>
      <c r="G2176" t="s">
        <v>8225</v>
      </c>
      <c r="H2176" t="s">
        <v>8247</v>
      </c>
      <c r="I2176">
        <v>1442311560</v>
      </c>
      <c r="J2176">
        <v>1439924246</v>
      </c>
      <c r="K2176" t="b">
        <v>0</v>
      </c>
      <c r="L2176">
        <v>34</v>
      </c>
      <c r="M2176" t="b">
        <v>1</v>
      </c>
      <c r="N2176" t="s">
        <v>8271</v>
      </c>
      <c r="O2176" s="5">
        <f>E2176/D2176</f>
        <v>1</v>
      </c>
      <c r="P2176" s="6">
        <f t="shared" si="165"/>
        <v>41.029411764705884</v>
      </c>
      <c r="Q2176" t="str">
        <f t="shared" si="166"/>
        <v>theater</v>
      </c>
      <c r="R2176" t="str">
        <f t="shared" si="167"/>
        <v>plays</v>
      </c>
      <c r="S2176" s="10">
        <f t="shared" si="168"/>
        <v>42234.581550925919</v>
      </c>
      <c r="T2176" s="10">
        <f t="shared" si="169"/>
        <v>42262.212500000001</v>
      </c>
    </row>
    <row r="2177" spans="1:20" ht="60" x14ac:dyDescent="0.25">
      <c r="A2177">
        <v>3530</v>
      </c>
      <c r="B2177" s="3" t="s">
        <v>3529</v>
      </c>
      <c r="C2177" s="3" t="s">
        <v>7640</v>
      </c>
      <c r="D2177">
        <v>2750</v>
      </c>
      <c r="E2177">
        <v>2750</v>
      </c>
      <c r="F2177" t="s">
        <v>8219</v>
      </c>
      <c r="G2177" t="s">
        <v>8225</v>
      </c>
      <c r="H2177" t="s">
        <v>8247</v>
      </c>
      <c r="I2177">
        <v>1460318400</v>
      </c>
      <c r="J2177">
        <v>1457881057</v>
      </c>
      <c r="K2177" t="b">
        <v>0</v>
      </c>
      <c r="L2177">
        <v>22</v>
      </c>
      <c r="M2177" t="b">
        <v>1</v>
      </c>
      <c r="N2177" t="s">
        <v>8271</v>
      </c>
      <c r="O2177" s="5">
        <f>E2177/D2177</f>
        <v>1</v>
      </c>
      <c r="P2177" s="6">
        <f t="shared" si="165"/>
        <v>125</v>
      </c>
      <c r="Q2177" t="str">
        <f t="shared" si="166"/>
        <v>theater</v>
      </c>
      <c r="R2177" t="str">
        <f t="shared" si="167"/>
        <v>plays</v>
      </c>
      <c r="S2177" s="10">
        <f t="shared" si="168"/>
        <v>42442.41501157407</v>
      </c>
      <c r="T2177" s="10">
        <f t="shared" si="169"/>
        <v>42470.624999999993</v>
      </c>
    </row>
    <row r="2178" spans="1:20" ht="45" x14ac:dyDescent="0.25">
      <c r="A2178">
        <v>3544</v>
      </c>
      <c r="B2178" s="3" t="s">
        <v>3543</v>
      </c>
      <c r="C2178" s="3" t="s">
        <v>7654</v>
      </c>
      <c r="D2178">
        <v>2500</v>
      </c>
      <c r="E2178">
        <v>2500</v>
      </c>
      <c r="F2178" t="s">
        <v>8219</v>
      </c>
      <c r="G2178" t="s">
        <v>8224</v>
      </c>
      <c r="H2178" t="s">
        <v>8246</v>
      </c>
      <c r="I2178">
        <v>1425758257</v>
      </c>
      <c r="J2178">
        <v>1423166257</v>
      </c>
      <c r="K2178" t="b">
        <v>0</v>
      </c>
      <c r="L2178">
        <v>24</v>
      </c>
      <c r="M2178" t="b">
        <v>1</v>
      </c>
      <c r="N2178" t="s">
        <v>8271</v>
      </c>
      <c r="O2178" s="5">
        <f>E2178/D2178</f>
        <v>1</v>
      </c>
      <c r="P2178" s="6">
        <f t="shared" si="165"/>
        <v>104.16666666666667</v>
      </c>
      <c r="Q2178" t="str">
        <f t="shared" si="166"/>
        <v>theater</v>
      </c>
      <c r="R2178" t="str">
        <f t="shared" si="167"/>
        <v>plays</v>
      </c>
      <c r="S2178" s="10">
        <f t="shared" si="168"/>
        <v>42040.623344907406</v>
      </c>
      <c r="T2178" s="10">
        <f t="shared" si="169"/>
        <v>42070.623344907406</v>
      </c>
    </row>
    <row r="2179" spans="1:20" ht="60" x14ac:dyDescent="0.25">
      <c r="A2179">
        <v>3552</v>
      </c>
      <c r="B2179" s="3" t="s">
        <v>3551</v>
      </c>
      <c r="C2179" s="3" t="s">
        <v>7662</v>
      </c>
      <c r="D2179">
        <v>773</v>
      </c>
      <c r="E2179">
        <v>773</v>
      </c>
      <c r="F2179" t="s">
        <v>8219</v>
      </c>
      <c r="G2179" t="s">
        <v>8225</v>
      </c>
      <c r="H2179" t="s">
        <v>8247</v>
      </c>
      <c r="I2179">
        <v>1403964324</v>
      </c>
      <c r="J2179">
        <v>1401372324</v>
      </c>
      <c r="K2179" t="b">
        <v>0</v>
      </c>
      <c r="L2179">
        <v>20</v>
      </c>
      <c r="M2179" t="b">
        <v>1</v>
      </c>
      <c r="N2179" t="s">
        <v>8271</v>
      </c>
      <c r="O2179" s="5">
        <f>E2179/D2179</f>
        <v>1</v>
      </c>
      <c r="P2179" s="6">
        <f t="shared" ref="P2179:P2242" si="170">IF(L2179&lt;&gt;0,E2179/L2179,0)</f>
        <v>38.65</v>
      </c>
      <c r="Q2179" t="str">
        <f t="shared" ref="Q2179:Q2242" si="171">LEFT(N2179,FIND("/",N2179)-1)</f>
        <v>theater</v>
      </c>
      <c r="R2179" t="str">
        <f t="shared" ref="R2179:R2242" si="172">RIGHT(N2179,LEN(N2179)-FIND("/",N2179))</f>
        <v>plays</v>
      </c>
      <c r="S2179" s="10">
        <f t="shared" ref="S2179:S2242" si="173">(J2179/86400)+25569+(-5/24)</f>
        <v>41788.378749999996</v>
      </c>
      <c r="T2179" s="10">
        <f t="shared" ref="T2179:T2242" si="174">(I2179/86400)+25569+(-5/24)</f>
        <v>41818.378749999996</v>
      </c>
    </row>
    <row r="2180" spans="1:20" ht="60" x14ac:dyDescent="0.25">
      <c r="A2180">
        <v>3555</v>
      </c>
      <c r="B2180" s="3" t="s">
        <v>3554</v>
      </c>
      <c r="C2180" s="3" t="s">
        <v>7665</v>
      </c>
      <c r="D2180">
        <v>2400</v>
      </c>
      <c r="E2180">
        <v>2400</v>
      </c>
      <c r="F2180" t="s">
        <v>8219</v>
      </c>
      <c r="G2180" t="s">
        <v>8237</v>
      </c>
      <c r="H2180" t="s">
        <v>8249</v>
      </c>
      <c r="I2180">
        <v>1479382594</v>
      </c>
      <c r="J2180">
        <v>1476786994</v>
      </c>
      <c r="K2180" t="b">
        <v>0</v>
      </c>
      <c r="L2180">
        <v>14</v>
      </c>
      <c r="M2180" t="b">
        <v>1</v>
      </c>
      <c r="N2180" t="s">
        <v>8271</v>
      </c>
      <c r="O2180" s="5">
        <f>E2180/D2180</f>
        <v>1</v>
      </c>
      <c r="P2180" s="6">
        <f t="shared" si="170"/>
        <v>171.42857142857142</v>
      </c>
      <c r="Q2180" t="str">
        <f t="shared" si="171"/>
        <v>theater</v>
      </c>
      <c r="R2180" t="str">
        <f t="shared" si="172"/>
        <v>plays</v>
      </c>
      <c r="S2180" s="10">
        <f t="shared" si="173"/>
        <v>42661.233726851853</v>
      </c>
      <c r="T2180" s="10">
        <f t="shared" si="174"/>
        <v>42691.275393518517</v>
      </c>
    </row>
    <row r="2181" spans="1:20" ht="30" x14ac:dyDescent="0.25">
      <c r="A2181">
        <v>3572</v>
      </c>
      <c r="B2181" s="3" t="s">
        <v>3571</v>
      </c>
      <c r="C2181" s="3" t="s">
        <v>7682</v>
      </c>
      <c r="D2181">
        <v>500</v>
      </c>
      <c r="E2181">
        <v>500</v>
      </c>
      <c r="F2181" t="s">
        <v>8219</v>
      </c>
      <c r="G2181" t="s">
        <v>8225</v>
      </c>
      <c r="H2181" t="s">
        <v>8247</v>
      </c>
      <c r="I2181">
        <v>1434894082</v>
      </c>
      <c r="J2181">
        <v>1432302082</v>
      </c>
      <c r="K2181" t="b">
        <v>0</v>
      </c>
      <c r="L2181">
        <v>9</v>
      </c>
      <c r="M2181" t="b">
        <v>1</v>
      </c>
      <c r="N2181" t="s">
        <v>8271</v>
      </c>
      <c r="O2181" s="5">
        <f>E2181/D2181</f>
        <v>1</v>
      </c>
      <c r="P2181" s="6">
        <f t="shared" si="170"/>
        <v>55.555555555555557</v>
      </c>
      <c r="Q2181" t="str">
        <f t="shared" si="171"/>
        <v>theater</v>
      </c>
      <c r="R2181" t="str">
        <f t="shared" si="172"/>
        <v>plays</v>
      </c>
      <c r="S2181" s="10">
        <f t="shared" si="173"/>
        <v>42146.36206018518</v>
      </c>
      <c r="T2181" s="10">
        <f t="shared" si="174"/>
        <v>42176.36206018518</v>
      </c>
    </row>
    <row r="2182" spans="1:20" ht="45" x14ac:dyDescent="0.25">
      <c r="A2182">
        <v>3576</v>
      </c>
      <c r="B2182" s="3" t="s">
        <v>3575</v>
      </c>
      <c r="C2182" s="3" t="s">
        <v>7686</v>
      </c>
      <c r="D2182">
        <v>100</v>
      </c>
      <c r="E2182">
        <v>100</v>
      </c>
      <c r="F2182" t="s">
        <v>8219</v>
      </c>
      <c r="G2182" t="s">
        <v>8224</v>
      </c>
      <c r="H2182" t="s">
        <v>8246</v>
      </c>
      <c r="I2182">
        <v>1480947054</v>
      </c>
      <c r="J2182">
        <v>1475759454</v>
      </c>
      <c r="K2182" t="b">
        <v>0</v>
      </c>
      <c r="L2182">
        <v>5</v>
      </c>
      <c r="M2182" t="b">
        <v>1</v>
      </c>
      <c r="N2182" t="s">
        <v>8271</v>
      </c>
      <c r="O2182" s="5">
        <f>E2182/D2182</f>
        <v>1</v>
      </c>
      <c r="P2182" s="6">
        <f t="shared" si="170"/>
        <v>20</v>
      </c>
      <c r="Q2182" t="str">
        <f t="shared" si="171"/>
        <v>theater</v>
      </c>
      <c r="R2182" t="str">
        <f t="shared" si="172"/>
        <v>plays</v>
      </c>
      <c r="S2182" s="10">
        <f t="shared" si="173"/>
        <v>42649.340902777774</v>
      </c>
      <c r="T2182" s="10">
        <f t="shared" si="174"/>
        <v>42709.382569444446</v>
      </c>
    </row>
    <row r="2183" spans="1:20" ht="60" x14ac:dyDescent="0.25">
      <c r="A2183">
        <v>3579</v>
      </c>
      <c r="B2183" s="3" t="s">
        <v>3578</v>
      </c>
      <c r="C2183" s="3" t="s">
        <v>7689</v>
      </c>
      <c r="D2183">
        <v>500</v>
      </c>
      <c r="E2183">
        <v>500</v>
      </c>
      <c r="F2183" t="s">
        <v>8219</v>
      </c>
      <c r="G2183" t="s">
        <v>8225</v>
      </c>
      <c r="H2183" t="s">
        <v>8247</v>
      </c>
      <c r="I2183">
        <v>1459444656</v>
      </c>
      <c r="J2183">
        <v>1456856256</v>
      </c>
      <c r="K2183" t="b">
        <v>0</v>
      </c>
      <c r="L2183">
        <v>14</v>
      </c>
      <c r="M2183" t="b">
        <v>1</v>
      </c>
      <c r="N2183" t="s">
        <v>8271</v>
      </c>
      <c r="O2183" s="5">
        <f>E2183/D2183</f>
        <v>1</v>
      </c>
      <c r="P2183" s="6">
        <f t="shared" si="170"/>
        <v>35.714285714285715</v>
      </c>
      <c r="Q2183" t="str">
        <f t="shared" si="171"/>
        <v>theater</v>
      </c>
      <c r="R2183" t="str">
        <f t="shared" si="172"/>
        <v>plays</v>
      </c>
      <c r="S2183" s="10">
        <f t="shared" si="173"/>
        <v>42430.553888888891</v>
      </c>
      <c r="T2183" s="10">
        <f t="shared" si="174"/>
        <v>42460.51222222222</v>
      </c>
    </row>
    <row r="2184" spans="1:20" ht="60" x14ac:dyDescent="0.25">
      <c r="A2184">
        <v>3581</v>
      </c>
      <c r="B2184" s="3" t="s">
        <v>3580</v>
      </c>
      <c r="C2184" s="3" t="s">
        <v>7691</v>
      </c>
      <c r="D2184">
        <v>1500</v>
      </c>
      <c r="E2184">
        <v>1500</v>
      </c>
      <c r="F2184" t="s">
        <v>8219</v>
      </c>
      <c r="G2184" t="s">
        <v>8225</v>
      </c>
      <c r="H2184" t="s">
        <v>8247</v>
      </c>
      <c r="I2184">
        <v>1406719110</v>
      </c>
      <c r="J2184">
        <v>1405509510</v>
      </c>
      <c r="K2184" t="b">
        <v>0</v>
      </c>
      <c r="L2184">
        <v>45</v>
      </c>
      <c r="M2184" t="b">
        <v>1</v>
      </c>
      <c r="N2184" t="s">
        <v>8271</v>
      </c>
      <c r="O2184" s="5">
        <f>E2184/D2184</f>
        <v>1</v>
      </c>
      <c r="P2184" s="6">
        <f t="shared" si="170"/>
        <v>33.333333333333336</v>
      </c>
      <c r="Q2184" t="str">
        <f t="shared" si="171"/>
        <v>theater</v>
      </c>
      <c r="R2184" t="str">
        <f t="shared" si="172"/>
        <v>plays</v>
      </c>
      <c r="S2184" s="10">
        <f t="shared" si="173"/>
        <v>41836.26284722222</v>
      </c>
      <c r="T2184" s="10">
        <f t="shared" si="174"/>
        <v>41850.26284722222</v>
      </c>
    </row>
    <row r="2185" spans="1:20" ht="60" x14ac:dyDescent="0.25">
      <c r="A2185">
        <v>3608</v>
      </c>
      <c r="B2185" s="3" t="s">
        <v>3607</v>
      </c>
      <c r="C2185" s="3" t="s">
        <v>7718</v>
      </c>
      <c r="D2185">
        <v>800</v>
      </c>
      <c r="E2185">
        <v>800</v>
      </c>
      <c r="F2185" t="s">
        <v>8219</v>
      </c>
      <c r="G2185" t="s">
        <v>8225</v>
      </c>
      <c r="H2185" t="s">
        <v>8247</v>
      </c>
      <c r="I2185">
        <v>1466172000</v>
      </c>
      <c r="J2185">
        <v>1463418090</v>
      </c>
      <c r="K2185" t="b">
        <v>0</v>
      </c>
      <c r="L2185">
        <v>27</v>
      </c>
      <c r="M2185" t="b">
        <v>1</v>
      </c>
      <c r="N2185" t="s">
        <v>8271</v>
      </c>
      <c r="O2185" s="5">
        <f>E2185/D2185</f>
        <v>1</v>
      </c>
      <c r="P2185" s="6">
        <f t="shared" si="170"/>
        <v>29.62962962962963</v>
      </c>
      <c r="Q2185" t="str">
        <f t="shared" si="171"/>
        <v>theater</v>
      </c>
      <c r="R2185" t="str">
        <f t="shared" si="172"/>
        <v>plays</v>
      </c>
      <c r="S2185" s="10">
        <f t="shared" si="173"/>
        <v>42506.501041666663</v>
      </c>
      <c r="T2185" s="10">
        <f t="shared" si="174"/>
        <v>42538.374999999993</v>
      </c>
    </row>
    <row r="2186" spans="1:20" ht="45" x14ac:dyDescent="0.25">
      <c r="A2186">
        <v>3613</v>
      </c>
      <c r="B2186" s="3" t="s">
        <v>3612</v>
      </c>
      <c r="C2186" s="3" t="s">
        <v>7723</v>
      </c>
      <c r="D2186">
        <v>1250</v>
      </c>
      <c r="E2186">
        <v>1250</v>
      </c>
      <c r="F2186" t="s">
        <v>8219</v>
      </c>
      <c r="G2186" t="s">
        <v>8224</v>
      </c>
      <c r="H2186" t="s">
        <v>8246</v>
      </c>
      <c r="I2186">
        <v>1403964574</v>
      </c>
      <c r="J2186">
        <v>1401372574</v>
      </c>
      <c r="K2186" t="b">
        <v>0</v>
      </c>
      <c r="L2186">
        <v>20</v>
      </c>
      <c r="M2186" t="b">
        <v>1</v>
      </c>
      <c r="N2186" t="s">
        <v>8271</v>
      </c>
      <c r="O2186" s="5">
        <f>E2186/D2186</f>
        <v>1</v>
      </c>
      <c r="P2186" s="6">
        <f t="shared" si="170"/>
        <v>62.5</v>
      </c>
      <c r="Q2186" t="str">
        <f t="shared" si="171"/>
        <v>theater</v>
      </c>
      <c r="R2186" t="str">
        <f t="shared" si="172"/>
        <v>plays</v>
      </c>
      <c r="S2186" s="10">
        <f t="shared" si="173"/>
        <v>41788.381643518514</v>
      </c>
      <c r="T2186" s="10">
        <f t="shared" si="174"/>
        <v>41818.381643518514</v>
      </c>
    </row>
    <row r="2187" spans="1:20" ht="60" x14ac:dyDescent="0.25">
      <c r="A2187">
        <v>3627</v>
      </c>
      <c r="B2187" s="3" t="s">
        <v>3625</v>
      </c>
      <c r="C2187" s="3" t="s">
        <v>7737</v>
      </c>
      <c r="D2187">
        <v>2000</v>
      </c>
      <c r="E2187">
        <v>2000</v>
      </c>
      <c r="F2187" t="s">
        <v>8219</v>
      </c>
      <c r="G2187" t="s">
        <v>8224</v>
      </c>
      <c r="H2187" t="s">
        <v>8246</v>
      </c>
      <c r="I2187">
        <v>1463803140</v>
      </c>
      <c r="J2187">
        <v>1459446487</v>
      </c>
      <c r="K2187" t="b">
        <v>0</v>
      </c>
      <c r="L2187">
        <v>29</v>
      </c>
      <c r="M2187" t="b">
        <v>1</v>
      </c>
      <c r="N2187" t="s">
        <v>8271</v>
      </c>
      <c r="O2187" s="5">
        <f>E2187/D2187</f>
        <v>1</v>
      </c>
      <c r="P2187" s="6">
        <f t="shared" si="170"/>
        <v>68.965517241379317</v>
      </c>
      <c r="Q2187" t="str">
        <f t="shared" si="171"/>
        <v>theater</v>
      </c>
      <c r="R2187" t="str">
        <f t="shared" si="172"/>
        <v>plays</v>
      </c>
      <c r="S2187" s="10">
        <f t="shared" si="173"/>
        <v>42460.533414351848</v>
      </c>
      <c r="T2187" s="10">
        <f t="shared" si="174"/>
        <v>42510.957638888889</v>
      </c>
    </row>
    <row r="2188" spans="1:20" ht="60" x14ac:dyDescent="0.25">
      <c r="A2188">
        <v>3650</v>
      </c>
      <c r="B2188" s="3" t="s">
        <v>3648</v>
      </c>
      <c r="C2188" s="3" t="s">
        <v>7760</v>
      </c>
      <c r="D2188">
        <v>500</v>
      </c>
      <c r="E2188">
        <v>500</v>
      </c>
      <c r="F2188" t="s">
        <v>8219</v>
      </c>
      <c r="G2188" t="s">
        <v>8225</v>
      </c>
      <c r="H2188" t="s">
        <v>8247</v>
      </c>
      <c r="I2188">
        <v>1454412584</v>
      </c>
      <c r="J2188">
        <v>1452598184</v>
      </c>
      <c r="K2188" t="b">
        <v>0</v>
      </c>
      <c r="L2188">
        <v>17</v>
      </c>
      <c r="M2188" t="b">
        <v>1</v>
      </c>
      <c r="N2188" t="s">
        <v>8271</v>
      </c>
      <c r="O2188" s="5">
        <f>E2188/D2188</f>
        <v>1</v>
      </c>
      <c r="P2188" s="6">
        <f t="shared" si="170"/>
        <v>29.411764705882351</v>
      </c>
      <c r="Q2188" t="str">
        <f t="shared" si="171"/>
        <v>theater</v>
      </c>
      <c r="R2188" t="str">
        <f t="shared" si="172"/>
        <v>plays</v>
      </c>
      <c r="S2188" s="10">
        <f t="shared" si="173"/>
        <v>42381.270648148151</v>
      </c>
      <c r="T2188" s="10">
        <f t="shared" si="174"/>
        <v>42402.270648148151</v>
      </c>
    </row>
    <row r="2189" spans="1:20" ht="60" x14ac:dyDescent="0.25">
      <c r="A2189">
        <v>3660</v>
      </c>
      <c r="B2189" s="3" t="s">
        <v>3657</v>
      </c>
      <c r="C2189" s="3" t="s">
        <v>7770</v>
      </c>
      <c r="D2189">
        <v>250</v>
      </c>
      <c r="E2189">
        <v>250</v>
      </c>
      <c r="F2189" t="s">
        <v>8219</v>
      </c>
      <c r="G2189" t="s">
        <v>8225</v>
      </c>
      <c r="H2189" t="s">
        <v>8247</v>
      </c>
      <c r="I2189">
        <v>1419368925</v>
      </c>
      <c r="J2189">
        <v>1417208925</v>
      </c>
      <c r="K2189" t="b">
        <v>0</v>
      </c>
      <c r="L2189">
        <v>22</v>
      </c>
      <c r="M2189" t="b">
        <v>1</v>
      </c>
      <c r="N2189" t="s">
        <v>8271</v>
      </c>
      <c r="O2189" s="5">
        <f>E2189/D2189</f>
        <v>1</v>
      </c>
      <c r="P2189" s="6">
        <f t="shared" si="170"/>
        <v>11.363636363636363</v>
      </c>
      <c r="Q2189" t="str">
        <f t="shared" si="171"/>
        <v>theater</v>
      </c>
      <c r="R2189" t="str">
        <f t="shared" si="172"/>
        <v>plays</v>
      </c>
      <c r="S2189" s="10">
        <f t="shared" si="173"/>
        <v>41971.672743055555</v>
      </c>
      <c r="T2189" s="10">
        <f t="shared" si="174"/>
        <v>41996.672743055555</v>
      </c>
    </row>
    <row r="2190" spans="1:20" ht="30" x14ac:dyDescent="0.25">
      <c r="A2190">
        <v>3666</v>
      </c>
      <c r="B2190" s="3" t="s">
        <v>3663</v>
      </c>
      <c r="C2190" s="3" t="s">
        <v>7776</v>
      </c>
      <c r="D2190">
        <v>1200</v>
      </c>
      <c r="E2190">
        <v>1200</v>
      </c>
      <c r="F2190" t="s">
        <v>8219</v>
      </c>
      <c r="G2190" t="s">
        <v>8224</v>
      </c>
      <c r="H2190" t="s">
        <v>8246</v>
      </c>
      <c r="I2190">
        <v>1406185200</v>
      </c>
      <c r="J2190">
        <v>1404337382</v>
      </c>
      <c r="K2190" t="b">
        <v>0</v>
      </c>
      <c r="L2190">
        <v>38</v>
      </c>
      <c r="M2190" t="b">
        <v>1</v>
      </c>
      <c r="N2190" t="s">
        <v>8271</v>
      </c>
      <c r="O2190" s="5">
        <f>E2190/D2190</f>
        <v>1</v>
      </c>
      <c r="P2190" s="6">
        <f t="shared" si="170"/>
        <v>31.578947368421051</v>
      </c>
      <c r="Q2190" t="str">
        <f t="shared" si="171"/>
        <v>theater</v>
      </c>
      <c r="R2190" t="str">
        <f t="shared" si="172"/>
        <v>plays</v>
      </c>
      <c r="S2190" s="10">
        <f t="shared" si="173"/>
        <v>41822.696550925924</v>
      </c>
      <c r="T2190" s="10">
        <f t="shared" si="174"/>
        <v>41844.083333333328</v>
      </c>
    </row>
    <row r="2191" spans="1:20" ht="60" x14ac:dyDescent="0.25">
      <c r="A2191">
        <v>3674</v>
      </c>
      <c r="B2191" s="3" t="s">
        <v>3671</v>
      </c>
      <c r="C2191" s="3" t="s">
        <v>7784</v>
      </c>
      <c r="D2191">
        <v>4500</v>
      </c>
      <c r="E2191">
        <v>4500</v>
      </c>
      <c r="F2191" t="s">
        <v>8219</v>
      </c>
      <c r="G2191" t="s">
        <v>8236</v>
      </c>
      <c r="H2191" t="s">
        <v>8249</v>
      </c>
      <c r="I2191">
        <v>1472936229</v>
      </c>
      <c r="J2191">
        <v>1467752229</v>
      </c>
      <c r="K2191" t="b">
        <v>0</v>
      </c>
      <c r="L2191">
        <v>31</v>
      </c>
      <c r="M2191" t="b">
        <v>1</v>
      </c>
      <c r="N2191" t="s">
        <v>8271</v>
      </c>
      <c r="O2191" s="5">
        <f>E2191/D2191</f>
        <v>1</v>
      </c>
      <c r="P2191" s="6">
        <f t="shared" si="170"/>
        <v>145.16129032258064</v>
      </c>
      <c r="Q2191" t="str">
        <f t="shared" si="171"/>
        <v>theater</v>
      </c>
      <c r="R2191" t="str">
        <f t="shared" si="172"/>
        <v>plays</v>
      </c>
      <c r="S2191" s="10">
        <f t="shared" si="173"/>
        <v>42556.664687499993</v>
      </c>
      <c r="T2191" s="10">
        <f t="shared" si="174"/>
        <v>42616.664687499993</v>
      </c>
    </row>
    <row r="2192" spans="1:20" ht="60" x14ac:dyDescent="0.25">
      <c r="A2192">
        <v>3761</v>
      </c>
      <c r="B2192" s="3" t="s">
        <v>3758</v>
      </c>
      <c r="C2192" s="3" t="s">
        <v>7871</v>
      </c>
      <c r="D2192">
        <v>500</v>
      </c>
      <c r="E2192">
        <v>500</v>
      </c>
      <c r="F2192" t="s">
        <v>8219</v>
      </c>
      <c r="G2192" t="s">
        <v>8225</v>
      </c>
      <c r="H2192" t="s">
        <v>8247</v>
      </c>
      <c r="I2192">
        <v>1439247600</v>
      </c>
      <c r="J2192">
        <v>1434625937</v>
      </c>
      <c r="K2192" t="b">
        <v>0</v>
      </c>
      <c r="L2192">
        <v>3</v>
      </c>
      <c r="M2192" t="b">
        <v>1</v>
      </c>
      <c r="N2192" t="s">
        <v>8305</v>
      </c>
      <c r="O2192" s="5">
        <f>E2192/D2192</f>
        <v>1</v>
      </c>
      <c r="P2192" s="6">
        <f t="shared" si="170"/>
        <v>166.66666666666666</v>
      </c>
      <c r="Q2192" t="str">
        <f t="shared" si="171"/>
        <v>theater</v>
      </c>
      <c r="R2192" t="str">
        <f t="shared" si="172"/>
        <v>musical</v>
      </c>
      <c r="S2192" s="10">
        <f t="shared" si="173"/>
        <v>42173.258530092593</v>
      </c>
      <c r="T2192" s="10">
        <f t="shared" si="174"/>
        <v>42226.749999999993</v>
      </c>
    </row>
    <row r="2193" spans="1:20" ht="30" x14ac:dyDescent="0.25">
      <c r="A2193">
        <v>3763</v>
      </c>
      <c r="B2193" s="3" t="s">
        <v>3760</v>
      </c>
      <c r="C2193" s="3" t="s">
        <v>7873</v>
      </c>
      <c r="D2193">
        <v>5000</v>
      </c>
      <c r="E2193">
        <v>5000</v>
      </c>
      <c r="F2193" t="s">
        <v>8219</v>
      </c>
      <c r="G2193" t="s">
        <v>8224</v>
      </c>
      <c r="H2193" t="s">
        <v>8246</v>
      </c>
      <c r="I2193">
        <v>1427907626</v>
      </c>
      <c r="J2193">
        <v>1425319226</v>
      </c>
      <c r="K2193" t="b">
        <v>0</v>
      </c>
      <c r="L2193">
        <v>77</v>
      </c>
      <c r="M2193" t="b">
        <v>1</v>
      </c>
      <c r="N2193" t="s">
        <v>8305</v>
      </c>
      <c r="O2193" s="5">
        <f>E2193/D2193</f>
        <v>1</v>
      </c>
      <c r="P2193" s="6">
        <f t="shared" si="170"/>
        <v>64.935064935064929</v>
      </c>
      <c r="Q2193" t="str">
        <f t="shared" si="171"/>
        <v>theater</v>
      </c>
      <c r="R2193" t="str">
        <f t="shared" si="172"/>
        <v>musical</v>
      </c>
      <c r="S2193" s="10">
        <f t="shared" si="173"/>
        <v>42065.541967592588</v>
      </c>
      <c r="T2193" s="10">
        <f t="shared" si="174"/>
        <v>42095.500300925924</v>
      </c>
    </row>
    <row r="2194" spans="1:20" ht="45" x14ac:dyDescent="0.25">
      <c r="A2194">
        <v>3764</v>
      </c>
      <c r="B2194" s="3" t="s">
        <v>3761</v>
      </c>
      <c r="C2194" s="3" t="s">
        <v>7874</v>
      </c>
      <c r="D2194">
        <v>1500</v>
      </c>
      <c r="E2194">
        <v>1500</v>
      </c>
      <c r="F2194" t="s">
        <v>8219</v>
      </c>
      <c r="G2194" t="s">
        <v>8224</v>
      </c>
      <c r="H2194" t="s">
        <v>8246</v>
      </c>
      <c r="I2194">
        <v>1464482160</v>
      </c>
      <c r="J2194">
        <v>1462824832</v>
      </c>
      <c r="K2194" t="b">
        <v>0</v>
      </c>
      <c r="L2194">
        <v>27</v>
      </c>
      <c r="M2194" t="b">
        <v>1</v>
      </c>
      <c r="N2194" t="s">
        <v>8305</v>
      </c>
      <c r="O2194" s="5">
        <f>E2194/D2194</f>
        <v>1</v>
      </c>
      <c r="P2194" s="6">
        <f t="shared" si="170"/>
        <v>55.555555555555557</v>
      </c>
      <c r="Q2194" t="str">
        <f t="shared" si="171"/>
        <v>theater</v>
      </c>
      <c r="R2194" t="str">
        <f t="shared" si="172"/>
        <v>musical</v>
      </c>
      <c r="S2194" s="10">
        <f t="shared" si="173"/>
        <v>42499.634629629632</v>
      </c>
      <c r="T2194" s="10">
        <f t="shared" si="174"/>
        <v>42518.816666666666</v>
      </c>
    </row>
    <row r="2195" spans="1:20" ht="45" x14ac:dyDescent="0.25">
      <c r="A2195">
        <v>3769</v>
      </c>
      <c r="B2195" s="3" t="s">
        <v>3766</v>
      </c>
      <c r="C2195" s="3" t="s">
        <v>7879</v>
      </c>
      <c r="D2195">
        <v>1100</v>
      </c>
      <c r="E2195">
        <v>1100</v>
      </c>
      <c r="F2195" t="s">
        <v>8219</v>
      </c>
      <c r="G2195" t="s">
        <v>8224</v>
      </c>
      <c r="H2195" t="s">
        <v>8246</v>
      </c>
      <c r="I2195">
        <v>1460730079</v>
      </c>
      <c r="J2195">
        <v>1458138079</v>
      </c>
      <c r="K2195" t="b">
        <v>0</v>
      </c>
      <c r="L2195">
        <v>15</v>
      </c>
      <c r="M2195" t="b">
        <v>1</v>
      </c>
      <c r="N2195" t="s">
        <v>8305</v>
      </c>
      <c r="O2195" s="5">
        <f>E2195/D2195</f>
        <v>1</v>
      </c>
      <c r="P2195" s="6">
        <f t="shared" si="170"/>
        <v>73.333333333333329</v>
      </c>
      <c r="Q2195" t="str">
        <f t="shared" si="171"/>
        <v>theater</v>
      </c>
      <c r="R2195" t="str">
        <f t="shared" si="172"/>
        <v>musical</v>
      </c>
      <c r="S2195" s="10">
        <f t="shared" si="173"/>
        <v>42445.389803240738</v>
      </c>
      <c r="T2195" s="10">
        <f t="shared" si="174"/>
        <v>42475.389803240738</v>
      </c>
    </row>
    <row r="2196" spans="1:20" ht="60" x14ac:dyDescent="0.25">
      <c r="A2196">
        <v>3770</v>
      </c>
      <c r="B2196" s="3" t="s">
        <v>3767</v>
      </c>
      <c r="C2196" s="3" t="s">
        <v>7880</v>
      </c>
      <c r="D2196">
        <v>2000</v>
      </c>
      <c r="E2196">
        <v>2000</v>
      </c>
      <c r="F2196" t="s">
        <v>8219</v>
      </c>
      <c r="G2196" t="s">
        <v>8225</v>
      </c>
      <c r="H2196" t="s">
        <v>8247</v>
      </c>
      <c r="I2196">
        <v>1434234010</v>
      </c>
      <c r="J2196">
        <v>1431642010</v>
      </c>
      <c r="K2196" t="b">
        <v>0</v>
      </c>
      <c r="L2196">
        <v>20</v>
      </c>
      <c r="M2196" t="b">
        <v>1</v>
      </c>
      <c r="N2196" t="s">
        <v>8305</v>
      </c>
      <c r="O2196" s="5">
        <f>E2196/D2196</f>
        <v>1</v>
      </c>
      <c r="P2196" s="6">
        <f t="shared" si="170"/>
        <v>100</v>
      </c>
      <c r="Q2196" t="str">
        <f t="shared" si="171"/>
        <v>theater</v>
      </c>
      <c r="R2196" t="str">
        <f t="shared" si="172"/>
        <v>musical</v>
      </c>
      <c r="S2196" s="10">
        <f t="shared" si="173"/>
        <v>42138.722337962965</v>
      </c>
      <c r="T2196" s="10">
        <f t="shared" si="174"/>
        <v>42168.722337962965</v>
      </c>
    </row>
    <row r="2197" spans="1:20" ht="60" x14ac:dyDescent="0.25">
      <c r="A2197">
        <v>3774</v>
      </c>
      <c r="B2197" s="3" t="s">
        <v>3771</v>
      </c>
      <c r="C2197" s="3" t="s">
        <v>7884</v>
      </c>
      <c r="D2197">
        <v>2500</v>
      </c>
      <c r="E2197">
        <v>2500</v>
      </c>
      <c r="F2197" t="s">
        <v>8219</v>
      </c>
      <c r="G2197" t="s">
        <v>8229</v>
      </c>
      <c r="H2197" t="s">
        <v>8251</v>
      </c>
      <c r="I2197">
        <v>1428606055</v>
      </c>
      <c r="J2197">
        <v>1427223655</v>
      </c>
      <c r="K2197" t="b">
        <v>0</v>
      </c>
      <c r="L2197">
        <v>25</v>
      </c>
      <c r="M2197" t="b">
        <v>1</v>
      </c>
      <c r="N2197" t="s">
        <v>8305</v>
      </c>
      <c r="O2197" s="5">
        <f>E2197/D2197</f>
        <v>1</v>
      </c>
      <c r="P2197" s="6">
        <f t="shared" si="170"/>
        <v>100</v>
      </c>
      <c r="Q2197" t="str">
        <f t="shared" si="171"/>
        <v>theater</v>
      </c>
      <c r="R2197" t="str">
        <f t="shared" si="172"/>
        <v>musical</v>
      </c>
      <c r="S2197" s="10">
        <f t="shared" si="173"/>
        <v>42087.583969907406</v>
      </c>
      <c r="T2197" s="10">
        <f t="shared" si="174"/>
        <v>42103.583969907406</v>
      </c>
    </row>
    <row r="2198" spans="1:20" ht="45" x14ac:dyDescent="0.25">
      <c r="A2198">
        <v>3808</v>
      </c>
      <c r="B2198" s="3" t="s">
        <v>3805</v>
      </c>
      <c r="C2198" s="3" t="s">
        <v>7918</v>
      </c>
      <c r="D2198">
        <v>1000</v>
      </c>
      <c r="E2198">
        <v>1000</v>
      </c>
      <c r="F2198" t="s">
        <v>8219</v>
      </c>
      <c r="G2198" t="s">
        <v>8225</v>
      </c>
      <c r="H2198" t="s">
        <v>8247</v>
      </c>
      <c r="I2198">
        <v>1429955619</v>
      </c>
      <c r="J2198">
        <v>1424775219</v>
      </c>
      <c r="K2198" t="b">
        <v>0</v>
      </c>
      <c r="L2198">
        <v>24</v>
      </c>
      <c r="M2198" t="b">
        <v>1</v>
      </c>
      <c r="N2198" t="s">
        <v>8271</v>
      </c>
      <c r="O2198" s="5">
        <f>E2198/D2198</f>
        <v>1</v>
      </c>
      <c r="P2198" s="6">
        <f t="shared" si="170"/>
        <v>41.666666666666664</v>
      </c>
      <c r="Q2198" t="str">
        <f t="shared" si="171"/>
        <v>theater</v>
      </c>
      <c r="R2198" t="str">
        <f t="shared" si="172"/>
        <v>plays</v>
      </c>
      <c r="S2198" s="10">
        <f t="shared" si="173"/>
        <v>42059.24559027778</v>
      </c>
      <c r="T2198" s="10">
        <f t="shared" si="174"/>
        <v>42119.203923611109</v>
      </c>
    </row>
    <row r="2199" spans="1:20" ht="60" x14ac:dyDescent="0.25">
      <c r="A2199">
        <v>3828</v>
      </c>
      <c r="B2199" s="3" t="s">
        <v>3825</v>
      </c>
      <c r="C2199" s="3" t="s">
        <v>7937</v>
      </c>
      <c r="D2199">
        <v>5000</v>
      </c>
      <c r="E2199">
        <v>5000</v>
      </c>
      <c r="F2199" t="s">
        <v>8219</v>
      </c>
      <c r="G2199" t="s">
        <v>8224</v>
      </c>
      <c r="H2199" t="s">
        <v>8246</v>
      </c>
      <c r="I2199">
        <v>1420033187</v>
      </c>
      <c r="J2199">
        <v>1414845587</v>
      </c>
      <c r="K2199" t="b">
        <v>0</v>
      </c>
      <c r="L2199">
        <v>28</v>
      </c>
      <c r="M2199" t="b">
        <v>1</v>
      </c>
      <c r="N2199" t="s">
        <v>8271</v>
      </c>
      <c r="O2199" s="5">
        <f>E2199/D2199</f>
        <v>1</v>
      </c>
      <c r="P2199" s="6">
        <f t="shared" si="170"/>
        <v>178.57142857142858</v>
      </c>
      <c r="Q2199" t="str">
        <f t="shared" si="171"/>
        <v>theater</v>
      </c>
      <c r="R2199" t="str">
        <f t="shared" si="172"/>
        <v>plays</v>
      </c>
      <c r="S2199" s="10">
        <f t="shared" si="173"/>
        <v>41944.319293981483</v>
      </c>
      <c r="T2199" s="10">
        <f t="shared" si="174"/>
        <v>42004.36096064814</v>
      </c>
    </row>
    <row r="2200" spans="1:20" ht="30" x14ac:dyDescent="0.25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8281</v>
      </c>
      <c r="O2200" s="5">
        <f>E2200/D2200</f>
        <v>0.95477386934673369</v>
      </c>
      <c r="P2200" s="6">
        <f t="shared" si="170"/>
        <v>47.5</v>
      </c>
      <c r="Q2200" t="str">
        <f t="shared" si="171"/>
        <v>journalism</v>
      </c>
      <c r="R2200" t="str">
        <f t="shared" si="172"/>
        <v>audio</v>
      </c>
      <c r="S2200" s="10">
        <f t="shared" si="173"/>
        <v>42556.598854166667</v>
      </c>
      <c r="T2200" s="10">
        <f t="shared" si="174"/>
        <v>42563.598854166667</v>
      </c>
    </row>
    <row r="2201" spans="1:20" ht="60" x14ac:dyDescent="0.25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8305</v>
      </c>
      <c r="O2201" s="5">
        <f>E2201/D2201</f>
        <v>0.89666666666666661</v>
      </c>
      <c r="P2201" s="6">
        <f t="shared" si="170"/>
        <v>145.40540540540542</v>
      </c>
      <c r="Q2201" t="str">
        <f t="shared" si="171"/>
        <v>theater</v>
      </c>
      <c r="R2201" t="str">
        <f t="shared" si="172"/>
        <v>musical</v>
      </c>
      <c r="S2201" s="10">
        <f t="shared" si="173"/>
        <v>42084.673206018517</v>
      </c>
      <c r="T2201" s="10">
        <f t="shared" si="174"/>
        <v>42114.673206018517</v>
      </c>
    </row>
    <row r="2202" spans="1:20" ht="45" x14ac:dyDescent="0.25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8271</v>
      </c>
      <c r="O2202" s="5">
        <f>E2202/D2202</f>
        <v>0.86135181975736563</v>
      </c>
      <c r="P2202" s="6">
        <f t="shared" si="170"/>
        <v>248.5</v>
      </c>
      <c r="Q2202" t="str">
        <f t="shared" si="171"/>
        <v>theater</v>
      </c>
      <c r="R2202" t="str">
        <f t="shared" si="172"/>
        <v>plays</v>
      </c>
      <c r="S2202" s="10">
        <f t="shared" si="173"/>
        <v>42534.423148148147</v>
      </c>
      <c r="T2202" s="10">
        <f t="shared" si="174"/>
        <v>42562.423148148147</v>
      </c>
    </row>
    <row r="2203" spans="1:20" ht="60" x14ac:dyDescent="0.25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8273</v>
      </c>
      <c r="O2203" s="5">
        <f>E2203/D2203</f>
        <v>0.84946999999999995</v>
      </c>
      <c r="P2203" s="6">
        <f t="shared" si="170"/>
        <v>379.22767857142856</v>
      </c>
      <c r="Q2203" t="str">
        <f t="shared" si="171"/>
        <v>technology</v>
      </c>
      <c r="R2203" t="str">
        <f t="shared" si="172"/>
        <v>wearables</v>
      </c>
      <c r="S2203" s="10">
        <f t="shared" si="173"/>
        <v>41955.655416666668</v>
      </c>
      <c r="T2203" s="10">
        <f t="shared" si="174"/>
        <v>41990.655416666668</v>
      </c>
    </row>
    <row r="2204" spans="1:20" ht="60" x14ac:dyDescent="0.25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8273</v>
      </c>
      <c r="O2204" s="5">
        <f>E2204/D2204</f>
        <v>0.82817600000000002</v>
      </c>
      <c r="P2204" s="6">
        <f t="shared" si="170"/>
        <v>301.93916666666667</v>
      </c>
      <c r="Q2204" t="str">
        <f t="shared" si="171"/>
        <v>technology</v>
      </c>
      <c r="R2204" t="str">
        <f t="shared" si="172"/>
        <v>wearables</v>
      </c>
      <c r="S2204" s="10">
        <f t="shared" si="173"/>
        <v>42506.208657407406</v>
      </c>
      <c r="T2204" s="10">
        <f t="shared" si="174"/>
        <v>42541.582638888889</v>
      </c>
    </row>
    <row r="2205" spans="1:20" ht="60" x14ac:dyDescent="0.25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8273</v>
      </c>
      <c r="O2205" s="5">
        <f>E2205/D2205</f>
        <v>0.824221076923077</v>
      </c>
      <c r="P2205" s="6">
        <f t="shared" si="170"/>
        <v>120.39184269662923</v>
      </c>
      <c r="Q2205" t="str">
        <f t="shared" si="171"/>
        <v>technology</v>
      </c>
      <c r="R2205" t="str">
        <f t="shared" si="172"/>
        <v>wearables</v>
      </c>
      <c r="S2205" s="10">
        <f t="shared" si="173"/>
        <v>41563.277175925927</v>
      </c>
      <c r="T2205" s="10">
        <f t="shared" si="174"/>
        <v>41600.458333333328</v>
      </c>
    </row>
    <row r="2206" spans="1:20" ht="45" x14ac:dyDescent="0.25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8273</v>
      </c>
      <c r="O2206" s="5">
        <f>E2206/D2206</f>
        <v>0.82208000000000003</v>
      </c>
      <c r="P2206" s="6">
        <f t="shared" si="170"/>
        <v>216.33684210526314</v>
      </c>
      <c r="Q2206" t="str">
        <f t="shared" si="171"/>
        <v>technology</v>
      </c>
      <c r="R2206" t="str">
        <f t="shared" si="172"/>
        <v>wearables</v>
      </c>
      <c r="S2206" s="10">
        <f t="shared" si="173"/>
        <v>42388.5003125</v>
      </c>
      <c r="T2206" s="10">
        <f t="shared" si="174"/>
        <v>42418.5003125</v>
      </c>
    </row>
    <row r="2207" spans="1:20" ht="60" x14ac:dyDescent="0.25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8291</v>
      </c>
      <c r="O2207" s="5">
        <f>E2207/D2207</f>
        <v>0.79</v>
      </c>
      <c r="P2207" s="6">
        <f t="shared" si="170"/>
        <v>131.66666666666666</v>
      </c>
      <c r="Q2207" t="str">
        <f t="shared" si="171"/>
        <v>photography</v>
      </c>
      <c r="R2207" t="str">
        <f t="shared" si="172"/>
        <v>places</v>
      </c>
      <c r="S2207" s="10">
        <f t="shared" si="173"/>
        <v>42707.687129629623</v>
      </c>
      <c r="T2207" s="10">
        <f t="shared" si="174"/>
        <v>42729.249999999993</v>
      </c>
    </row>
    <row r="2208" spans="1:20" ht="60" x14ac:dyDescent="0.25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t="s">
        <v>8273</v>
      </c>
      <c r="O2208" s="5">
        <f>E2208/D2208</f>
        <v>0.78927352941176465</v>
      </c>
      <c r="P2208" s="6">
        <f t="shared" si="170"/>
        <v>117.69868421052631</v>
      </c>
      <c r="Q2208" t="str">
        <f t="shared" si="171"/>
        <v>technology</v>
      </c>
      <c r="R2208" t="str">
        <f t="shared" si="172"/>
        <v>wearables</v>
      </c>
      <c r="S2208" s="10">
        <f t="shared" si="173"/>
        <v>42696.45517361111</v>
      </c>
      <c r="T2208" s="10">
        <f t="shared" si="174"/>
        <v>42736.45517361111</v>
      </c>
    </row>
    <row r="2209" spans="1:20" ht="60" x14ac:dyDescent="0.25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8271</v>
      </c>
      <c r="O2209" s="5">
        <f>E2209/D2209</f>
        <v>0.78100000000000003</v>
      </c>
      <c r="P2209" s="6">
        <f t="shared" si="170"/>
        <v>105.54054054054055</v>
      </c>
      <c r="Q2209" t="str">
        <f t="shared" si="171"/>
        <v>theater</v>
      </c>
      <c r="R2209" t="str">
        <f t="shared" si="172"/>
        <v>plays</v>
      </c>
      <c r="S2209" s="10">
        <f t="shared" si="173"/>
        <v>42469.475810185184</v>
      </c>
      <c r="T2209" s="10">
        <f t="shared" si="174"/>
        <v>42498.958333333336</v>
      </c>
    </row>
    <row r="2210" spans="1:20" ht="60" x14ac:dyDescent="0.25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8271</v>
      </c>
      <c r="O2210" s="5">
        <f>E2210/D2210</f>
        <v>0.754</v>
      </c>
      <c r="P2210" s="6">
        <f t="shared" si="170"/>
        <v>251.33333333333334</v>
      </c>
      <c r="Q2210" t="str">
        <f t="shared" si="171"/>
        <v>theater</v>
      </c>
      <c r="R2210" t="str">
        <f t="shared" si="172"/>
        <v>plays</v>
      </c>
      <c r="S2210" s="10">
        <f t="shared" si="173"/>
        <v>42796.329942129632</v>
      </c>
      <c r="T2210" s="10">
        <f t="shared" si="174"/>
        <v>42813.041666666664</v>
      </c>
    </row>
    <row r="2211" spans="1:20" ht="45" x14ac:dyDescent="0.25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8273</v>
      </c>
      <c r="O2211" s="5">
        <f>E2211/D2211</f>
        <v>0.75051000000000001</v>
      </c>
      <c r="P2211" s="6">
        <f t="shared" si="170"/>
        <v>932.31055900621118</v>
      </c>
      <c r="Q2211" t="str">
        <f t="shared" si="171"/>
        <v>technology</v>
      </c>
      <c r="R2211" t="str">
        <f t="shared" si="172"/>
        <v>wearables</v>
      </c>
      <c r="S2211" s="10">
        <f t="shared" si="173"/>
        <v>42276.41646990741</v>
      </c>
      <c r="T2211" s="10">
        <f t="shared" si="174"/>
        <v>42307.41646990741</v>
      </c>
    </row>
    <row r="2212" spans="1:20" ht="45" x14ac:dyDescent="0.25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t="s">
        <v>8221</v>
      </c>
      <c r="G2212" t="s">
        <v>8224</v>
      </c>
      <c r="H2212" t="s">
        <v>8246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8279</v>
      </c>
      <c r="O2212" s="5">
        <f>E2212/D2212</f>
        <v>0.75</v>
      </c>
      <c r="P2212" s="6">
        <f t="shared" si="170"/>
        <v>35.714285714285715</v>
      </c>
      <c r="Q2212" t="str">
        <f t="shared" si="171"/>
        <v>music</v>
      </c>
      <c r="R2212" t="str">
        <f t="shared" si="172"/>
        <v>indie rock</v>
      </c>
      <c r="S2212" s="10">
        <f t="shared" si="173"/>
        <v>42713.732766203706</v>
      </c>
      <c r="T2212" s="10">
        <f t="shared" si="174"/>
        <v>42734.732766203706</v>
      </c>
    </row>
    <row r="2213" spans="1:20" ht="60" x14ac:dyDescent="0.25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8273</v>
      </c>
      <c r="O2213" s="5">
        <f>E2213/D2213</f>
        <v>0.72989999999999999</v>
      </c>
      <c r="P2213" s="6">
        <f t="shared" si="170"/>
        <v>405.5</v>
      </c>
      <c r="Q2213" t="str">
        <f t="shared" si="171"/>
        <v>technology</v>
      </c>
      <c r="R2213" t="str">
        <f t="shared" si="172"/>
        <v>wearables</v>
      </c>
      <c r="S2213" s="10">
        <f t="shared" si="173"/>
        <v>42261.896446759252</v>
      </c>
      <c r="T2213" s="10">
        <f t="shared" si="174"/>
        <v>42291.896446759252</v>
      </c>
    </row>
    <row r="2214" spans="1:20" ht="60" x14ac:dyDescent="0.25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8283</v>
      </c>
      <c r="O2214" s="5">
        <f>E2214/D2214</f>
        <v>0.7178461538461538</v>
      </c>
      <c r="P2214" s="6">
        <f t="shared" si="170"/>
        <v>49.11578947368421</v>
      </c>
      <c r="Q2214" t="str">
        <f t="shared" si="171"/>
        <v>games</v>
      </c>
      <c r="R2214" t="str">
        <f t="shared" si="172"/>
        <v>mobile games</v>
      </c>
      <c r="S2214" s="10">
        <f t="shared" si="173"/>
        <v>41923.575243055551</v>
      </c>
      <c r="T2214" s="10">
        <f t="shared" si="174"/>
        <v>41963.616909722223</v>
      </c>
    </row>
    <row r="2215" spans="1:20" ht="60" x14ac:dyDescent="0.25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8271</v>
      </c>
      <c r="O2215" s="5">
        <f>E2215/D2215</f>
        <v>0.70599999999999996</v>
      </c>
      <c r="P2215" s="6">
        <f t="shared" si="170"/>
        <v>106.96969696969697</v>
      </c>
      <c r="Q2215" t="str">
        <f t="shared" si="171"/>
        <v>theater</v>
      </c>
      <c r="R2215" t="str">
        <f t="shared" si="172"/>
        <v>plays</v>
      </c>
      <c r="S2215" s="10">
        <f t="shared" si="173"/>
        <v>42052.841041666667</v>
      </c>
      <c r="T2215" s="10">
        <f t="shared" si="174"/>
        <v>42095.833333333336</v>
      </c>
    </row>
    <row r="2216" spans="1:20" ht="60" x14ac:dyDescent="0.25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8273</v>
      </c>
      <c r="O2216" s="5">
        <f>E2216/D2216</f>
        <v>0.7036</v>
      </c>
      <c r="P2216" s="6">
        <f t="shared" si="170"/>
        <v>382.39130434782606</v>
      </c>
      <c r="Q2216" t="str">
        <f t="shared" si="171"/>
        <v>technology</v>
      </c>
      <c r="R2216" t="str">
        <f t="shared" si="172"/>
        <v>wearables</v>
      </c>
      <c r="S2216" s="10">
        <f t="shared" si="173"/>
        <v>42612.415706018517</v>
      </c>
      <c r="T2216" s="10">
        <f t="shared" si="174"/>
        <v>42644.415706018517</v>
      </c>
    </row>
    <row r="2217" spans="1:20" ht="60" x14ac:dyDescent="0.25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8275</v>
      </c>
      <c r="O2217" s="5">
        <f>E2217/D2217</f>
        <v>0.70199999999999996</v>
      </c>
      <c r="P2217" s="6">
        <f t="shared" si="170"/>
        <v>39</v>
      </c>
      <c r="Q2217" t="str">
        <f t="shared" si="171"/>
        <v>publishing</v>
      </c>
      <c r="R2217" t="str">
        <f t="shared" si="172"/>
        <v>fiction</v>
      </c>
      <c r="S2217" s="10">
        <f t="shared" si="173"/>
        <v>41663.571967592587</v>
      </c>
      <c r="T2217" s="10">
        <f t="shared" si="174"/>
        <v>41693.571967592587</v>
      </c>
    </row>
    <row r="2218" spans="1:20" ht="30" x14ac:dyDescent="0.25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8271</v>
      </c>
      <c r="O2218" s="5">
        <f>E2218/D2218</f>
        <v>0.69561111111111107</v>
      </c>
      <c r="P2218" s="6">
        <f t="shared" si="170"/>
        <v>63.558375634517766</v>
      </c>
      <c r="Q2218" t="str">
        <f t="shared" si="171"/>
        <v>theater</v>
      </c>
      <c r="R2218" t="str">
        <f t="shared" si="172"/>
        <v>plays</v>
      </c>
      <c r="S2218" s="10">
        <f t="shared" si="173"/>
        <v>41990.375775462962</v>
      </c>
      <c r="T2218" s="10">
        <f t="shared" si="174"/>
        <v>42035.912499999999</v>
      </c>
    </row>
    <row r="2219" spans="1:20" ht="45" x14ac:dyDescent="0.25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>
        <v>1445439674</v>
      </c>
      <c r="J2219">
        <v>1442847674</v>
      </c>
      <c r="K2219" t="b">
        <v>0</v>
      </c>
      <c r="L2219">
        <v>7</v>
      </c>
      <c r="M2219" t="b">
        <v>0</v>
      </c>
      <c r="N2219" t="s">
        <v>8293</v>
      </c>
      <c r="O2219" s="5">
        <f>E2219/D2219</f>
        <v>0.68400000000000005</v>
      </c>
      <c r="P2219" s="6">
        <f t="shared" si="170"/>
        <v>122.14285714285714</v>
      </c>
      <c r="Q2219" t="str">
        <f t="shared" si="171"/>
        <v>music</v>
      </c>
      <c r="R2219" t="str">
        <f t="shared" si="172"/>
        <v>faith</v>
      </c>
      <c r="S2219" s="10">
        <f t="shared" si="173"/>
        <v>42268.417523148142</v>
      </c>
      <c r="T2219" s="10">
        <f t="shared" si="174"/>
        <v>42298.417523148142</v>
      </c>
    </row>
    <row r="2220" spans="1:20" ht="60" x14ac:dyDescent="0.25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>
        <v>1465516198</v>
      </c>
      <c r="K2220" t="b">
        <v>0</v>
      </c>
      <c r="L2220">
        <v>348</v>
      </c>
      <c r="M2220" t="b">
        <v>0</v>
      </c>
      <c r="N2220" t="s">
        <v>8303</v>
      </c>
      <c r="O2220" s="5">
        <f>E2220/D2220</f>
        <v>0.68153600000000003</v>
      </c>
      <c r="P2220" s="6">
        <f t="shared" si="170"/>
        <v>244.80459770114942</v>
      </c>
      <c r="Q2220" t="str">
        <f t="shared" si="171"/>
        <v>theater</v>
      </c>
      <c r="R2220" t="str">
        <f t="shared" si="172"/>
        <v>spaces</v>
      </c>
      <c r="S2220" s="10">
        <f t="shared" si="173"/>
        <v>42530.784699074073</v>
      </c>
      <c r="T2220" s="10">
        <f t="shared" si="174"/>
        <v>42560.784699074073</v>
      </c>
    </row>
    <row r="2221" spans="1:20" ht="60" x14ac:dyDescent="0.25">
      <c r="A2221">
        <v>877</v>
      </c>
      <c r="B2221" s="3" t="s">
        <v>878</v>
      </c>
      <c r="C2221" s="3" t="s">
        <v>4987</v>
      </c>
      <c r="D2221">
        <v>2000</v>
      </c>
      <c r="E2221">
        <v>1351</v>
      </c>
      <c r="F2221" t="s">
        <v>8221</v>
      </c>
      <c r="G2221" t="s">
        <v>8224</v>
      </c>
      <c r="H2221" t="s">
        <v>8246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8278</v>
      </c>
      <c r="O2221" s="5">
        <f>E2221/D2221</f>
        <v>0.67549999999999999</v>
      </c>
      <c r="P2221" s="6">
        <f t="shared" si="170"/>
        <v>46.586206896551722</v>
      </c>
      <c r="Q2221" t="str">
        <f t="shared" si="171"/>
        <v>music</v>
      </c>
      <c r="R2221" t="str">
        <f t="shared" si="172"/>
        <v>jazz</v>
      </c>
      <c r="S2221" s="10">
        <f t="shared" si="173"/>
        <v>41597.580555555549</v>
      </c>
      <c r="T2221" s="10">
        <f t="shared" si="174"/>
        <v>41627.580555555549</v>
      </c>
    </row>
    <row r="2222" spans="1:20" ht="45" x14ac:dyDescent="0.25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8285</v>
      </c>
      <c r="O2222" s="5">
        <f>E2222/D2222</f>
        <v>0.67549999999999999</v>
      </c>
      <c r="P2222" s="6">
        <f t="shared" si="170"/>
        <v>48.25</v>
      </c>
      <c r="Q2222" t="str">
        <f t="shared" si="171"/>
        <v>photography</v>
      </c>
      <c r="R2222" t="str">
        <f t="shared" si="172"/>
        <v>photobooks</v>
      </c>
      <c r="S2222" s="10">
        <f t="shared" si="173"/>
        <v>42689.360983796294</v>
      </c>
      <c r="T2222" s="10">
        <f t="shared" si="174"/>
        <v>42719.360983796294</v>
      </c>
    </row>
    <row r="2223" spans="1:20" ht="45" x14ac:dyDescent="0.25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8271</v>
      </c>
      <c r="O2223" s="5">
        <f>E2223/D2223</f>
        <v>0.67333333333333334</v>
      </c>
      <c r="P2223" s="6">
        <f t="shared" si="170"/>
        <v>63.125</v>
      </c>
      <c r="Q2223" t="str">
        <f t="shared" si="171"/>
        <v>theater</v>
      </c>
      <c r="R2223" t="str">
        <f t="shared" si="172"/>
        <v>plays</v>
      </c>
      <c r="S2223" s="10">
        <f t="shared" si="173"/>
        <v>42143.709409722222</v>
      </c>
      <c r="T2223" s="10">
        <f t="shared" si="174"/>
        <v>42181.350694444445</v>
      </c>
    </row>
    <row r="2224" spans="1:20" ht="60" x14ac:dyDescent="0.25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>
        <v>1441111892</v>
      </c>
      <c r="K2224" t="b">
        <v>0</v>
      </c>
      <c r="L2224">
        <v>67</v>
      </c>
      <c r="M2224" t="b">
        <v>0</v>
      </c>
      <c r="N2224" t="s">
        <v>8303</v>
      </c>
      <c r="O2224" s="5">
        <f>E2224/D2224</f>
        <v>0.66839999999999999</v>
      </c>
      <c r="P2224" s="6">
        <f t="shared" si="170"/>
        <v>99.761194029850742</v>
      </c>
      <c r="Q2224" t="str">
        <f t="shared" si="171"/>
        <v>theater</v>
      </c>
      <c r="R2224" t="str">
        <f t="shared" si="172"/>
        <v>spaces</v>
      </c>
      <c r="S2224" s="10">
        <f t="shared" si="173"/>
        <v>42248.3274537037</v>
      </c>
      <c r="T2224" s="10">
        <f t="shared" si="174"/>
        <v>42277.541666666664</v>
      </c>
    </row>
    <row r="2225" spans="1:20" ht="60" x14ac:dyDescent="0.25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8273</v>
      </c>
      <c r="O2225" s="5">
        <f>E2225/D2225</f>
        <v>0.65246363636363636</v>
      </c>
      <c r="P2225" s="6">
        <f t="shared" si="170"/>
        <v>201.60393258426967</v>
      </c>
      <c r="Q2225" t="str">
        <f t="shared" si="171"/>
        <v>technology</v>
      </c>
      <c r="R2225" t="str">
        <f t="shared" si="172"/>
        <v>wearables</v>
      </c>
      <c r="S2225" s="10">
        <f t="shared" si="173"/>
        <v>41947.249236111107</v>
      </c>
      <c r="T2225" s="10">
        <f t="shared" si="174"/>
        <v>41977.249236111107</v>
      </c>
    </row>
    <row r="2226" spans="1:20" ht="45" x14ac:dyDescent="0.25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8285</v>
      </c>
      <c r="O2226" s="5">
        <f>E2226/D2226</f>
        <v>0.65101538461538466</v>
      </c>
      <c r="P2226" s="6">
        <f t="shared" si="170"/>
        <v>170.62903225806451</v>
      </c>
      <c r="Q2226" t="str">
        <f t="shared" si="171"/>
        <v>photography</v>
      </c>
      <c r="R2226" t="str">
        <f t="shared" si="172"/>
        <v>photobooks</v>
      </c>
      <c r="S2226" s="10">
        <f t="shared" si="173"/>
        <v>41891.768055555549</v>
      </c>
      <c r="T2226" s="10">
        <f t="shared" si="174"/>
        <v>41936.768055555549</v>
      </c>
    </row>
    <row r="2227" spans="1:20" ht="45" x14ac:dyDescent="0.25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8293</v>
      </c>
      <c r="O2227" s="5">
        <f>E2227/D2227</f>
        <v>0.65100000000000002</v>
      </c>
      <c r="P2227" s="6">
        <f t="shared" si="170"/>
        <v>118.36363636363636</v>
      </c>
      <c r="Q2227" t="str">
        <f t="shared" si="171"/>
        <v>music</v>
      </c>
      <c r="R2227" t="str">
        <f t="shared" si="172"/>
        <v>faith</v>
      </c>
      <c r="S2227" s="10">
        <f t="shared" si="173"/>
        <v>42020.931400462963</v>
      </c>
      <c r="T2227" s="10">
        <f t="shared" si="174"/>
        <v>42050.931400462963</v>
      </c>
    </row>
    <row r="2228" spans="1:20" ht="60" x14ac:dyDescent="0.25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8305</v>
      </c>
      <c r="O2228" s="5">
        <f>E2228/D2228</f>
        <v>0.65</v>
      </c>
      <c r="P2228" s="6">
        <f t="shared" si="170"/>
        <v>14.444444444444445</v>
      </c>
      <c r="Q2228" t="str">
        <f t="shared" si="171"/>
        <v>theater</v>
      </c>
      <c r="R2228" t="str">
        <f t="shared" si="172"/>
        <v>musical</v>
      </c>
      <c r="S2228" s="10">
        <f t="shared" si="173"/>
        <v>42144.207199074073</v>
      </c>
      <c r="T2228" s="10">
        <f t="shared" si="174"/>
        <v>42165.207199074073</v>
      </c>
    </row>
    <row r="2229" spans="1:20" ht="45" x14ac:dyDescent="0.25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8270</v>
      </c>
      <c r="O2229" s="5">
        <f>E2229/D2229</f>
        <v>0.64</v>
      </c>
      <c r="P2229" s="6">
        <f t="shared" si="170"/>
        <v>40</v>
      </c>
      <c r="Q2229" t="str">
        <f t="shared" si="171"/>
        <v>film &amp; video</v>
      </c>
      <c r="R2229" t="str">
        <f t="shared" si="172"/>
        <v>animation</v>
      </c>
      <c r="S2229" s="10">
        <f t="shared" si="173"/>
        <v>42107.49554398148</v>
      </c>
      <c r="T2229" s="10">
        <f t="shared" si="174"/>
        <v>42137.49554398148</v>
      </c>
    </row>
    <row r="2230" spans="1:20" ht="60" x14ac:dyDescent="0.25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8302</v>
      </c>
      <c r="O2230" s="5">
        <f>E2230/D2230</f>
        <v>0.62839999999999996</v>
      </c>
      <c r="P2230" s="6">
        <f t="shared" si="170"/>
        <v>128.61988304093566</v>
      </c>
      <c r="Q2230" t="str">
        <f t="shared" si="171"/>
        <v>technology</v>
      </c>
      <c r="R2230" t="str">
        <f t="shared" si="172"/>
        <v>makerspaces</v>
      </c>
      <c r="S2230" s="10">
        <f t="shared" si="173"/>
        <v>42529.424421296295</v>
      </c>
      <c r="T2230" s="10">
        <f t="shared" si="174"/>
        <v>42555.999305555553</v>
      </c>
    </row>
    <row r="2231" spans="1:20" ht="45" x14ac:dyDescent="0.25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t="s">
        <v>8282</v>
      </c>
      <c r="O2231" s="5">
        <f>E2231/D2231</f>
        <v>0.62765333333333329</v>
      </c>
      <c r="P2231" s="6">
        <f t="shared" si="170"/>
        <v>48.281025641025643</v>
      </c>
      <c r="Q2231" t="str">
        <f t="shared" si="171"/>
        <v>games</v>
      </c>
      <c r="R2231" t="str">
        <f t="shared" si="172"/>
        <v>video games</v>
      </c>
      <c r="S2231" s="10">
        <f t="shared" si="173"/>
        <v>41838.169560185182</v>
      </c>
      <c r="T2231" s="10">
        <f t="shared" si="174"/>
        <v>41893.169560185182</v>
      </c>
    </row>
    <row r="2232" spans="1:20" ht="60" x14ac:dyDescent="0.25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8271</v>
      </c>
      <c r="O2232" s="5">
        <f>E2232/D2232</f>
        <v>0.61909090909090914</v>
      </c>
      <c r="P2232" s="6">
        <f t="shared" si="170"/>
        <v>486.42857142857144</v>
      </c>
      <c r="Q2232" t="str">
        <f t="shared" si="171"/>
        <v>theater</v>
      </c>
      <c r="R2232" t="str">
        <f t="shared" si="172"/>
        <v>plays</v>
      </c>
      <c r="S2232" s="10">
        <f t="shared" si="173"/>
        <v>41830.025833333333</v>
      </c>
      <c r="T2232" s="10">
        <f t="shared" si="174"/>
        <v>41860.025833333333</v>
      </c>
    </row>
    <row r="2233" spans="1:20" ht="45" x14ac:dyDescent="0.25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8285</v>
      </c>
      <c r="O2233" s="5">
        <f>E2233/D2233</f>
        <v>0.61124000000000001</v>
      </c>
      <c r="P2233" s="6">
        <f t="shared" si="170"/>
        <v>109.93525179856115</v>
      </c>
      <c r="Q2233" t="str">
        <f t="shared" si="171"/>
        <v>photography</v>
      </c>
      <c r="R2233" t="str">
        <f t="shared" si="172"/>
        <v>photobooks</v>
      </c>
      <c r="S2233" s="10">
        <f t="shared" si="173"/>
        <v>42188.822708333326</v>
      </c>
      <c r="T2233" s="10">
        <f t="shared" si="174"/>
        <v>42226.082638888889</v>
      </c>
    </row>
    <row r="2234" spans="1:20" ht="45" x14ac:dyDescent="0.25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8271</v>
      </c>
      <c r="O2234" s="5">
        <f>E2234/D2234</f>
        <v>0.61099999999999999</v>
      </c>
      <c r="P2234" s="6">
        <f t="shared" si="170"/>
        <v>203.66666666666666</v>
      </c>
      <c r="Q2234" t="str">
        <f t="shared" si="171"/>
        <v>theater</v>
      </c>
      <c r="R2234" t="str">
        <f t="shared" si="172"/>
        <v>plays</v>
      </c>
      <c r="S2234" s="10">
        <f t="shared" si="173"/>
        <v>42415.189699074072</v>
      </c>
      <c r="T2234" s="10">
        <f t="shared" si="174"/>
        <v>42445.1480324074</v>
      </c>
    </row>
    <row r="2235" spans="1:20" ht="60" x14ac:dyDescent="0.25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8271</v>
      </c>
      <c r="O2235" s="5">
        <f>E2235/D2235</f>
        <v>0.60899999999999999</v>
      </c>
      <c r="P2235" s="6">
        <f t="shared" si="170"/>
        <v>179.11764705882354</v>
      </c>
      <c r="Q2235" t="str">
        <f t="shared" si="171"/>
        <v>theater</v>
      </c>
      <c r="R2235" t="str">
        <f t="shared" si="172"/>
        <v>plays</v>
      </c>
      <c r="S2235" s="10">
        <f t="shared" si="173"/>
        <v>42234.909143518518</v>
      </c>
      <c r="T2235" s="10">
        <f t="shared" si="174"/>
        <v>42274.909143518518</v>
      </c>
    </row>
    <row r="2236" spans="1:20" ht="45" x14ac:dyDescent="0.25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8268</v>
      </c>
      <c r="O2236" s="5">
        <f>E2236/D2236</f>
        <v>0.6</v>
      </c>
      <c r="P2236" s="6">
        <f t="shared" si="170"/>
        <v>3000</v>
      </c>
      <c r="Q2236" t="str">
        <f t="shared" si="171"/>
        <v>film &amp; video</v>
      </c>
      <c r="R2236" t="str">
        <f t="shared" si="172"/>
        <v>drama</v>
      </c>
      <c r="S2236" s="10">
        <f t="shared" si="173"/>
        <v>42720.867615740739</v>
      </c>
      <c r="T2236" s="10">
        <f t="shared" si="174"/>
        <v>42750.867615740739</v>
      </c>
    </row>
    <row r="2237" spans="1:20" ht="45" x14ac:dyDescent="0.25">
      <c r="A2237">
        <v>4039</v>
      </c>
      <c r="B2237" s="3" t="s">
        <v>4035</v>
      </c>
      <c r="C2237" s="3" t="s">
        <v>8143</v>
      </c>
      <c r="D2237">
        <v>500</v>
      </c>
      <c r="E2237">
        <v>300</v>
      </c>
      <c r="F2237" t="s">
        <v>8221</v>
      </c>
      <c r="G2237" t="s">
        <v>8224</v>
      </c>
      <c r="H2237" t="s">
        <v>8246</v>
      </c>
      <c r="I2237">
        <v>1448949540</v>
      </c>
      <c r="J2237">
        <v>1446048367</v>
      </c>
      <c r="K2237" t="b">
        <v>0</v>
      </c>
      <c r="L2237">
        <v>5</v>
      </c>
      <c r="M2237" t="b">
        <v>0</v>
      </c>
      <c r="N2237" t="s">
        <v>8271</v>
      </c>
      <c r="O2237" s="5">
        <f>E2237/D2237</f>
        <v>0.6</v>
      </c>
      <c r="P2237" s="6">
        <f t="shared" si="170"/>
        <v>60</v>
      </c>
      <c r="Q2237" t="str">
        <f t="shared" si="171"/>
        <v>theater</v>
      </c>
      <c r="R2237" t="str">
        <f t="shared" si="172"/>
        <v>plays</v>
      </c>
      <c r="S2237" s="10">
        <f t="shared" si="173"/>
        <v>42305.462581018517</v>
      </c>
      <c r="T2237" s="10">
        <f t="shared" si="174"/>
        <v>42339.040972222218</v>
      </c>
    </row>
    <row r="2238" spans="1:20" ht="45" x14ac:dyDescent="0.25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8303</v>
      </c>
      <c r="O2238" s="5">
        <f>E2238/D2238</f>
        <v>0.59775</v>
      </c>
      <c r="P2238" s="6">
        <f t="shared" si="170"/>
        <v>61.307692307692307</v>
      </c>
      <c r="Q2238" t="str">
        <f t="shared" si="171"/>
        <v>theater</v>
      </c>
      <c r="R2238" t="str">
        <f t="shared" si="172"/>
        <v>spaces</v>
      </c>
      <c r="S2238" s="10">
        <f t="shared" si="173"/>
        <v>42097.524085648147</v>
      </c>
      <c r="T2238" s="10">
        <f t="shared" si="174"/>
        <v>42115.040972222218</v>
      </c>
    </row>
    <row r="2239" spans="1:20" ht="60" x14ac:dyDescent="0.25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8305</v>
      </c>
      <c r="O2239" s="5">
        <f>E2239/D2239</f>
        <v>0.59657142857142853</v>
      </c>
      <c r="P2239" s="6">
        <f t="shared" si="170"/>
        <v>174</v>
      </c>
      <c r="Q2239" t="str">
        <f t="shared" si="171"/>
        <v>theater</v>
      </c>
      <c r="R2239" t="str">
        <f t="shared" si="172"/>
        <v>musical</v>
      </c>
      <c r="S2239" s="10">
        <f t="shared" si="173"/>
        <v>41968.73065972222</v>
      </c>
      <c r="T2239" s="10">
        <f t="shared" si="174"/>
        <v>41989.73065972222</v>
      </c>
    </row>
    <row r="2240" spans="1:20" ht="45" x14ac:dyDescent="0.25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8303</v>
      </c>
      <c r="O2240" s="5">
        <f>E2240/D2240</f>
        <v>0.59583333333333333</v>
      </c>
      <c r="P2240" s="6">
        <f t="shared" si="170"/>
        <v>65</v>
      </c>
      <c r="Q2240" t="str">
        <f t="shared" si="171"/>
        <v>theater</v>
      </c>
      <c r="R2240" t="str">
        <f t="shared" si="172"/>
        <v>spaces</v>
      </c>
      <c r="S2240" s="10">
        <f t="shared" si="173"/>
        <v>42141.532974537033</v>
      </c>
      <c r="T2240" s="10">
        <f t="shared" si="174"/>
        <v>42171.532974537033</v>
      </c>
    </row>
    <row r="2241" spans="1:20" ht="60" x14ac:dyDescent="0.25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t="s">
        <v>8285</v>
      </c>
      <c r="O2241" s="5">
        <f>E2241/D2241</f>
        <v>0.59467839999999994</v>
      </c>
      <c r="P2241" s="6">
        <f t="shared" si="170"/>
        <v>72.16970873786407</v>
      </c>
      <c r="Q2241" t="str">
        <f t="shared" si="171"/>
        <v>photography</v>
      </c>
      <c r="R2241" t="str">
        <f t="shared" si="172"/>
        <v>photobooks</v>
      </c>
      <c r="S2241" s="10">
        <f t="shared" si="173"/>
        <v>41834.772129629629</v>
      </c>
      <c r="T2241" s="10">
        <f t="shared" si="174"/>
        <v>41864.772129629629</v>
      </c>
    </row>
    <row r="2242" spans="1:20" ht="45" x14ac:dyDescent="0.25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t="s">
        <v>8294</v>
      </c>
      <c r="O2242" s="5">
        <f>E2242/D2242</f>
        <v>0.59299999999999997</v>
      </c>
      <c r="P2242" s="6">
        <f t="shared" si="170"/>
        <v>70.595238095238102</v>
      </c>
      <c r="Q2242" t="str">
        <f t="shared" si="171"/>
        <v>technology</v>
      </c>
      <c r="R2242" t="str">
        <f t="shared" si="172"/>
        <v>gadgets</v>
      </c>
      <c r="S2242" s="10">
        <f t="shared" si="173"/>
        <v>42129.018055555549</v>
      </c>
      <c r="T2242" s="10">
        <f t="shared" si="174"/>
        <v>42159.018055555549</v>
      </c>
    </row>
    <row r="2243" spans="1:20" ht="60" x14ac:dyDescent="0.25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t="s">
        <v>8305</v>
      </c>
      <c r="O2243" s="5">
        <f>E2243/D2243</f>
        <v>0.59142857142857141</v>
      </c>
      <c r="P2243" s="6">
        <f t="shared" ref="P2243:P2306" si="175">IF(L2243&lt;&gt;0,E2243/L2243,0)</f>
        <v>53.07692307692308</v>
      </c>
      <c r="Q2243" t="str">
        <f t="shared" ref="Q2243:Q2306" si="176">LEFT(N2243,FIND("/",N2243)-1)</f>
        <v>theater</v>
      </c>
      <c r="R2243" t="str">
        <f t="shared" ref="R2243:R2306" si="177">RIGHT(N2243,LEN(N2243)-FIND("/",N2243))</f>
        <v>musical</v>
      </c>
      <c r="S2243" s="10">
        <f t="shared" ref="S2243:S2306" si="178">(J2243/86400)+25569+(-5/24)</f>
        <v>42017.385902777773</v>
      </c>
      <c r="T2243" s="10">
        <f t="shared" ref="T2243:T2306" si="179">(I2243/86400)+25569+(-5/24)</f>
        <v>42047.385902777773</v>
      </c>
    </row>
    <row r="2244" spans="1:20" ht="45" x14ac:dyDescent="0.25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t="s">
        <v>8273</v>
      </c>
      <c r="O2244" s="5">
        <f>E2244/D2244</f>
        <v>0.58558333333333334</v>
      </c>
      <c r="P2244" s="6">
        <f t="shared" si="175"/>
        <v>153.42794759825327</v>
      </c>
      <c r="Q2244" t="str">
        <f t="shared" si="176"/>
        <v>technology</v>
      </c>
      <c r="R2244" t="str">
        <f t="shared" si="177"/>
        <v>wearables</v>
      </c>
      <c r="S2244" s="10">
        <f t="shared" si="178"/>
        <v>42281.960659722223</v>
      </c>
      <c r="T2244" s="10">
        <f t="shared" si="179"/>
        <v>42327.002326388887</v>
      </c>
    </row>
    <row r="2245" spans="1:20" ht="60" x14ac:dyDescent="0.25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8268</v>
      </c>
      <c r="O2245" s="5">
        <f>E2245/D2245</f>
        <v>0.58461538461538465</v>
      </c>
      <c r="P2245" s="6">
        <f t="shared" si="175"/>
        <v>54.285714285714285</v>
      </c>
      <c r="Q2245" t="str">
        <f t="shared" si="176"/>
        <v>film &amp; video</v>
      </c>
      <c r="R2245" t="str">
        <f t="shared" si="177"/>
        <v>drama</v>
      </c>
      <c r="S2245" s="10">
        <f t="shared" si="178"/>
        <v>42023.610289351847</v>
      </c>
      <c r="T2245" s="10">
        <f t="shared" si="179"/>
        <v>42043.610289351847</v>
      </c>
    </row>
    <row r="2246" spans="1:20" x14ac:dyDescent="0.25">
      <c r="A2246">
        <v>3122</v>
      </c>
      <c r="B2246" s="3" t="s">
        <v>3122</v>
      </c>
      <c r="C2246" s="3" t="s">
        <v>7232</v>
      </c>
      <c r="D2246">
        <v>199</v>
      </c>
      <c r="E224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t="s">
        <v>8303</v>
      </c>
      <c r="O2246" s="5">
        <f>E2246/D2246</f>
        <v>0.58291457286432158</v>
      </c>
      <c r="P2246" s="6">
        <f t="shared" si="175"/>
        <v>58</v>
      </c>
      <c r="Q2246" t="str">
        <f t="shared" si="176"/>
        <v>theater</v>
      </c>
      <c r="R2246" t="str">
        <f t="shared" si="177"/>
        <v>spaces</v>
      </c>
      <c r="S2246" s="10">
        <f t="shared" si="178"/>
        <v>42678.723749999997</v>
      </c>
      <c r="T2246" s="10">
        <f t="shared" si="179"/>
        <v>42683.765416666669</v>
      </c>
    </row>
    <row r="2247" spans="1:20" ht="60" x14ac:dyDescent="0.25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>
        <v>1478016097</v>
      </c>
      <c r="K2247" t="b">
        <v>0</v>
      </c>
      <c r="L2247">
        <v>336</v>
      </c>
      <c r="M2247" t="b">
        <v>0</v>
      </c>
      <c r="N2247" t="s">
        <v>8273</v>
      </c>
      <c r="O2247" s="5">
        <f>E2247/D2247</f>
        <v>0.57648750000000004</v>
      </c>
      <c r="P2247" s="6">
        <f t="shared" si="175"/>
        <v>343.14732142857144</v>
      </c>
      <c r="Q2247" t="str">
        <f t="shared" si="176"/>
        <v>technology</v>
      </c>
      <c r="R2247" t="str">
        <f t="shared" si="177"/>
        <v>wearables</v>
      </c>
      <c r="S2247" s="10">
        <f t="shared" si="178"/>
        <v>42675.459456018514</v>
      </c>
      <c r="T2247" s="10">
        <f t="shared" si="179"/>
        <v>42711.999305555553</v>
      </c>
    </row>
    <row r="2248" spans="1:20" ht="45" x14ac:dyDescent="0.25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>
        <v>1426681325</v>
      </c>
      <c r="K2248" t="b">
        <v>0</v>
      </c>
      <c r="L2248">
        <v>10</v>
      </c>
      <c r="M2248" t="b">
        <v>0</v>
      </c>
      <c r="N2248" t="s">
        <v>8303</v>
      </c>
      <c r="O2248" s="5">
        <f>E2248/D2248</f>
        <v>0.57333333333333336</v>
      </c>
      <c r="P2248" s="6">
        <f t="shared" si="175"/>
        <v>43</v>
      </c>
      <c r="Q2248" t="str">
        <f t="shared" si="176"/>
        <v>theater</v>
      </c>
      <c r="R2248" t="str">
        <f t="shared" si="177"/>
        <v>spaces</v>
      </c>
      <c r="S2248" s="10">
        <f t="shared" si="178"/>
        <v>42081.30700231481</v>
      </c>
      <c r="T2248" s="10">
        <f t="shared" si="179"/>
        <v>42095.30700231481</v>
      </c>
    </row>
    <row r="2249" spans="1:20" ht="45" x14ac:dyDescent="0.25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8271</v>
      </c>
      <c r="O2249" s="5">
        <f>E2249/D2249</f>
        <v>0.57199999999999995</v>
      </c>
      <c r="P2249" s="6">
        <f t="shared" si="175"/>
        <v>59.583333333333336</v>
      </c>
      <c r="Q2249" t="str">
        <f t="shared" si="176"/>
        <v>theater</v>
      </c>
      <c r="R2249" t="str">
        <f t="shared" si="177"/>
        <v>plays</v>
      </c>
      <c r="S2249" s="10">
        <f t="shared" si="178"/>
        <v>42061.754930555551</v>
      </c>
      <c r="T2249" s="10">
        <f t="shared" si="179"/>
        <v>42091.713263888887</v>
      </c>
    </row>
    <row r="2250" spans="1:20" ht="60" x14ac:dyDescent="0.25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>
        <v>1410288194</v>
      </c>
      <c r="K2250" t="b">
        <v>1</v>
      </c>
      <c r="L2250">
        <v>92</v>
      </c>
      <c r="M2250" t="b">
        <v>0</v>
      </c>
      <c r="N2250" t="s">
        <v>8285</v>
      </c>
      <c r="O2250" s="5">
        <f>E2250/D2250</f>
        <v>0.56514285714285717</v>
      </c>
      <c r="P2250" s="6">
        <f t="shared" si="175"/>
        <v>150.5</v>
      </c>
      <c r="Q2250" t="str">
        <f t="shared" si="176"/>
        <v>photography</v>
      </c>
      <c r="R2250" t="str">
        <f t="shared" si="177"/>
        <v>photobooks</v>
      </c>
      <c r="S2250" s="10">
        <f t="shared" si="178"/>
        <v>41891.571689814817</v>
      </c>
      <c r="T2250" s="10">
        <f t="shared" si="179"/>
        <v>41926.571689814817</v>
      </c>
    </row>
    <row r="2251" spans="1:20" ht="45" x14ac:dyDescent="0.25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8273</v>
      </c>
      <c r="O2251" s="5">
        <f>E2251/D2251</f>
        <v>0.5626326718299024</v>
      </c>
      <c r="P2251" s="6">
        <f t="shared" si="175"/>
        <v>790.83739837398377</v>
      </c>
      <c r="Q2251" t="str">
        <f t="shared" si="176"/>
        <v>technology</v>
      </c>
      <c r="R2251" t="str">
        <f t="shared" si="177"/>
        <v>wearables</v>
      </c>
      <c r="S2251" s="10">
        <f t="shared" si="178"/>
        <v>42395.100706018515</v>
      </c>
      <c r="T2251" s="10">
        <f t="shared" si="179"/>
        <v>42425.100706018515</v>
      </c>
    </row>
    <row r="2252" spans="1:20" ht="60" x14ac:dyDescent="0.25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8268</v>
      </c>
      <c r="O2252" s="5">
        <f>E2252/D2252</f>
        <v>0.55698440000000005</v>
      </c>
      <c r="P2252" s="6">
        <f t="shared" si="175"/>
        <v>331.53833333333336</v>
      </c>
      <c r="Q2252" t="str">
        <f t="shared" si="176"/>
        <v>film &amp; video</v>
      </c>
      <c r="R2252" t="str">
        <f t="shared" si="177"/>
        <v>drama</v>
      </c>
      <c r="S2252" s="10">
        <f t="shared" si="178"/>
        <v>42066.750428240739</v>
      </c>
      <c r="T2252" s="10">
        <f t="shared" si="179"/>
        <v>42116.708761574067</v>
      </c>
    </row>
    <row r="2253" spans="1:20" ht="45" x14ac:dyDescent="0.25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8305</v>
      </c>
      <c r="O2253" s="5">
        <f>E2253/D2253</f>
        <v>0.54520000000000002</v>
      </c>
      <c r="P2253" s="6">
        <f t="shared" si="175"/>
        <v>109.04</v>
      </c>
      <c r="Q2253" t="str">
        <f t="shared" si="176"/>
        <v>theater</v>
      </c>
      <c r="R2253" t="str">
        <f t="shared" si="177"/>
        <v>musical</v>
      </c>
      <c r="S2253" s="10">
        <f t="shared" si="178"/>
        <v>42293.645208333335</v>
      </c>
      <c r="T2253" s="10">
        <f t="shared" si="179"/>
        <v>42352.040972222218</v>
      </c>
    </row>
    <row r="2254" spans="1:20" ht="60" x14ac:dyDescent="0.25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>
        <v>1467575940</v>
      </c>
      <c r="J2254">
        <v>1465856639</v>
      </c>
      <c r="K2254" t="b">
        <v>0</v>
      </c>
      <c r="L2254">
        <v>9</v>
      </c>
      <c r="M2254" t="b">
        <v>0</v>
      </c>
      <c r="N2254" t="s">
        <v>8271</v>
      </c>
      <c r="O2254" s="5">
        <f>E2254/D2254</f>
        <v>0.53</v>
      </c>
      <c r="P2254" s="6">
        <f t="shared" si="175"/>
        <v>88.333333333333329</v>
      </c>
      <c r="Q2254" t="str">
        <f t="shared" si="176"/>
        <v>theater</v>
      </c>
      <c r="R2254" t="str">
        <f t="shared" si="177"/>
        <v>plays</v>
      </c>
      <c r="S2254" s="10">
        <f t="shared" si="178"/>
        <v>42534.724988425922</v>
      </c>
      <c r="T2254" s="10">
        <f t="shared" si="179"/>
        <v>42554.624305555553</v>
      </c>
    </row>
    <row r="2255" spans="1:20" ht="60" x14ac:dyDescent="0.25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8305</v>
      </c>
      <c r="O2255" s="5">
        <f>E2255/D2255</f>
        <v>0.52794871794871789</v>
      </c>
      <c r="P2255" s="6">
        <f t="shared" si="175"/>
        <v>44.760869565217391</v>
      </c>
      <c r="Q2255" t="str">
        <f t="shared" si="176"/>
        <v>theater</v>
      </c>
      <c r="R2255" t="str">
        <f t="shared" si="177"/>
        <v>musical</v>
      </c>
      <c r="S2255" s="10">
        <f t="shared" si="178"/>
        <v>42372.415833333333</v>
      </c>
      <c r="T2255" s="10">
        <f t="shared" si="179"/>
        <v>42402.415833333333</v>
      </c>
    </row>
    <row r="2256" spans="1:20" ht="30" x14ac:dyDescent="0.25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t="s">
        <v>8294</v>
      </c>
      <c r="O2256" s="5">
        <f>E2256/D2256</f>
        <v>0.52570512820512816</v>
      </c>
      <c r="P2256" s="6">
        <f t="shared" si="175"/>
        <v>2928.9285714285716</v>
      </c>
      <c r="Q2256" t="str">
        <f t="shared" si="176"/>
        <v>technology</v>
      </c>
      <c r="R2256" t="str">
        <f t="shared" si="177"/>
        <v>gadgets</v>
      </c>
      <c r="S2256" s="10">
        <f t="shared" si="178"/>
        <v>42746.06172453703</v>
      </c>
      <c r="T2256" s="10">
        <f t="shared" si="179"/>
        <v>42776.06172453703</v>
      </c>
    </row>
    <row r="2257" spans="1:20" ht="45" x14ac:dyDescent="0.25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8285</v>
      </c>
      <c r="O2257" s="5">
        <f>E2257/D2257</f>
        <v>0.52327777777777773</v>
      </c>
      <c r="P2257" s="6">
        <f t="shared" si="175"/>
        <v>94.19</v>
      </c>
      <c r="Q2257" t="str">
        <f t="shared" si="176"/>
        <v>photography</v>
      </c>
      <c r="R2257" t="str">
        <f t="shared" si="177"/>
        <v>photobooks</v>
      </c>
      <c r="S2257" s="10">
        <f t="shared" si="178"/>
        <v>42705.453784722216</v>
      </c>
      <c r="T2257" s="10">
        <f t="shared" si="179"/>
        <v>42765.082638888889</v>
      </c>
    </row>
    <row r="2258" spans="1:20" ht="45" x14ac:dyDescent="0.25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8305</v>
      </c>
      <c r="O2258" s="5">
        <f>E2258/D2258</f>
        <v>0.52159999999999995</v>
      </c>
      <c r="P2258" s="6">
        <f t="shared" si="175"/>
        <v>49.20754716981132</v>
      </c>
      <c r="Q2258" t="str">
        <f t="shared" si="176"/>
        <v>theater</v>
      </c>
      <c r="R2258" t="str">
        <f t="shared" si="177"/>
        <v>musical</v>
      </c>
      <c r="S2258" s="10">
        <f t="shared" si="178"/>
        <v>41858.553449074076</v>
      </c>
      <c r="T2258" s="10">
        <f t="shared" si="179"/>
        <v>41888.666666666664</v>
      </c>
    </row>
    <row r="2259" spans="1:20" ht="45" x14ac:dyDescent="0.25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8304</v>
      </c>
      <c r="O2259" s="5">
        <f>E2259/D2259</f>
        <v>0.52</v>
      </c>
      <c r="P2259" s="6">
        <f t="shared" si="175"/>
        <v>17.333333333333332</v>
      </c>
      <c r="Q2259" t="str">
        <f t="shared" si="176"/>
        <v>publishing</v>
      </c>
      <c r="R2259" t="str">
        <f t="shared" si="177"/>
        <v>children's books</v>
      </c>
      <c r="S2259" s="10">
        <f t="shared" si="178"/>
        <v>42072.582488425927</v>
      </c>
      <c r="T2259" s="10">
        <f t="shared" si="179"/>
        <v>42102.582488425927</v>
      </c>
    </row>
    <row r="2260" spans="1:20" ht="60" x14ac:dyDescent="0.25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8271</v>
      </c>
      <c r="O2260" s="5">
        <f>E2260/D2260</f>
        <v>0.51600000000000001</v>
      </c>
      <c r="P2260" s="6">
        <f t="shared" si="175"/>
        <v>32.25</v>
      </c>
      <c r="Q2260" t="str">
        <f t="shared" si="176"/>
        <v>theater</v>
      </c>
      <c r="R2260" t="str">
        <f t="shared" si="177"/>
        <v>plays</v>
      </c>
      <c r="S2260" s="10">
        <f t="shared" si="178"/>
        <v>42800.544999999998</v>
      </c>
      <c r="T2260" s="10">
        <f t="shared" si="179"/>
        <v>42841.624999999993</v>
      </c>
    </row>
    <row r="2261" spans="1:20" ht="60" x14ac:dyDescent="0.25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>
        <v>1441297645</v>
      </c>
      <c r="K2261" t="b">
        <v>0</v>
      </c>
      <c r="L2261">
        <v>57</v>
      </c>
      <c r="M2261" t="b">
        <v>0</v>
      </c>
      <c r="N2261" t="s">
        <v>8275</v>
      </c>
      <c r="O2261" s="5">
        <f>E2261/D2261</f>
        <v>0.51400000000000001</v>
      </c>
      <c r="P2261" s="6">
        <f t="shared" si="175"/>
        <v>63.122807017543863</v>
      </c>
      <c r="Q2261" t="str">
        <f t="shared" si="176"/>
        <v>publishing</v>
      </c>
      <c r="R2261" t="str">
        <f t="shared" si="177"/>
        <v>fiction</v>
      </c>
      <c r="S2261" s="10">
        <f t="shared" si="178"/>
        <v>42250.477372685178</v>
      </c>
      <c r="T2261" s="10">
        <f t="shared" si="179"/>
        <v>42287.999999999993</v>
      </c>
    </row>
    <row r="2262" spans="1:20" ht="60" x14ac:dyDescent="0.25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8305</v>
      </c>
      <c r="O2262" s="5">
        <f>E2262/D2262</f>
        <v>0.51023391812865493</v>
      </c>
      <c r="P2262" s="6">
        <f t="shared" si="175"/>
        <v>147.88135593220338</v>
      </c>
      <c r="Q2262" t="str">
        <f t="shared" si="176"/>
        <v>theater</v>
      </c>
      <c r="R2262" t="str">
        <f t="shared" si="177"/>
        <v>musical</v>
      </c>
      <c r="S2262" s="10">
        <f t="shared" si="178"/>
        <v>41880.54510416666</v>
      </c>
      <c r="T2262" s="10">
        <f t="shared" si="179"/>
        <v>41904.957638888889</v>
      </c>
    </row>
    <row r="2263" spans="1:20" ht="60" x14ac:dyDescent="0.25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8286</v>
      </c>
      <c r="O2263" s="5">
        <f>E2263/D2263</f>
        <v>0.50739999999999996</v>
      </c>
      <c r="P2263" s="6">
        <f t="shared" si="175"/>
        <v>74.617647058823536</v>
      </c>
      <c r="Q2263" t="str">
        <f t="shared" si="176"/>
        <v>music</v>
      </c>
      <c r="R2263" t="str">
        <f t="shared" si="177"/>
        <v>world music</v>
      </c>
      <c r="S2263" s="10">
        <f t="shared" si="178"/>
        <v>41923.629398148143</v>
      </c>
      <c r="T2263" s="10">
        <f t="shared" si="179"/>
        <v>41946.040972222218</v>
      </c>
    </row>
    <row r="2264" spans="1:20" ht="60" x14ac:dyDescent="0.25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t="s">
        <v>8268</v>
      </c>
      <c r="O2264" s="5">
        <f>E2264/D2264</f>
        <v>0.50721666666666665</v>
      </c>
      <c r="P2264" s="6">
        <f t="shared" si="175"/>
        <v>117.68368136117556</v>
      </c>
      <c r="Q2264" t="str">
        <f t="shared" si="176"/>
        <v>film &amp; video</v>
      </c>
      <c r="R2264" t="str">
        <f t="shared" si="177"/>
        <v>drama</v>
      </c>
      <c r="S2264" s="10">
        <f t="shared" si="178"/>
        <v>42556.375034722216</v>
      </c>
      <c r="T2264" s="10">
        <f t="shared" si="179"/>
        <v>42586.375034722216</v>
      </c>
    </row>
    <row r="2265" spans="1:20" ht="60" x14ac:dyDescent="0.25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8302</v>
      </c>
      <c r="O2265" s="5">
        <f>E2265/D2265</f>
        <v>0.50380952380952382</v>
      </c>
      <c r="P2265" s="6">
        <f t="shared" si="175"/>
        <v>117.55555555555556</v>
      </c>
      <c r="Q2265" t="str">
        <f t="shared" si="176"/>
        <v>technology</v>
      </c>
      <c r="R2265" t="str">
        <f t="shared" si="177"/>
        <v>makerspaces</v>
      </c>
      <c r="S2265" s="10">
        <f t="shared" si="178"/>
        <v>42482.416365740741</v>
      </c>
      <c r="T2265" s="10">
        <f t="shared" si="179"/>
        <v>42512.416365740741</v>
      </c>
    </row>
    <row r="2266" spans="1:20" ht="60" x14ac:dyDescent="0.25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>
        <v>1354250672</v>
      </c>
      <c r="K2266" t="b">
        <v>0</v>
      </c>
      <c r="L2266">
        <v>147</v>
      </c>
      <c r="M2266" t="b">
        <v>0</v>
      </c>
      <c r="N2266" t="s">
        <v>8270</v>
      </c>
      <c r="O2266" s="5">
        <f>E2266/D2266</f>
        <v>0.502</v>
      </c>
      <c r="P2266" s="6">
        <f t="shared" si="175"/>
        <v>51.224489795918366</v>
      </c>
      <c r="Q2266" t="str">
        <f t="shared" si="176"/>
        <v>film &amp; video</v>
      </c>
      <c r="R2266" t="str">
        <f t="shared" si="177"/>
        <v>animation</v>
      </c>
      <c r="S2266" s="10">
        <f t="shared" si="178"/>
        <v>41242.989259259259</v>
      </c>
      <c r="T2266" s="10">
        <f t="shared" si="179"/>
        <v>41302.989259259259</v>
      </c>
    </row>
    <row r="2267" spans="1:20" ht="60" x14ac:dyDescent="0.25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8271</v>
      </c>
      <c r="O2267" s="5">
        <f>E2267/D2267</f>
        <v>0.5</v>
      </c>
      <c r="P2267" s="6">
        <f t="shared" si="175"/>
        <v>60</v>
      </c>
      <c r="Q2267" t="str">
        <f t="shared" si="176"/>
        <v>theater</v>
      </c>
      <c r="R2267" t="str">
        <f t="shared" si="177"/>
        <v>plays</v>
      </c>
      <c r="S2267" s="10">
        <f t="shared" si="178"/>
        <v>42369.799432870372</v>
      </c>
      <c r="T2267" s="10">
        <f t="shared" si="179"/>
        <v>42398.773611111108</v>
      </c>
    </row>
    <row r="2268" spans="1:20" ht="45" x14ac:dyDescent="0.25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8273</v>
      </c>
      <c r="O2268" s="5">
        <f>E2268/D2268</f>
        <v>0.49381999999999998</v>
      </c>
      <c r="P2268" s="6">
        <f t="shared" si="175"/>
        <v>176.36428571428573</v>
      </c>
      <c r="Q2268" t="str">
        <f t="shared" si="176"/>
        <v>technology</v>
      </c>
      <c r="R2268" t="str">
        <f t="shared" si="177"/>
        <v>wearables</v>
      </c>
      <c r="S2268" s="10">
        <f t="shared" si="178"/>
        <v>42767.368969907409</v>
      </c>
      <c r="T2268" s="10">
        <f t="shared" si="179"/>
        <v>42797.368969907409</v>
      </c>
    </row>
    <row r="2269" spans="1:20" ht="60" x14ac:dyDescent="0.25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8289</v>
      </c>
      <c r="O2269" s="5">
        <f>E2269/D2269</f>
        <v>0.49186046511627907</v>
      </c>
      <c r="P2269" s="6">
        <f t="shared" si="175"/>
        <v>132.1875</v>
      </c>
      <c r="Q2269" t="str">
        <f t="shared" si="176"/>
        <v>photography</v>
      </c>
      <c r="R2269" t="str">
        <f t="shared" si="177"/>
        <v>nature</v>
      </c>
      <c r="S2269" s="10">
        <f t="shared" si="178"/>
        <v>41892.480416666665</v>
      </c>
      <c r="T2269" s="10">
        <f t="shared" si="179"/>
        <v>41912.957638888889</v>
      </c>
    </row>
    <row r="2270" spans="1:20" ht="45" x14ac:dyDescent="0.25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8285</v>
      </c>
      <c r="O2270" s="5">
        <f>E2270/D2270</f>
        <v>0.49183333333333334</v>
      </c>
      <c r="P2270" s="6">
        <f t="shared" si="175"/>
        <v>42.157142857142858</v>
      </c>
      <c r="Q2270" t="str">
        <f t="shared" si="176"/>
        <v>photography</v>
      </c>
      <c r="R2270" t="str">
        <f t="shared" si="177"/>
        <v>photobooks</v>
      </c>
      <c r="S2270" s="10">
        <f t="shared" si="178"/>
        <v>42033.105740740742</v>
      </c>
      <c r="T2270" s="10">
        <f t="shared" si="179"/>
        <v>42063.105740740742</v>
      </c>
    </row>
    <row r="2271" spans="1:20" ht="60" x14ac:dyDescent="0.25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8271</v>
      </c>
      <c r="O2271" s="5">
        <f>E2271/D2271</f>
        <v>0.48833333333333334</v>
      </c>
      <c r="P2271" s="6">
        <f t="shared" si="175"/>
        <v>47.258064516129032</v>
      </c>
      <c r="Q2271" t="str">
        <f t="shared" si="176"/>
        <v>theater</v>
      </c>
      <c r="R2271" t="str">
        <f t="shared" si="177"/>
        <v>plays</v>
      </c>
      <c r="S2271" s="10">
        <f t="shared" si="178"/>
        <v>42663.259745370371</v>
      </c>
      <c r="T2271" s="10">
        <f t="shared" si="179"/>
        <v>42688.301412037035</v>
      </c>
    </row>
    <row r="2272" spans="1:20" ht="45" x14ac:dyDescent="0.25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8285</v>
      </c>
      <c r="O2272" s="5">
        <f>E2272/D2272</f>
        <v>0.48485714285714288</v>
      </c>
      <c r="P2272" s="6">
        <f t="shared" si="175"/>
        <v>94.277777777777771</v>
      </c>
      <c r="Q2272" t="str">
        <f t="shared" si="176"/>
        <v>photography</v>
      </c>
      <c r="R2272" t="str">
        <f t="shared" si="177"/>
        <v>photobooks</v>
      </c>
      <c r="S2272" s="10">
        <f t="shared" si="178"/>
        <v>42159.264236111114</v>
      </c>
      <c r="T2272" s="10">
        <f t="shared" si="179"/>
        <v>42182.707638888889</v>
      </c>
    </row>
    <row r="2273" spans="1:20" ht="45" x14ac:dyDescent="0.25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t="s">
        <v>8222</v>
      </c>
      <c r="G2273" t="s">
        <v>8224</v>
      </c>
      <c r="H2273" t="s">
        <v>8246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8298</v>
      </c>
      <c r="O2273" s="5">
        <f>E2273/D2273</f>
        <v>0.48</v>
      </c>
      <c r="P2273" s="6">
        <f t="shared" si="175"/>
        <v>30</v>
      </c>
      <c r="Q2273" t="str">
        <f t="shared" si="176"/>
        <v>food</v>
      </c>
      <c r="R2273" t="str">
        <f t="shared" si="177"/>
        <v>small batch</v>
      </c>
      <c r="S2273" s="10">
        <f t="shared" si="178"/>
        <v>42807.546840277777</v>
      </c>
      <c r="T2273" s="10">
        <f t="shared" si="179"/>
        <v>42814.546840277777</v>
      </c>
    </row>
    <row r="2274" spans="1:20" ht="45" x14ac:dyDescent="0.25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t="s">
        <v>8293</v>
      </c>
      <c r="O2274" s="5">
        <f>E2274/D2274</f>
        <v>0.47799999999999998</v>
      </c>
      <c r="P2274" s="6">
        <f t="shared" si="175"/>
        <v>159.33333333333334</v>
      </c>
      <c r="Q2274" t="str">
        <f t="shared" si="176"/>
        <v>music</v>
      </c>
      <c r="R2274" t="str">
        <f t="shared" si="177"/>
        <v>faith</v>
      </c>
      <c r="S2274" s="10">
        <f t="shared" si="178"/>
        <v>42787.94290509259</v>
      </c>
      <c r="T2274" s="10">
        <f t="shared" si="179"/>
        <v>42820.790972222218</v>
      </c>
    </row>
    <row r="2275" spans="1:20" ht="60" x14ac:dyDescent="0.25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8271</v>
      </c>
      <c r="O2275" s="5">
        <f>E2275/D2275</f>
        <v>0.47692307692307695</v>
      </c>
      <c r="P2275" s="6">
        <f t="shared" si="175"/>
        <v>62</v>
      </c>
      <c r="Q2275" t="str">
        <f t="shared" si="176"/>
        <v>theater</v>
      </c>
      <c r="R2275" t="str">
        <f t="shared" si="177"/>
        <v>plays</v>
      </c>
      <c r="S2275" s="10">
        <f t="shared" si="178"/>
        <v>41830.650011574071</v>
      </c>
      <c r="T2275" s="10">
        <f t="shared" si="179"/>
        <v>41852.083333333328</v>
      </c>
    </row>
    <row r="2276" spans="1:20" ht="60" x14ac:dyDescent="0.25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t="s">
        <v>8285</v>
      </c>
      <c r="O2276" s="5">
        <f>E2276/D2276</f>
        <v>0.47631578947368419</v>
      </c>
      <c r="P2276" s="6">
        <f t="shared" si="175"/>
        <v>31.206896551724139</v>
      </c>
      <c r="Q2276" t="str">
        <f t="shared" si="176"/>
        <v>photography</v>
      </c>
      <c r="R2276" t="str">
        <f t="shared" si="177"/>
        <v>photobooks</v>
      </c>
      <c r="S2276" s="10">
        <f t="shared" si="178"/>
        <v>41958.342326388891</v>
      </c>
      <c r="T2276" s="10">
        <f t="shared" si="179"/>
        <v>41988.342326388891</v>
      </c>
    </row>
    <row r="2277" spans="1:20" ht="60" x14ac:dyDescent="0.25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>
        <v>1432069249</v>
      </c>
      <c r="J2277">
        <v>1429477249</v>
      </c>
      <c r="K2277" t="b">
        <v>0</v>
      </c>
      <c r="L2277">
        <v>8</v>
      </c>
      <c r="M2277" t="b">
        <v>0</v>
      </c>
      <c r="N2277" t="s">
        <v>8294</v>
      </c>
      <c r="O2277" s="5">
        <f>E2277/D2277</f>
        <v>0.47399999999999998</v>
      </c>
      <c r="P2277" s="6">
        <f t="shared" si="175"/>
        <v>29.625</v>
      </c>
      <c r="Q2277" t="str">
        <f t="shared" si="176"/>
        <v>technology</v>
      </c>
      <c r="R2277" t="str">
        <f t="shared" si="177"/>
        <v>gadgets</v>
      </c>
      <c r="S2277" s="10">
        <f t="shared" si="178"/>
        <v>42113.667233796295</v>
      </c>
      <c r="T2277" s="10">
        <f t="shared" si="179"/>
        <v>42143.667233796295</v>
      </c>
    </row>
    <row r="2278" spans="1:20" ht="45" x14ac:dyDescent="0.25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8273</v>
      </c>
      <c r="O2278" s="5">
        <f>E2278/D2278</f>
        <v>0.47333333333333333</v>
      </c>
      <c r="P2278" s="6">
        <f t="shared" si="175"/>
        <v>53.25</v>
      </c>
      <c r="Q2278" t="str">
        <f t="shared" si="176"/>
        <v>technology</v>
      </c>
      <c r="R2278" t="str">
        <f t="shared" si="177"/>
        <v>wearables</v>
      </c>
      <c r="S2278" s="10">
        <f t="shared" si="178"/>
        <v>42009.765613425923</v>
      </c>
      <c r="T2278" s="10">
        <f t="shared" si="179"/>
        <v>42039.765613425923</v>
      </c>
    </row>
    <row r="2279" spans="1:20" ht="45" x14ac:dyDescent="0.25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8271</v>
      </c>
      <c r="O2279" s="5">
        <f>E2279/D2279</f>
        <v>0.47049999999999997</v>
      </c>
      <c r="P2279" s="6">
        <f t="shared" si="175"/>
        <v>166.05882352941177</v>
      </c>
      <c r="Q2279" t="str">
        <f t="shared" si="176"/>
        <v>theater</v>
      </c>
      <c r="R2279" t="str">
        <f t="shared" si="177"/>
        <v>plays</v>
      </c>
      <c r="S2279" s="10">
        <f t="shared" si="178"/>
        <v>41804.728750000002</v>
      </c>
      <c r="T2279" s="10">
        <f t="shared" si="179"/>
        <v>41821.729166666664</v>
      </c>
    </row>
    <row r="2280" spans="1:20" ht="30" x14ac:dyDescent="0.25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t="s">
        <v>8273</v>
      </c>
      <c r="O2280" s="5">
        <f>E2280/D2280</f>
        <v>0.46666666666666667</v>
      </c>
      <c r="P2280" s="6">
        <f t="shared" si="175"/>
        <v>1272.7272727272727</v>
      </c>
      <c r="Q2280" t="str">
        <f t="shared" si="176"/>
        <v>technology</v>
      </c>
      <c r="R2280" t="str">
        <f t="shared" si="177"/>
        <v>wearables</v>
      </c>
      <c r="S2280" s="10">
        <f t="shared" si="178"/>
        <v>42742.094988425924</v>
      </c>
      <c r="T2280" s="10">
        <f t="shared" si="179"/>
        <v>42775.094988425924</v>
      </c>
    </row>
    <row r="2281" spans="1:20" ht="60" x14ac:dyDescent="0.25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>
        <v>1480357791</v>
      </c>
      <c r="K2281" t="b">
        <v>0</v>
      </c>
      <c r="L2281">
        <v>41</v>
      </c>
      <c r="M2281" t="b">
        <v>0</v>
      </c>
      <c r="N2281" t="s">
        <v>8294</v>
      </c>
      <c r="O2281" s="5">
        <f>E2281/D2281</f>
        <v>0.46600000000000003</v>
      </c>
      <c r="P2281" s="6">
        <f t="shared" si="175"/>
        <v>34.097560975609753</v>
      </c>
      <c r="Q2281" t="str">
        <f t="shared" si="176"/>
        <v>technology</v>
      </c>
      <c r="R2281" t="str">
        <f t="shared" si="177"/>
        <v>gadgets</v>
      </c>
      <c r="S2281" s="10">
        <f t="shared" si="178"/>
        <v>42702.562395833331</v>
      </c>
      <c r="T2281" s="10">
        <f t="shared" si="179"/>
        <v>42762.562395833331</v>
      </c>
    </row>
    <row r="2282" spans="1:20" ht="60" x14ac:dyDescent="0.25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8273</v>
      </c>
      <c r="O2282" s="5">
        <f>E2282/D2282</f>
        <v>0.46379999999999999</v>
      </c>
      <c r="P2282" s="6">
        <f t="shared" si="175"/>
        <v>20.342105263157894</v>
      </c>
      <c r="Q2282" t="str">
        <f t="shared" si="176"/>
        <v>technology</v>
      </c>
      <c r="R2282" t="str">
        <f t="shared" si="177"/>
        <v>wearables</v>
      </c>
      <c r="S2282" s="10">
        <f t="shared" si="178"/>
        <v>42388.314687500002</v>
      </c>
      <c r="T2282" s="10">
        <f t="shared" si="179"/>
        <v>42403.314687500002</v>
      </c>
    </row>
    <row r="2283" spans="1:20" ht="60" x14ac:dyDescent="0.25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8305</v>
      </c>
      <c r="O2283" s="5">
        <f>E2283/D2283</f>
        <v>0.46363636363636362</v>
      </c>
      <c r="P2283" s="6">
        <f t="shared" si="175"/>
        <v>70.833333333333329</v>
      </c>
      <c r="Q2283" t="str">
        <f t="shared" si="176"/>
        <v>theater</v>
      </c>
      <c r="R2283" t="str">
        <f t="shared" si="177"/>
        <v>musical</v>
      </c>
      <c r="S2283" s="10">
        <f t="shared" si="178"/>
        <v>42057.069525462961</v>
      </c>
      <c r="T2283" s="10">
        <f t="shared" si="179"/>
        <v>42117.027858796289</v>
      </c>
    </row>
    <row r="2284" spans="1:20" ht="60" x14ac:dyDescent="0.25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t="s">
        <v>8303</v>
      </c>
      <c r="O2284" s="5">
        <f>E2284/D2284</f>
        <v>0.46176470588235297</v>
      </c>
      <c r="P2284" s="6">
        <f t="shared" si="175"/>
        <v>34.130434782608695</v>
      </c>
      <c r="Q2284" t="str">
        <f t="shared" si="176"/>
        <v>theater</v>
      </c>
      <c r="R2284" t="str">
        <f t="shared" si="177"/>
        <v>spaces</v>
      </c>
      <c r="S2284" s="10">
        <f t="shared" si="178"/>
        <v>42801.566365740735</v>
      </c>
      <c r="T2284" s="10">
        <f t="shared" si="179"/>
        <v>42832.524699074071</v>
      </c>
    </row>
    <row r="2285" spans="1:20" ht="45" x14ac:dyDescent="0.25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>
        <v>1485874955</v>
      </c>
      <c r="K2285" t="b">
        <v>0</v>
      </c>
      <c r="L2285">
        <v>188</v>
      </c>
      <c r="M2285" t="b">
        <v>0</v>
      </c>
      <c r="N2285" t="s">
        <v>8273</v>
      </c>
      <c r="O2285" s="5">
        <f>E2285/D2285</f>
        <v>0.46100628930817611</v>
      </c>
      <c r="P2285" s="6">
        <f t="shared" si="175"/>
        <v>136.46276595744681</v>
      </c>
      <c r="Q2285" t="str">
        <f t="shared" si="176"/>
        <v>technology</v>
      </c>
      <c r="R2285" t="str">
        <f t="shared" si="177"/>
        <v>wearables</v>
      </c>
      <c r="S2285" s="10">
        <f t="shared" si="178"/>
        <v>42766.41846064815</v>
      </c>
      <c r="T2285" s="10">
        <f t="shared" si="179"/>
        <v>42808.376793981479</v>
      </c>
    </row>
    <row r="2286" spans="1:20" ht="60" x14ac:dyDescent="0.25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8273</v>
      </c>
      <c r="O2286" s="5">
        <f>E2286/D2286</f>
        <v>0.4592</v>
      </c>
      <c r="P2286" s="6">
        <f t="shared" si="175"/>
        <v>164</v>
      </c>
      <c r="Q2286" t="str">
        <f t="shared" si="176"/>
        <v>technology</v>
      </c>
      <c r="R2286" t="str">
        <f t="shared" si="177"/>
        <v>wearables</v>
      </c>
      <c r="S2286" s="10">
        <f t="shared" si="178"/>
        <v>42721.012187499997</v>
      </c>
      <c r="T2286" s="10">
        <f t="shared" si="179"/>
        <v>42757.999305555553</v>
      </c>
    </row>
    <row r="2287" spans="1:20" ht="60" x14ac:dyDescent="0.25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>
        <v>1413609292</v>
      </c>
      <c r="K2287" t="b">
        <v>1</v>
      </c>
      <c r="L2287">
        <v>13</v>
      </c>
      <c r="M2287" t="b">
        <v>0</v>
      </c>
      <c r="N2287" t="s">
        <v>8285</v>
      </c>
      <c r="O2287" s="5">
        <f>E2287/D2287</f>
        <v>0.4592</v>
      </c>
      <c r="P2287" s="6">
        <f t="shared" si="175"/>
        <v>88.307692307692307</v>
      </c>
      <c r="Q2287" t="str">
        <f t="shared" si="176"/>
        <v>photography</v>
      </c>
      <c r="R2287" t="str">
        <f t="shared" si="177"/>
        <v>photobooks</v>
      </c>
      <c r="S2287" s="10">
        <f t="shared" si="178"/>
        <v>41930.010324074072</v>
      </c>
      <c r="T2287" s="10">
        <f t="shared" si="179"/>
        <v>41972.415972222218</v>
      </c>
    </row>
    <row r="2288" spans="1:20" ht="45" x14ac:dyDescent="0.25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>
        <v>1404488884</v>
      </c>
      <c r="K2288" t="b">
        <v>1</v>
      </c>
      <c r="L2288">
        <v>39</v>
      </c>
      <c r="M2288" t="b">
        <v>0</v>
      </c>
      <c r="N2288" t="s">
        <v>8285</v>
      </c>
      <c r="O2288" s="5">
        <f>E2288/D2288</f>
        <v>0.4572</v>
      </c>
      <c r="P2288" s="6">
        <f t="shared" si="175"/>
        <v>58.615384615384613</v>
      </c>
      <c r="Q2288" t="str">
        <f t="shared" si="176"/>
        <v>photography</v>
      </c>
      <c r="R2288" t="str">
        <f t="shared" si="177"/>
        <v>photobooks</v>
      </c>
      <c r="S2288" s="10">
        <f t="shared" si="178"/>
        <v>41824.450046296297</v>
      </c>
      <c r="T2288" s="10">
        <f t="shared" si="179"/>
        <v>41854.450046296297</v>
      </c>
    </row>
    <row r="2289" spans="1:20" ht="45" x14ac:dyDescent="0.25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8289</v>
      </c>
      <c r="O2289" s="5">
        <f>E2289/D2289</f>
        <v>0.45133333333333331</v>
      </c>
      <c r="P2289" s="6">
        <f t="shared" si="175"/>
        <v>56.416666666666664</v>
      </c>
      <c r="Q2289" t="str">
        <f t="shared" si="176"/>
        <v>photography</v>
      </c>
      <c r="R2289" t="str">
        <f t="shared" si="177"/>
        <v>nature</v>
      </c>
      <c r="S2289" s="10">
        <f t="shared" si="178"/>
        <v>42524.944722222215</v>
      </c>
      <c r="T2289" s="10">
        <f t="shared" si="179"/>
        <v>42554.944722222215</v>
      </c>
    </row>
    <row r="2290" spans="1:20" ht="60" x14ac:dyDescent="0.25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>
        <v>1440042617</v>
      </c>
      <c r="K2290" t="b">
        <v>0</v>
      </c>
      <c r="L2290">
        <v>12</v>
      </c>
      <c r="M2290" t="b">
        <v>0</v>
      </c>
      <c r="N2290" t="s">
        <v>8268</v>
      </c>
      <c r="O2290" s="5">
        <f>E2290/D2290</f>
        <v>0.44600000000000001</v>
      </c>
      <c r="P2290" s="6">
        <f t="shared" si="175"/>
        <v>185.83333333333334</v>
      </c>
      <c r="Q2290" t="str">
        <f t="shared" si="176"/>
        <v>film &amp; video</v>
      </c>
      <c r="R2290" t="str">
        <f t="shared" si="177"/>
        <v>drama</v>
      </c>
      <c r="S2290" s="10">
        <f t="shared" si="178"/>
        <v>42235.951585648145</v>
      </c>
      <c r="T2290" s="10">
        <f t="shared" si="179"/>
        <v>42265.951585648145</v>
      </c>
    </row>
    <row r="2291" spans="1:20" ht="45" x14ac:dyDescent="0.25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8273</v>
      </c>
      <c r="O2291" s="5">
        <f>E2291/D2291</f>
        <v>0.44319999999999998</v>
      </c>
      <c r="P2291" s="6">
        <f t="shared" si="175"/>
        <v>174.94736842105263</v>
      </c>
      <c r="Q2291" t="str">
        <f t="shared" si="176"/>
        <v>technology</v>
      </c>
      <c r="R2291" t="str">
        <f t="shared" si="177"/>
        <v>wearables</v>
      </c>
      <c r="S2291" s="10">
        <f t="shared" si="178"/>
        <v>42676.3752662037</v>
      </c>
      <c r="T2291" s="10">
        <f t="shared" si="179"/>
        <v>42718.416932870365</v>
      </c>
    </row>
    <row r="2292" spans="1:20" ht="60" x14ac:dyDescent="0.25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8293</v>
      </c>
      <c r="O2292" s="5">
        <f>E2292/D2292</f>
        <v>0.443</v>
      </c>
      <c r="P2292" s="6">
        <f t="shared" si="175"/>
        <v>253.14285714285714</v>
      </c>
      <c r="Q2292" t="str">
        <f t="shared" si="176"/>
        <v>music</v>
      </c>
      <c r="R2292" t="str">
        <f t="shared" si="177"/>
        <v>faith</v>
      </c>
      <c r="S2292" s="10">
        <f t="shared" si="178"/>
        <v>42804.326319444437</v>
      </c>
      <c r="T2292" s="10">
        <f t="shared" si="179"/>
        <v>42834.28465277778</v>
      </c>
    </row>
    <row r="2293" spans="1:20" ht="60" x14ac:dyDescent="0.25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8271</v>
      </c>
      <c r="O2293" s="5">
        <f>E2293/D2293</f>
        <v>0.43833333333333335</v>
      </c>
      <c r="P2293" s="6">
        <f t="shared" si="175"/>
        <v>57.173913043478258</v>
      </c>
      <c r="Q2293" t="str">
        <f t="shared" si="176"/>
        <v>theater</v>
      </c>
      <c r="R2293" t="str">
        <f t="shared" si="177"/>
        <v>plays</v>
      </c>
      <c r="S2293" s="10">
        <f t="shared" si="178"/>
        <v>42221.448449074072</v>
      </c>
      <c r="T2293" s="10">
        <f t="shared" si="179"/>
        <v>42281.448449074072</v>
      </c>
    </row>
    <row r="2294" spans="1:20" ht="45" x14ac:dyDescent="0.25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8273</v>
      </c>
      <c r="O2294" s="5">
        <f>E2294/D2294</f>
        <v>0.43406666666666666</v>
      </c>
      <c r="P2294" s="6">
        <f t="shared" si="175"/>
        <v>89.191780821917803</v>
      </c>
      <c r="Q2294" t="str">
        <f t="shared" si="176"/>
        <v>technology</v>
      </c>
      <c r="R2294" t="str">
        <f t="shared" si="177"/>
        <v>wearables</v>
      </c>
      <c r="S2294" s="10">
        <f t="shared" si="178"/>
        <v>42194.625451388885</v>
      </c>
      <c r="T2294" s="10">
        <f t="shared" si="179"/>
        <v>42236.625451388885</v>
      </c>
    </row>
    <row r="2295" spans="1:20" ht="45" x14ac:dyDescent="0.25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8294</v>
      </c>
      <c r="O2295" s="5">
        <f>E2295/D2295</f>
        <v>0.43030000000000002</v>
      </c>
      <c r="P2295" s="6">
        <f t="shared" si="175"/>
        <v>40.980952380952381</v>
      </c>
      <c r="Q2295" t="str">
        <f t="shared" si="176"/>
        <v>technology</v>
      </c>
      <c r="R2295" t="str">
        <f t="shared" si="177"/>
        <v>gadgets</v>
      </c>
      <c r="S2295" s="10">
        <f t="shared" si="178"/>
        <v>42270.66737268518</v>
      </c>
      <c r="T2295" s="10">
        <f t="shared" si="179"/>
        <v>42298.749999999993</v>
      </c>
    </row>
    <row r="2296" spans="1:20" ht="60" x14ac:dyDescent="0.25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8283</v>
      </c>
      <c r="O2296" s="5">
        <f>E2296/D2296</f>
        <v>0.42892307692307691</v>
      </c>
      <c r="P2296" s="6">
        <f t="shared" si="175"/>
        <v>58.083333333333336</v>
      </c>
      <c r="Q2296" t="str">
        <f t="shared" si="176"/>
        <v>games</v>
      </c>
      <c r="R2296" t="str">
        <f t="shared" si="177"/>
        <v>mobile games</v>
      </c>
      <c r="S2296" s="10">
        <f t="shared" si="178"/>
        <v>41733.508101851847</v>
      </c>
      <c r="T2296" s="10">
        <f t="shared" si="179"/>
        <v>41763.508101851847</v>
      </c>
    </row>
    <row r="2297" spans="1:20" ht="45" x14ac:dyDescent="0.25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8294</v>
      </c>
      <c r="O2297" s="5">
        <f>E2297/D2297</f>
        <v>0.42759999999999998</v>
      </c>
      <c r="P2297" s="6">
        <f t="shared" si="175"/>
        <v>215.95959595959596</v>
      </c>
      <c r="Q2297" t="str">
        <f t="shared" si="176"/>
        <v>technology</v>
      </c>
      <c r="R2297" t="str">
        <f t="shared" si="177"/>
        <v>gadgets</v>
      </c>
      <c r="S2297" s="10">
        <f t="shared" si="178"/>
        <v>42514.462766203702</v>
      </c>
      <c r="T2297" s="10">
        <f t="shared" si="179"/>
        <v>42544.462766203702</v>
      </c>
    </row>
    <row r="2298" spans="1:20" ht="45" x14ac:dyDescent="0.25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8293</v>
      </c>
      <c r="O2298" s="5">
        <f>E2298/D2298</f>
        <v>0.42725880551301687</v>
      </c>
      <c r="P2298" s="6">
        <f t="shared" si="175"/>
        <v>34.024390243902438</v>
      </c>
      <c r="Q2298" t="str">
        <f t="shared" si="176"/>
        <v>music</v>
      </c>
      <c r="R2298" t="str">
        <f t="shared" si="177"/>
        <v>faith</v>
      </c>
      <c r="S2298" s="10">
        <f t="shared" si="178"/>
        <v>42460.773587962962</v>
      </c>
      <c r="T2298" s="10">
        <f t="shared" si="179"/>
        <v>42480.958333333336</v>
      </c>
    </row>
    <row r="2299" spans="1:20" ht="30" x14ac:dyDescent="0.25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>
        <v>1422631276</v>
      </c>
      <c r="K2299" t="b">
        <v>0</v>
      </c>
      <c r="L2299">
        <v>28</v>
      </c>
      <c r="M2299" t="b">
        <v>0</v>
      </c>
      <c r="N2299" t="s">
        <v>8296</v>
      </c>
      <c r="O2299" s="5">
        <f>E2299/D2299</f>
        <v>0.42472727272727273</v>
      </c>
      <c r="P2299" s="6">
        <f t="shared" si="175"/>
        <v>83.428571428571431</v>
      </c>
      <c r="Q2299" t="str">
        <f t="shared" si="176"/>
        <v>photography</v>
      </c>
      <c r="R2299" t="str">
        <f t="shared" si="177"/>
        <v>people</v>
      </c>
      <c r="S2299" s="10">
        <f t="shared" si="178"/>
        <v>42034.431435185186</v>
      </c>
      <c r="T2299" s="10">
        <f t="shared" si="179"/>
        <v>42064.431435185186</v>
      </c>
    </row>
    <row r="2300" spans="1:20" ht="45" x14ac:dyDescent="0.25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>
        <v>1408986916</v>
      </c>
      <c r="K2300" t="b">
        <v>0</v>
      </c>
      <c r="L2300">
        <v>31</v>
      </c>
      <c r="M2300" t="b">
        <v>0</v>
      </c>
      <c r="N2300" t="s">
        <v>8303</v>
      </c>
      <c r="O2300" s="5">
        <f>E2300/D2300</f>
        <v>0.4236099230111206</v>
      </c>
      <c r="P2300" s="6">
        <f t="shared" si="175"/>
        <v>79.870967741935488</v>
      </c>
      <c r="Q2300" t="str">
        <f t="shared" si="176"/>
        <v>theater</v>
      </c>
      <c r="R2300" t="str">
        <f t="shared" si="177"/>
        <v>spaces</v>
      </c>
      <c r="S2300" s="10">
        <f t="shared" si="178"/>
        <v>41876.510601851849</v>
      </c>
      <c r="T2300" s="10">
        <f t="shared" si="179"/>
        <v>41931</v>
      </c>
    </row>
    <row r="2301" spans="1:20" ht="45" x14ac:dyDescent="0.25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8273</v>
      </c>
      <c r="O2301" s="5">
        <f>E2301/D2301</f>
        <v>0.42188421052631581</v>
      </c>
      <c r="P2301" s="6">
        <f t="shared" si="175"/>
        <v>364.35454545454547</v>
      </c>
      <c r="Q2301" t="str">
        <f t="shared" si="176"/>
        <v>technology</v>
      </c>
      <c r="R2301" t="str">
        <f t="shared" si="177"/>
        <v>wearables</v>
      </c>
      <c r="S2301" s="10">
        <f t="shared" si="178"/>
        <v>42740.485358796293</v>
      </c>
      <c r="T2301" s="10">
        <f t="shared" si="179"/>
        <v>42786.583333333336</v>
      </c>
    </row>
    <row r="2302" spans="1:20" ht="60" x14ac:dyDescent="0.25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>
        <v>1473105054</v>
      </c>
      <c r="K2302" t="b">
        <v>0</v>
      </c>
      <c r="L2302">
        <v>60</v>
      </c>
      <c r="M2302" t="b">
        <v>0</v>
      </c>
      <c r="N2302" t="s">
        <v>8271</v>
      </c>
      <c r="O2302" s="5">
        <f>E2302/D2302</f>
        <v>0.42011733333333334</v>
      </c>
      <c r="P2302" s="6">
        <f t="shared" si="175"/>
        <v>105.02933333333334</v>
      </c>
      <c r="Q2302" t="str">
        <f t="shared" si="176"/>
        <v>theater</v>
      </c>
      <c r="R2302" t="str">
        <f t="shared" si="177"/>
        <v>plays</v>
      </c>
      <c r="S2302" s="10">
        <f t="shared" si="178"/>
        <v>42618.618680555555</v>
      </c>
      <c r="T2302" s="10">
        <f t="shared" si="179"/>
        <v>42648.618680555555</v>
      </c>
    </row>
    <row r="2303" spans="1:20" ht="45" x14ac:dyDescent="0.25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8268</v>
      </c>
      <c r="O2303" s="5">
        <f>E2303/D2303</f>
        <v>0.41857142857142859</v>
      </c>
      <c r="P2303" s="6">
        <f t="shared" si="175"/>
        <v>77.10526315789474</v>
      </c>
      <c r="Q2303" t="str">
        <f t="shared" si="176"/>
        <v>film &amp; video</v>
      </c>
      <c r="R2303" t="str">
        <f t="shared" si="177"/>
        <v>drama</v>
      </c>
      <c r="S2303" s="10">
        <f t="shared" si="178"/>
        <v>42259.334467592591</v>
      </c>
      <c r="T2303" s="10">
        <f t="shared" si="179"/>
        <v>42287.666666666664</v>
      </c>
    </row>
    <row r="2304" spans="1:20" ht="45" x14ac:dyDescent="0.25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t="s">
        <v>8221</v>
      </c>
      <c r="G2304" t="s">
        <v>8225</v>
      </c>
      <c r="H2304" t="s">
        <v>8247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t="s">
        <v>8271</v>
      </c>
      <c r="O2304" s="5">
        <f>E2304/D2304</f>
        <v>0.41699999999999998</v>
      </c>
      <c r="P2304" s="6">
        <f t="shared" si="175"/>
        <v>29.785714285714285</v>
      </c>
      <c r="Q2304" t="str">
        <f t="shared" si="176"/>
        <v>theater</v>
      </c>
      <c r="R2304" t="str">
        <f t="shared" si="177"/>
        <v>plays</v>
      </c>
      <c r="S2304" s="10">
        <f t="shared" si="178"/>
        <v>42111.508321759255</v>
      </c>
      <c r="T2304" s="10">
        <f t="shared" si="179"/>
        <v>42131.508321759255</v>
      </c>
    </row>
    <row r="2305" spans="1:20" ht="45" x14ac:dyDescent="0.25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>
        <v>1379990038</v>
      </c>
      <c r="K2305" t="b">
        <v>0</v>
      </c>
      <c r="L2305">
        <v>79</v>
      </c>
      <c r="M2305" t="b">
        <v>0</v>
      </c>
      <c r="N2305" t="s">
        <v>8278</v>
      </c>
      <c r="O2305" s="5">
        <f>E2305/D2305</f>
        <v>0.41538461538461541</v>
      </c>
      <c r="P2305" s="6">
        <f t="shared" si="175"/>
        <v>34.177215189873415</v>
      </c>
      <c r="Q2305" t="str">
        <f t="shared" si="176"/>
        <v>music</v>
      </c>
      <c r="R2305" t="str">
        <f t="shared" si="177"/>
        <v>jazz</v>
      </c>
      <c r="S2305" s="10">
        <f t="shared" si="178"/>
        <v>41540.898587962962</v>
      </c>
      <c r="T2305" s="10">
        <f t="shared" si="179"/>
        <v>41563.207638888889</v>
      </c>
    </row>
    <row r="2306" spans="1:20" ht="60" x14ac:dyDescent="0.25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>
        <v>1399474134</v>
      </c>
      <c r="K2306" t="b">
        <v>1</v>
      </c>
      <c r="L2306">
        <v>50</v>
      </c>
      <c r="M2306" t="b">
        <v>0</v>
      </c>
      <c r="N2306" t="s">
        <v>8271</v>
      </c>
      <c r="O2306" s="5">
        <f>E2306/D2306</f>
        <v>0.41489795918367345</v>
      </c>
      <c r="P2306" s="6">
        <f t="shared" si="175"/>
        <v>81.319999999999993</v>
      </c>
      <c r="Q2306" t="str">
        <f t="shared" si="176"/>
        <v>theater</v>
      </c>
      <c r="R2306" t="str">
        <f t="shared" si="177"/>
        <v>plays</v>
      </c>
      <c r="S2306" s="10">
        <f t="shared" si="178"/>
        <v>41766.408958333333</v>
      </c>
      <c r="T2306" s="10">
        <f t="shared" si="179"/>
        <v>41793.082638888889</v>
      </c>
    </row>
    <row r="2307" spans="1:20" ht="60" x14ac:dyDescent="0.25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8285</v>
      </c>
      <c r="O2307" s="5">
        <f>E2307/D2307</f>
        <v>0.41407142857142859</v>
      </c>
      <c r="P2307" s="6">
        <f t="shared" ref="P2307:P2370" si="180">IF(L2307&lt;&gt;0,E2307/L2307,0)</f>
        <v>120.77083333333333</v>
      </c>
      <c r="Q2307" t="str">
        <f t="shared" ref="Q2307:Q2370" si="181">LEFT(N2307,FIND("/",N2307)-1)</f>
        <v>photography</v>
      </c>
      <c r="R2307" t="str">
        <f t="shared" ref="R2307:R2370" si="182">RIGHT(N2307,LEN(N2307)-FIND("/",N2307))</f>
        <v>photobooks</v>
      </c>
      <c r="S2307" s="10">
        <f t="shared" ref="S2307:S2370" si="183">(J2307/86400)+25569+(-5/24)</f>
        <v>42742.472569444442</v>
      </c>
      <c r="T2307" s="10">
        <f t="shared" ref="T2307:T2370" si="184">(I2307/86400)+25569+(-5/24)</f>
        <v>42777.472569444442</v>
      </c>
    </row>
    <row r="2308" spans="1:20" ht="60" x14ac:dyDescent="0.25">
      <c r="A2308">
        <v>769</v>
      </c>
      <c r="B2308" s="3" t="s">
        <v>770</v>
      </c>
      <c r="C2308" s="3" t="s">
        <v>4879</v>
      </c>
      <c r="D2308">
        <v>4000</v>
      </c>
      <c r="E2308">
        <v>1656</v>
      </c>
      <c r="F2308" t="s">
        <v>8221</v>
      </c>
      <c r="G2308" t="s">
        <v>8224</v>
      </c>
      <c r="H2308" t="s">
        <v>8246</v>
      </c>
      <c r="I2308">
        <v>1388102094</v>
      </c>
      <c r="J2308">
        <v>1385510094</v>
      </c>
      <c r="K2308" t="b">
        <v>0</v>
      </c>
      <c r="L2308">
        <v>52</v>
      </c>
      <c r="M2308" t="b">
        <v>0</v>
      </c>
      <c r="N2308" t="s">
        <v>8275</v>
      </c>
      <c r="O2308" s="5">
        <f>E2308/D2308</f>
        <v>0.41399999999999998</v>
      </c>
      <c r="P2308" s="6">
        <f t="shared" si="180"/>
        <v>31.846153846153847</v>
      </c>
      <c r="Q2308" t="str">
        <f t="shared" si="181"/>
        <v>publishing</v>
      </c>
      <c r="R2308" t="str">
        <f t="shared" si="182"/>
        <v>fiction</v>
      </c>
      <c r="S2308" s="10">
        <f t="shared" si="183"/>
        <v>41604.788124999999</v>
      </c>
      <c r="T2308" s="10">
        <f t="shared" si="184"/>
        <v>41634.788124999999</v>
      </c>
    </row>
    <row r="2309" spans="1:20" ht="30" x14ac:dyDescent="0.25">
      <c r="A2309">
        <v>1570</v>
      </c>
      <c r="B2309" s="3" t="s">
        <v>1571</v>
      </c>
      <c r="C2309" s="3" t="s">
        <v>5680</v>
      </c>
      <c r="D2309">
        <v>6000</v>
      </c>
      <c r="E2309">
        <v>2484</v>
      </c>
      <c r="F2309" t="s">
        <v>8220</v>
      </c>
      <c r="G2309" t="s">
        <v>8224</v>
      </c>
      <c r="H2309" t="s">
        <v>8246</v>
      </c>
      <c r="I2309">
        <v>1460140282</v>
      </c>
      <c r="J2309">
        <v>1457551882</v>
      </c>
      <c r="K2309" t="b">
        <v>0</v>
      </c>
      <c r="L2309">
        <v>52</v>
      </c>
      <c r="M2309" t="b">
        <v>0</v>
      </c>
      <c r="N2309" t="s">
        <v>8290</v>
      </c>
      <c r="O2309" s="5">
        <f>E2309/D2309</f>
        <v>0.41399999999999998</v>
      </c>
      <c r="P2309" s="6">
        <f t="shared" si="180"/>
        <v>47.769230769230766</v>
      </c>
      <c r="Q2309" t="str">
        <f t="shared" si="181"/>
        <v>publishing</v>
      </c>
      <c r="R2309" t="str">
        <f t="shared" si="182"/>
        <v>art books</v>
      </c>
      <c r="S2309" s="10">
        <f t="shared" si="183"/>
        <v>42438.605115740742</v>
      </c>
      <c r="T2309" s="10">
        <f t="shared" si="184"/>
        <v>42468.56344907407</v>
      </c>
    </row>
    <row r="2310" spans="1:20" ht="45" x14ac:dyDescent="0.25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8284</v>
      </c>
      <c r="O2310" s="5">
        <f>E2310/D2310</f>
        <v>0.41384615384615386</v>
      </c>
      <c r="P2310" s="6">
        <f t="shared" si="180"/>
        <v>84.0625</v>
      </c>
      <c r="Q2310" t="str">
        <f t="shared" si="181"/>
        <v>food</v>
      </c>
      <c r="R2310" t="str">
        <f t="shared" si="182"/>
        <v>food trucks</v>
      </c>
      <c r="S2310" s="10">
        <f t="shared" si="183"/>
        <v>41982.902662037035</v>
      </c>
      <c r="T2310" s="10">
        <f t="shared" si="184"/>
        <v>42022.902662037035</v>
      </c>
    </row>
    <row r="2311" spans="1:20" ht="45" x14ac:dyDescent="0.25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t="s">
        <v>8221</v>
      </c>
      <c r="G2311" t="s">
        <v>8224</v>
      </c>
      <c r="H2311" t="s">
        <v>8246</v>
      </c>
      <c r="I2311">
        <v>1333557975</v>
      </c>
      <c r="J2311">
        <v>1330969575</v>
      </c>
      <c r="K2311" t="b">
        <v>0</v>
      </c>
      <c r="L2311">
        <v>7</v>
      </c>
      <c r="M2311" t="b">
        <v>0</v>
      </c>
      <c r="N2311" t="s">
        <v>8282</v>
      </c>
      <c r="O2311" s="5">
        <f>E2311/D2311</f>
        <v>0.41249999999999998</v>
      </c>
      <c r="P2311" s="6">
        <f t="shared" si="180"/>
        <v>23.571428571428573</v>
      </c>
      <c r="Q2311" t="str">
        <f t="shared" si="181"/>
        <v>games</v>
      </c>
      <c r="R2311" t="str">
        <f t="shared" si="182"/>
        <v>video games</v>
      </c>
      <c r="S2311" s="10">
        <f t="shared" si="183"/>
        <v>40973.532118055555</v>
      </c>
      <c r="T2311" s="10">
        <f t="shared" si="184"/>
        <v>41003.490451388883</v>
      </c>
    </row>
    <row r="2312" spans="1:20" ht="60" x14ac:dyDescent="0.25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8279</v>
      </c>
      <c r="O2312" s="5">
        <f>E2312/D2312</f>
        <v>0.41</v>
      </c>
      <c r="P2312" s="6">
        <f t="shared" si="180"/>
        <v>29.285714285714285</v>
      </c>
      <c r="Q2312" t="str">
        <f t="shared" si="181"/>
        <v>music</v>
      </c>
      <c r="R2312" t="str">
        <f t="shared" si="182"/>
        <v>indie rock</v>
      </c>
      <c r="S2312" s="10">
        <f t="shared" si="183"/>
        <v>42603.662187499998</v>
      </c>
      <c r="T2312" s="10">
        <f t="shared" si="184"/>
        <v>42628.662187499998</v>
      </c>
    </row>
    <row r="2313" spans="1:20" ht="30" x14ac:dyDescent="0.25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t="s">
        <v>8278</v>
      </c>
      <c r="O2313" s="5">
        <f>E2313/D2313</f>
        <v>0.40799492385786801</v>
      </c>
      <c r="P2313" s="6">
        <f t="shared" si="180"/>
        <v>28.577777777777779</v>
      </c>
      <c r="Q2313" t="str">
        <f t="shared" si="181"/>
        <v>music</v>
      </c>
      <c r="R2313" t="str">
        <f t="shared" si="182"/>
        <v>jazz</v>
      </c>
      <c r="S2313" s="10">
        <f t="shared" si="183"/>
        <v>41276.288506944438</v>
      </c>
      <c r="T2313" s="10">
        <f t="shared" si="184"/>
        <v>41309.288506944438</v>
      </c>
    </row>
    <row r="2314" spans="1:20" ht="60" x14ac:dyDescent="0.25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>
        <v>1273121283</v>
      </c>
      <c r="K2314" t="b">
        <v>0</v>
      </c>
      <c r="L2314">
        <v>17</v>
      </c>
      <c r="M2314" t="b">
        <v>0</v>
      </c>
      <c r="N2314" t="s">
        <v>8279</v>
      </c>
      <c r="O2314" s="5">
        <f>E2314/D2314</f>
        <v>0.40749999999999997</v>
      </c>
      <c r="P2314" s="6">
        <f t="shared" si="180"/>
        <v>143.8235294117647</v>
      </c>
      <c r="Q2314" t="str">
        <f t="shared" si="181"/>
        <v>music</v>
      </c>
      <c r="R2314" t="str">
        <f t="shared" si="182"/>
        <v>indie rock</v>
      </c>
      <c r="S2314" s="10">
        <f t="shared" si="183"/>
        <v>40303.991701388884</v>
      </c>
      <c r="T2314" s="10">
        <f t="shared" si="184"/>
        <v>40390.958333333328</v>
      </c>
    </row>
    <row r="2315" spans="1:20" ht="30" x14ac:dyDescent="0.25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8273</v>
      </c>
      <c r="O2315" s="5">
        <f>E2315/D2315</f>
        <v>0.40404000000000001</v>
      </c>
      <c r="P2315" s="6">
        <f t="shared" si="180"/>
        <v>162.91935483870967</v>
      </c>
      <c r="Q2315" t="str">
        <f t="shared" si="181"/>
        <v>technology</v>
      </c>
      <c r="R2315" t="str">
        <f t="shared" si="182"/>
        <v>wearables</v>
      </c>
      <c r="S2315" s="10">
        <f t="shared" si="183"/>
        <v>42278.289907407401</v>
      </c>
      <c r="T2315" s="10">
        <f t="shared" si="184"/>
        <v>42313.833333333336</v>
      </c>
    </row>
    <row r="2316" spans="1:20" ht="60" x14ac:dyDescent="0.25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8268</v>
      </c>
      <c r="O2316" s="5">
        <f>E2316/D2316</f>
        <v>0.40100000000000002</v>
      </c>
      <c r="P2316" s="6">
        <f t="shared" si="180"/>
        <v>80.2</v>
      </c>
      <c r="Q2316" t="str">
        <f t="shared" si="181"/>
        <v>film &amp; video</v>
      </c>
      <c r="R2316" t="str">
        <f t="shared" si="182"/>
        <v>drama</v>
      </c>
      <c r="S2316" s="10">
        <f t="shared" si="183"/>
        <v>42135.82707175926</v>
      </c>
      <c r="T2316" s="10">
        <f t="shared" si="184"/>
        <v>42175.82707175926</v>
      </c>
    </row>
    <row r="2317" spans="1:20" ht="60" x14ac:dyDescent="0.25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8279</v>
      </c>
      <c r="O2317" s="5">
        <f>E2317/D2317</f>
        <v>0.4002</v>
      </c>
      <c r="P2317" s="6">
        <f t="shared" si="180"/>
        <v>83.375</v>
      </c>
      <c r="Q2317" t="str">
        <f t="shared" si="181"/>
        <v>music</v>
      </c>
      <c r="R2317" t="str">
        <f t="shared" si="182"/>
        <v>indie rock</v>
      </c>
      <c r="S2317" s="10">
        <f t="shared" si="183"/>
        <v>42371.727256944439</v>
      </c>
      <c r="T2317" s="10">
        <f t="shared" si="184"/>
        <v>42431.727256944439</v>
      </c>
    </row>
    <row r="2318" spans="1:20" ht="30" x14ac:dyDescent="0.25">
      <c r="A2318">
        <v>177</v>
      </c>
      <c r="B2318" s="3" t="s">
        <v>179</v>
      </c>
      <c r="C2318" s="3" t="s">
        <v>4287</v>
      </c>
      <c r="D2318">
        <v>450</v>
      </c>
      <c r="E2318">
        <v>180</v>
      </c>
      <c r="F2318" t="s">
        <v>8221</v>
      </c>
      <c r="G2318" t="s">
        <v>8224</v>
      </c>
      <c r="H2318" t="s">
        <v>8246</v>
      </c>
      <c r="I2318">
        <v>1427155726</v>
      </c>
      <c r="J2318">
        <v>1425690526</v>
      </c>
      <c r="K2318" t="b">
        <v>0</v>
      </c>
      <c r="L2318">
        <v>7</v>
      </c>
      <c r="M2318" t="b">
        <v>0</v>
      </c>
      <c r="N2318" t="s">
        <v>8268</v>
      </c>
      <c r="O2318" s="5">
        <f>E2318/D2318</f>
        <v>0.4</v>
      </c>
      <c r="P2318" s="6">
        <f t="shared" si="180"/>
        <v>25.714285714285715</v>
      </c>
      <c r="Q2318" t="str">
        <f t="shared" si="181"/>
        <v>film &amp; video</v>
      </c>
      <c r="R2318" t="str">
        <f t="shared" si="182"/>
        <v>drama</v>
      </c>
      <c r="S2318" s="10">
        <f t="shared" si="183"/>
        <v>42069.839421296296</v>
      </c>
      <c r="T2318" s="10">
        <f t="shared" si="184"/>
        <v>42086.797754629624</v>
      </c>
    </row>
    <row r="2319" spans="1:20" ht="60" x14ac:dyDescent="0.25">
      <c r="A2319">
        <v>896</v>
      </c>
      <c r="B2319" s="3" t="s">
        <v>897</v>
      </c>
      <c r="C2319" s="3" t="s">
        <v>5006</v>
      </c>
      <c r="D2319">
        <v>8000</v>
      </c>
      <c r="E2319">
        <v>3200</v>
      </c>
      <c r="F2319" t="s">
        <v>8221</v>
      </c>
      <c r="G2319" t="s">
        <v>8224</v>
      </c>
      <c r="H2319" t="s">
        <v>8246</v>
      </c>
      <c r="I2319">
        <v>1440734400</v>
      </c>
      <c r="J2319">
        <v>1438549026</v>
      </c>
      <c r="K2319" t="b">
        <v>0</v>
      </c>
      <c r="L2319">
        <v>72</v>
      </c>
      <c r="M2319" t="b">
        <v>0</v>
      </c>
      <c r="N2319" t="s">
        <v>8279</v>
      </c>
      <c r="O2319" s="5">
        <f>E2319/D2319</f>
        <v>0.4</v>
      </c>
      <c r="P2319" s="6">
        <f t="shared" si="180"/>
        <v>44.444444444444443</v>
      </c>
      <c r="Q2319" t="str">
        <f t="shared" si="181"/>
        <v>music</v>
      </c>
      <c r="R2319" t="str">
        <f t="shared" si="182"/>
        <v>indie rock</v>
      </c>
      <c r="S2319" s="10">
        <f t="shared" si="183"/>
        <v>42218.66465277777</v>
      </c>
      <c r="T2319" s="10">
        <f t="shared" si="184"/>
        <v>42243.958333333336</v>
      </c>
    </row>
    <row r="2320" spans="1:20" ht="30" x14ac:dyDescent="0.25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>
        <v>1476888212</v>
      </c>
      <c r="K2320" t="b">
        <v>0</v>
      </c>
      <c r="L2320">
        <v>196</v>
      </c>
      <c r="M2320" t="b">
        <v>0</v>
      </c>
      <c r="N2320" t="s">
        <v>8273</v>
      </c>
      <c r="O2320" s="5">
        <f>E2320/D2320</f>
        <v>0.39942857142857141</v>
      </c>
      <c r="P2320" s="6">
        <f t="shared" si="180"/>
        <v>99.857142857142861</v>
      </c>
      <c r="Q2320" t="str">
        <f t="shared" si="181"/>
        <v>technology</v>
      </c>
      <c r="R2320" t="str">
        <f t="shared" si="182"/>
        <v>wearables</v>
      </c>
      <c r="S2320" s="10">
        <f t="shared" si="183"/>
        <v>42662.405231481483</v>
      </c>
      <c r="T2320" s="10">
        <f t="shared" si="184"/>
        <v>42692.44689814814</v>
      </c>
    </row>
    <row r="2321" spans="1:20" ht="60" x14ac:dyDescent="0.25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8285</v>
      </c>
      <c r="O2321" s="5">
        <f>E2321/D2321</f>
        <v>0.39760000000000001</v>
      </c>
      <c r="P2321" s="6">
        <f t="shared" si="180"/>
        <v>60.242424242424242</v>
      </c>
      <c r="Q2321" t="str">
        <f t="shared" si="181"/>
        <v>photography</v>
      </c>
      <c r="R2321" t="str">
        <f t="shared" si="182"/>
        <v>photobooks</v>
      </c>
      <c r="S2321" s="10">
        <f t="shared" si="183"/>
        <v>42003.447222222218</v>
      </c>
      <c r="T2321" s="10">
        <f t="shared" si="184"/>
        <v>42034.934027777774</v>
      </c>
    </row>
    <row r="2322" spans="1:20" ht="60" x14ac:dyDescent="0.25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t="s">
        <v>8285</v>
      </c>
      <c r="O2322" s="5">
        <f>E2322/D2322</f>
        <v>0.39743333333333336</v>
      </c>
      <c r="P2322" s="6">
        <f t="shared" si="180"/>
        <v>78.440789473684205</v>
      </c>
      <c r="Q2322" t="str">
        <f t="shared" si="181"/>
        <v>photography</v>
      </c>
      <c r="R2322" t="str">
        <f t="shared" si="182"/>
        <v>photobooks</v>
      </c>
      <c r="S2322" s="10">
        <f t="shared" si="183"/>
        <v>42493.392476851848</v>
      </c>
      <c r="T2322" s="10">
        <f t="shared" si="184"/>
        <v>42553.392476851848</v>
      </c>
    </row>
    <row r="2323" spans="1:20" ht="45" x14ac:dyDescent="0.25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>
        <v>1484196005</v>
      </c>
      <c r="K2323" t="b">
        <v>0</v>
      </c>
      <c r="L2323">
        <v>104</v>
      </c>
      <c r="M2323" t="b">
        <v>0</v>
      </c>
      <c r="N2323" t="s">
        <v>8273</v>
      </c>
      <c r="O2323" s="5">
        <f>E2323/D2323</f>
        <v>0.39627499999999999</v>
      </c>
      <c r="P2323" s="6">
        <f t="shared" si="180"/>
        <v>152.41346153846155</v>
      </c>
      <c r="Q2323" t="str">
        <f t="shared" si="181"/>
        <v>technology</v>
      </c>
      <c r="R2323" t="str">
        <f t="shared" si="182"/>
        <v>wearables</v>
      </c>
      <c r="S2323" s="10">
        <f t="shared" si="183"/>
        <v>42746.986168981479</v>
      </c>
      <c r="T2323" s="10">
        <f t="shared" si="184"/>
        <v>42806.944502314807</v>
      </c>
    </row>
    <row r="2324" spans="1:20" ht="60" x14ac:dyDescent="0.25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>
        <v>1458848421</v>
      </c>
      <c r="K2324" t="b">
        <v>0</v>
      </c>
      <c r="L2324">
        <v>39</v>
      </c>
      <c r="M2324" t="b">
        <v>0</v>
      </c>
      <c r="N2324" t="s">
        <v>8283</v>
      </c>
      <c r="O2324" s="5">
        <f>E2324/D2324</f>
        <v>0.39500000000000002</v>
      </c>
      <c r="P2324" s="6">
        <f t="shared" si="180"/>
        <v>253.2051282051282</v>
      </c>
      <c r="Q2324" t="str">
        <f t="shared" si="181"/>
        <v>games</v>
      </c>
      <c r="R2324" t="str">
        <f t="shared" si="182"/>
        <v>mobile games</v>
      </c>
      <c r="S2324" s="10">
        <f t="shared" si="183"/>
        <v>42453.611354166664</v>
      </c>
      <c r="T2324" s="10">
        <f t="shared" si="184"/>
        <v>42483.611354166664</v>
      </c>
    </row>
    <row r="2325" spans="1:20" ht="60" x14ac:dyDescent="0.25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t="s">
        <v>8273</v>
      </c>
      <c r="O2325" s="5">
        <f>E2325/D2325</f>
        <v>0.39426666666666665</v>
      </c>
      <c r="P2325" s="6">
        <f t="shared" si="180"/>
        <v>788.5333333333333</v>
      </c>
      <c r="Q2325" t="str">
        <f t="shared" si="181"/>
        <v>technology</v>
      </c>
      <c r="R2325" t="str">
        <f t="shared" si="182"/>
        <v>wearables</v>
      </c>
      <c r="S2325" s="10">
        <f t="shared" si="183"/>
        <v>41984.484398148146</v>
      </c>
      <c r="T2325" s="10">
        <f t="shared" si="184"/>
        <v>42017.958333333336</v>
      </c>
    </row>
    <row r="2326" spans="1:20" ht="45" x14ac:dyDescent="0.25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8294</v>
      </c>
      <c r="O2326" s="5">
        <f>E2326/D2326</f>
        <v>0.39395294117647056</v>
      </c>
      <c r="P2326" s="6">
        <f t="shared" si="180"/>
        <v>117.49473684210527</v>
      </c>
      <c r="Q2326" t="str">
        <f t="shared" si="181"/>
        <v>technology</v>
      </c>
      <c r="R2326" t="str">
        <f t="shared" si="182"/>
        <v>gadgets</v>
      </c>
      <c r="S2326" s="10">
        <f t="shared" si="183"/>
        <v>42264.754826388882</v>
      </c>
      <c r="T2326" s="10">
        <f t="shared" si="184"/>
        <v>42308.739583333336</v>
      </c>
    </row>
    <row r="2327" spans="1:20" x14ac:dyDescent="0.25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>
        <v>1421788783</v>
      </c>
      <c r="K2327" t="b">
        <v>0</v>
      </c>
      <c r="L2327">
        <v>17</v>
      </c>
      <c r="M2327" t="b">
        <v>0</v>
      </c>
      <c r="N2327" t="s">
        <v>8270</v>
      </c>
      <c r="O2327" s="5">
        <f>E2327/D2327</f>
        <v>0.39358823529411763</v>
      </c>
      <c r="P2327" s="6">
        <f t="shared" si="180"/>
        <v>393.58823529411762</v>
      </c>
      <c r="Q2327" t="str">
        <f t="shared" si="181"/>
        <v>film &amp; video</v>
      </c>
      <c r="R2327" t="str">
        <f t="shared" si="182"/>
        <v>animation</v>
      </c>
      <c r="S2327" s="10">
        <f t="shared" si="183"/>
        <v>42024.680358796293</v>
      </c>
      <c r="T2327" s="10">
        <f t="shared" si="184"/>
        <v>42054.680358796293</v>
      </c>
    </row>
    <row r="2328" spans="1:20" ht="60" x14ac:dyDescent="0.25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8279</v>
      </c>
      <c r="O2328" s="5">
        <f>E2328/D2328</f>
        <v>0.39169999999999999</v>
      </c>
      <c r="P2328" s="6">
        <f t="shared" si="180"/>
        <v>147.81132075471697</v>
      </c>
      <c r="Q2328" t="str">
        <f t="shared" si="181"/>
        <v>music</v>
      </c>
      <c r="R2328" t="str">
        <f t="shared" si="182"/>
        <v>indie rock</v>
      </c>
      <c r="S2328" s="10">
        <f t="shared" si="183"/>
        <v>42496.773263888885</v>
      </c>
      <c r="T2328" s="10">
        <f t="shared" si="184"/>
        <v>42526.773263888885</v>
      </c>
    </row>
    <row r="2329" spans="1:20" ht="45" x14ac:dyDescent="0.25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t="s">
        <v>8298</v>
      </c>
      <c r="O2329" s="5">
        <f>E2329/D2329</f>
        <v>0.39120962394619685</v>
      </c>
      <c r="P2329" s="6">
        <f t="shared" si="180"/>
        <v>64.53125</v>
      </c>
      <c r="Q2329" t="str">
        <f t="shared" si="181"/>
        <v>food</v>
      </c>
      <c r="R2329" t="str">
        <f t="shared" si="182"/>
        <v>small batch</v>
      </c>
      <c r="S2329" s="10">
        <f t="shared" si="183"/>
        <v>42799.052094907405</v>
      </c>
      <c r="T2329" s="10">
        <f t="shared" si="184"/>
        <v>42829.010428240734</v>
      </c>
    </row>
    <row r="2330" spans="1:20" ht="60" x14ac:dyDescent="0.25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8303</v>
      </c>
      <c r="O2330" s="5">
        <f>E2330/D2330</f>
        <v>0.391125</v>
      </c>
      <c r="P2330" s="6">
        <f t="shared" si="180"/>
        <v>69.533333333333331</v>
      </c>
      <c r="Q2330" t="str">
        <f t="shared" si="181"/>
        <v>theater</v>
      </c>
      <c r="R2330" t="str">
        <f t="shared" si="182"/>
        <v>spaces</v>
      </c>
      <c r="S2330" s="10">
        <f t="shared" si="183"/>
        <v>42555.132152777776</v>
      </c>
      <c r="T2330" s="10">
        <f t="shared" si="184"/>
        <v>42605.132152777776</v>
      </c>
    </row>
    <row r="2331" spans="1:20" ht="45" x14ac:dyDescent="0.25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>
        <v>1440447001</v>
      </c>
      <c r="K2331" t="b">
        <v>0</v>
      </c>
      <c r="L2331">
        <v>14</v>
      </c>
      <c r="M2331" t="b">
        <v>0</v>
      </c>
      <c r="N2331" t="s">
        <v>8284</v>
      </c>
      <c r="O2331" s="5">
        <f>E2331/D2331</f>
        <v>0.39</v>
      </c>
      <c r="P2331" s="6">
        <f t="shared" si="180"/>
        <v>83.571428571428569</v>
      </c>
      <c r="Q2331" t="str">
        <f t="shared" si="181"/>
        <v>food</v>
      </c>
      <c r="R2331" t="str">
        <f t="shared" si="182"/>
        <v>food trucks</v>
      </c>
      <c r="S2331" s="10">
        <f t="shared" si="183"/>
        <v>42240.631956018515</v>
      </c>
      <c r="T2331" s="10">
        <f t="shared" si="184"/>
        <v>42270.631956018515</v>
      </c>
    </row>
    <row r="2332" spans="1:20" ht="60" x14ac:dyDescent="0.25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>
        <v>1419048665</v>
      </c>
      <c r="K2332" t="b">
        <v>0</v>
      </c>
      <c r="L2332">
        <v>171</v>
      </c>
      <c r="M2332" t="b">
        <v>0</v>
      </c>
      <c r="N2332" t="s">
        <v>8273</v>
      </c>
      <c r="O2332" s="5">
        <f>E2332/D2332</f>
        <v>0.3886</v>
      </c>
      <c r="P2332" s="6">
        <f t="shared" si="180"/>
        <v>113.62573099415205</v>
      </c>
      <c r="Q2332" t="str">
        <f t="shared" si="181"/>
        <v>technology</v>
      </c>
      <c r="R2332" t="str">
        <f t="shared" si="182"/>
        <v>wearables</v>
      </c>
      <c r="S2332" s="10">
        <f t="shared" si="183"/>
        <v>41992.96603009259</v>
      </c>
      <c r="T2332" s="10">
        <f t="shared" si="184"/>
        <v>42022.96603009259</v>
      </c>
    </row>
    <row r="2333" spans="1:20" ht="45" x14ac:dyDescent="0.25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>
        <v>1473922541</v>
      </c>
      <c r="K2333" t="b">
        <v>1</v>
      </c>
      <c r="L2333">
        <v>81</v>
      </c>
      <c r="M2333" t="b">
        <v>0</v>
      </c>
      <c r="N2333" t="s">
        <v>8285</v>
      </c>
      <c r="O2333" s="5">
        <f>E2333/D2333</f>
        <v>0.38735714285714284</v>
      </c>
      <c r="P2333" s="6">
        <f t="shared" si="180"/>
        <v>133.90123456790124</v>
      </c>
      <c r="Q2333" t="str">
        <f t="shared" si="181"/>
        <v>photography</v>
      </c>
      <c r="R2333" t="str">
        <f t="shared" si="182"/>
        <v>photobooks</v>
      </c>
      <c r="S2333" s="10">
        <f t="shared" si="183"/>
        <v>42628.080335648141</v>
      </c>
      <c r="T2333" s="10">
        <f t="shared" si="184"/>
        <v>42657.458333333336</v>
      </c>
    </row>
    <row r="2334" spans="1:20" ht="45" x14ac:dyDescent="0.25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8282</v>
      </c>
      <c r="O2334" s="5">
        <f>E2334/D2334</f>
        <v>0.38636363636363635</v>
      </c>
      <c r="P2334" s="6">
        <f t="shared" si="180"/>
        <v>40.476190476190474</v>
      </c>
      <c r="Q2334" t="str">
        <f t="shared" si="181"/>
        <v>games</v>
      </c>
      <c r="R2334" t="str">
        <f t="shared" si="182"/>
        <v>video games</v>
      </c>
      <c r="S2334" s="10">
        <f t="shared" si="183"/>
        <v>41572.021516203698</v>
      </c>
      <c r="T2334" s="10">
        <f t="shared" si="184"/>
        <v>41604.06318287037</v>
      </c>
    </row>
    <row r="2335" spans="1:20" x14ac:dyDescent="0.25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8273</v>
      </c>
      <c r="O2335" s="5">
        <f>E2335/D2335</f>
        <v>0.38390000000000002</v>
      </c>
      <c r="P2335" s="6">
        <f t="shared" si="180"/>
        <v>158.63636363636363</v>
      </c>
      <c r="Q2335" t="str">
        <f t="shared" si="181"/>
        <v>technology</v>
      </c>
      <c r="R2335" t="str">
        <f t="shared" si="182"/>
        <v>wearables</v>
      </c>
      <c r="S2335" s="10">
        <f t="shared" si="183"/>
        <v>42480.445277777777</v>
      </c>
      <c r="T2335" s="10">
        <f t="shared" si="184"/>
        <v>42525.445277777777</v>
      </c>
    </row>
    <row r="2336" spans="1:20" ht="60" x14ac:dyDescent="0.25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>
        <v>1273874306</v>
      </c>
      <c r="K2336" t="b">
        <v>0</v>
      </c>
      <c r="L2336">
        <v>5</v>
      </c>
      <c r="M2336" t="b">
        <v>0</v>
      </c>
      <c r="N2336" t="s">
        <v>8278</v>
      </c>
      <c r="O2336" s="5">
        <f>E2336/D2336</f>
        <v>0.38333333333333336</v>
      </c>
      <c r="P2336" s="6">
        <f t="shared" si="180"/>
        <v>69</v>
      </c>
      <c r="Q2336" t="str">
        <f t="shared" si="181"/>
        <v>music</v>
      </c>
      <c r="R2336" t="str">
        <f t="shared" si="182"/>
        <v>jazz</v>
      </c>
      <c r="S2336" s="10">
        <f t="shared" si="183"/>
        <v>40312.707245370366</v>
      </c>
      <c r="T2336" s="10">
        <f t="shared" si="184"/>
        <v>40354.688888888886</v>
      </c>
    </row>
    <row r="2337" spans="1:20" ht="60" x14ac:dyDescent="0.25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8271</v>
      </c>
      <c r="O2337" s="5">
        <f>E2337/D2337</f>
        <v>0.38119999999999998</v>
      </c>
      <c r="P2337" s="6">
        <f t="shared" si="180"/>
        <v>119.125</v>
      </c>
      <c r="Q2337" t="str">
        <f t="shared" si="181"/>
        <v>theater</v>
      </c>
      <c r="R2337" t="str">
        <f t="shared" si="182"/>
        <v>plays</v>
      </c>
      <c r="S2337" s="10">
        <f t="shared" si="183"/>
        <v>42002.609155092585</v>
      </c>
      <c r="T2337" s="10">
        <f t="shared" si="184"/>
        <v>42032.609155092585</v>
      </c>
    </row>
    <row r="2338" spans="1:20" ht="45" x14ac:dyDescent="0.25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8271</v>
      </c>
      <c r="O2338" s="5">
        <f>E2338/D2338</f>
        <v>0.38066666666666665</v>
      </c>
      <c r="P2338" s="6">
        <f t="shared" si="180"/>
        <v>81.571428571428569</v>
      </c>
      <c r="Q2338" t="str">
        <f t="shared" si="181"/>
        <v>theater</v>
      </c>
      <c r="R2338" t="str">
        <f t="shared" si="182"/>
        <v>plays</v>
      </c>
      <c r="S2338" s="10">
        <f t="shared" si="183"/>
        <v>41850.654918981476</v>
      </c>
      <c r="T2338" s="10">
        <f t="shared" si="184"/>
        <v>41880.654918981476</v>
      </c>
    </row>
    <row r="2339" spans="1:20" ht="45" x14ac:dyDescent="0.25">
      <c r="A2339">
        <v>3987</v>
      </c>
      <c r="B2339" s="3" t="s">
        <v>3983</v>
      </c>
      <c r="C2339" s="3" t="s">
        <v>8093</v>
      </c>
      <c r="D2339">
        <v>400</v>
      </c>
      <c r="E2339">
        <v>151</v>
      </c>
      <c r="F2339" t="s">
        <v>8221</v>
      </c>
      <c r="G2339" t="s">
        <v>8225</v>
      </c>
      <c r="H2339" t="s">
        <v>8247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8271</v>
      </c>
      <c r="O2339" s="5">
        <f>E2339/D2339</f>
        <v>0.3775</v>
      </c>
      <c r="P2339" s="6">
        <f t="shared" si="180"/>
        <v>11.615384615384615</v>
      </c>
      <c r="Q2339" t="str">
        <f t="shared" si="181"/>
        <v>theater</v>
      </c>
      <c r="R2339" t="str">
        <f t="shared" si="182"/>
        <v>plays</v>
      </c>
      <c r="S2339" s="10">
        <f t="shared" si="183"/>
        <v>41765.716319444444</v>
      </c>
      <c r="T2339" s="10">
        <f t="shared" si="184"/>
        <v>41775.716319444444</v>
      </c>
    </row>
    <row r="2340" spans="1:20" ht="60" x14ac:dyDescent="0.25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t="s">
        <v>8221</v>
      </c>
      <c r="G2340" t="s">
        <v>8225</v>
      </c>
      <c r="H2340" t="s">
        <v>8247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8271</v>
      </c>
      <c r="O2340" s="5">
        <f>E2340/D2340</f>
        <v>0.3775</v>
      </c>
      <c r="P2340" s="6">
        <f t="shared" si="180"/>
        <v>32.357142857142854</v>
      </c>
      <c r="Q2340" t="str">
        <f t="shared" si="181"/>
        <v>theater</v>
      </c>
      <c r="R2340" t="str">
        <f t="shared" si="182"/>
        <v>plays</v>
      </c>
      <c r="S2340" s="10">
        <f t="shared" si="183"/>
        <v>42775.755879629629</v>
      </c>
      <c r="T2340" s="10">
        <f t="shared" si="184"/>
        <v>42795.583333333336</v>
      </c>
    </row>
    <row r="2341" spans="1:20" ht="60" x14ac:dyDescent="0.25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>
        <v>1408050316</v>
      </c>
      <c r="K2341" t="b">
        <v>0</v>
      </c>
      <c r="L2341">
        <v>13</v>
      </c>
      <c r="M2341" t="b">
        <v>0</v>
      </c>
      <c r="N2341" t="s">
        <v>8271</v>
      </c>
      <c r="O2341" s="5">
        <f>E2341/D2341</f>
        <v>0.37533333333333335</v>
      </c>
      <c r="P2341" s="6">
        <f t="shared" si="180"/>
        <v>86.615384615384613</v>
      </c>
      <c r="Q2341" t="str">
        <f t="shared" si="181"/>
        <v>theater</v>
      </c>
      <c r="R2341" t="str">
        <f t="shared" si="182"/>
        <v>plays</v>
      </c>
      <c r="S2341" s="10">
        <f t="shared" si="183"/>
        <v>41865.670324074068</v>
      </c>
      <c r="T2341" s="10">
        <f t="shared" si="184"/>
        <v>41925.670324074068</v>
      </c>
    </row>
    <row r="2342" spans="1:20" ht="60" x14ac:dyDescent="0.25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>
        <v>1428642000</v>
      </c>
      <c r="J2342">
        <v>1426050982</v>
      </c>
      <c r="K2342" t="b">
        <v>0</v>
      </c>
      <c r="L2342">
        <v>4</v>
      </c>
      <c r="M2342" t="b">
        <v>0</v>
      </c>
      <c r="N2342" t="s">
        <v>8271</v>
      </c>
      <c r="O2342" s="5">
        <f>E2342/D2342</f>
        <v>0.375</v>
      </c>
      <c r="P2342" s="6">
        <f t="shared" si="180"/>
        <v>56.25</v>
      </c>
      <c r="Q2342" t="str">
        <f t="shared" si="181"/>
        <v>theater</v>
      </c>
      <c r="R2342" t="str">
        <f t="shared" si="182"/>
        <v>plays</v>
      </c>
      <c r="S2342" s="10">
        <f t="shared" si="183"/>
        <v>42074.011365740742</v>
      </c>
      <c r="T2342" s="10">
        <f t="shared" si="184"/>
        <v>42103.999999999993</v>
      </c>
    </row>
    <row r="2343" spans="1:20" ht="45" x14ac:dyDescent="0.25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t="s">
        <v>8271</v>
      </c>
      <c r="O2343" s="5">
        <f>E2343/D2343</f>
        <v>0.37412499999999999</v>
      </c>
      <c r="P2343" s="6">
        <f t="shared" si="180"/>
        <v>83.138888888888886</v>
      </c>
      <c r="Q2343" t="str">
        <f t="shared" si="181"/>
        <v>theater</v>
      </c>
      <c r="R2343" t="str">
        <f t="shared" si="182"/>
        <v>plays</v>
      </c>
      <c r="S2343" s="10">
        <f t="shared" si="183"/>
        <v>41939.603900462964</v>
      </c>
      <c r="T2343" s="10">
        <f t="shared" si="184"/>
        <v>41969.645567129628</v>
      </c>
    </row>
    <row r="2344" spans="1:20" ht="45" x14ac:dyDescent="0.25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8279</v>
      </c>
      <c r="O2344" s="5">
        <f>E2344/D2344</f>
        <v>0.37333333333333335</v>
      </c>
      <c r="P2344" s="6">
        <f t="shared" si="180"/>
        <v>35</v>
      </c>
      <c r="Q2344" t="str">
        <f t="shared" si="181"/>
        <v>music</v>
      </c>
      <c r="R2344" t="str">
        <f t="shared" si="182"/>
        <v>indie rock</v>
      </c>
      <c r="S2344" s="10">
        <f t="shared" si="183"/>
        <v>40645.890763888885</v>
      </c>
      <c r="T2344" s="10">
        <f t="shared" si="184"/>
        <v>40690.890763888885</v>
      </c>
    </row>
    <row r="2345" spans="1:20" ht="30" x14ac:dyDescent="0.25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>
        <v>1411333887</v>
      </c>
      <c r="K2345" t="b">
        <v>0</v>
      </c>
      <c r="L2345">
        <v>25</v>
      </c>
      <c r="M2345" t="b">
        <v>0</v>
      </c>
      <c r="N2345" t="s">
        <v>8271</v>
      </c>
      <c r="O2345" s="5">
        <f>E2345/D2345</f>
        <v>0.36849999999999999</v>
      </c>
      <c r="P2345" s="6">
        <f t="shared" si="180"/>
        <v>147.4</v>
      </c>
      <c r="Q2345" t="str">
        <f t="shared" si="181"/>
        <v>theater</v>
      </c>
      <c r="R2345" t="str">
        <f t="shared" si="182"/>
        <v>plays</v>
      </c>
      <c r="S2345" s="10">
        <f t="shared" si="183"/>
        <v>41903.674618055556</v>
      </c>
      <c r="T2345" s="10">
        <f t="shared" si="184"/>
        <v>41933.674618055556</v>
      </c>
    </row>
    <row r="2346" spans="1:20" ht="60" x14ac:dyDescent="0.25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t="s">
        <v>8272</v>
      </c>
      <c r="O2346" s="5">
        <f>E2346/D2346</f>
        <v>0.36589147286821705</v>
      </c>
      <c r="P2346" s="6">
        <f t="shared" si="180"/>
        <v>64.36363636363636</v>
      </c>
      <c r="Q2346" t="str">
        <f t="shared" si="181"/>
        <v>technology</v>
      </c>
      <c r="R2346" t="str">
        <f t="shared" si="182"/>
        <v>web</v>
      </c>
      <c r="S2346" s="10">
        <f t="shared" si="183"/>
        <v>41901.476527777777</v>
      </c>
      <c r="T2346" s="10">
        <f t="shared" si="184"/>
        <v>41931.476527777777</v>
      </c>
    </row>
    <row r="2347" spans="1:20" ht="60" x14ac:dyDescent="0.25">
      <c r="A2347">
        <v>2911</v>
      </c>
      <c r="B2347" s="3" t="s">
        <v>2911</v>
      </c>
      <c r="C2347" s="3" t="s">
        <v>7021</v>
      </c>
      <c r="D2347">
        <v>1800</v>
      </c>
      <c r="E2347">
        <v>657</v>
      </c>
      <c r="F2347" t="s">
        <v>8221</v>
      </c>
      <c r="G2347" t="s">
        <v>8224</v>
      </c>
      <c r="H2347" t="s">
        <v>8246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8271</v>
      </c>
      <c r="O2347" s="5">
        <f>E2347/D2347</f>
        <v>0.36499999999999999</v>
      </c>
      <c r="P2347" s="6">
        <f t="shared" si="180"/>
        <v>46.928571428571431</v>
      </c>
      <c r="Q2347" t="str">
        <f t="shared" si="181"/>
        <v>theater</v>
      </c>
      <c r="R2347" t="str">
        <f t="shared" si="182"/>
        <v>plays</v>
      </c>
      <c r="S2347" s="10">
        <f t="shared" si="183"/>
        <v>42142.560486111113</v>
      </c>
      <c r="T2347" s="10">
        <f t="shared" si="184"/>
        <v>42182.560486111113</v>
      </c>
    </row>
    <row r="2348" spans="1:20" ht="45" x14ac:dyDescent="0.25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t="s">
        <v>8221</v>
      </c>
      <c r="G2348" t="s">
        <v>8224</v>
      </c>
      <c r="H2348" t="s">
        <v>8246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8271</v>
      </c>
      <c r="O2348" s="5">
        <f>E2348/D2348</f>
        <v>0.36499999999999999</v>
      </c>
      <c r="P2348" s="6">
        <f t="shared" si="180"/>
        <v>91.25</v>
      </c>
      <c r="Q2348" t="str">
        <f t="shared" si="181"/>
        <v>theater</v>
      </c>
      <c r="R2348" t="str">
        <f t="shared" si="182"/>
        <v>plays</v>
      </c>
      <c r="S2348" s="10">
        <f t="shared" si="183"/>
        <v>41889.878472222219</v>
      </c>
      <c r="T2348" s="10">
        <f t="shared" si="184"/>
        <v>41933.999305555553</v>
      </c>
    </row>
    <row r="2349" spans="1:20" ht="30" x14ac:dyDescent="0.25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>
        <v>1458594676</v>
      </c>
      <c r="K2349" t="b">
        <v>0</v>
      </c>
      <c r="L2349">
        <v>10</v>
      </c>
      <c r="M2349" t="b">
        <v>0</v>
      </c>
      <c r="N2349" t="s">
        <v>8305</v>
      </c>
      <c r="O2349" s="5">
        <f>E2349/D2349</f>
        <v>0.36457142857142855</v>
      </c>
      <c r="P2349" s="6">
        <f t="shared" si="180"/>
        <v>127.6</v>
      </c>
      <c r="Q2349" t="str">
        <f t="shared" si="181"/>
        <v>theater</v>
      </c>
      <c r="R2349" t="str">
        <f t="shared" si="182"/>
        <v>musical</v>
      </c>
      <c r="S2349" s="10">
        <f t="shared" si="183"/>
        <v>42450.674490740734</v>
      </c>
      <c r="T2349" s="10">
        <f t="shared" si="184"/>
        <v>42480.674490740734</v>
      </c>
    </row>
    <row r="2350" spans="1:20" ht="60" x14ac:dyDescent="0.25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8285</v>
      </c>
      <c r="O2350" s="5">
        <f>E2350/D2350</f>
        <v>0.36404444444444445</v>
      </c>
      <c r="P2350" s="6">
        <f t="shared" si="180"/>
        <v>67.139344262295083</v>
      </c>
      <c r="Q2350" t="str">
        <f t="shared" si="181"/>
        <v>photography</v>
      </c>
      <c r="R2350" t="str">
        <f t="shared" si="182"/>
        <v>photobooks</v>
      </c>
      <c r="S2350" s="10">
        <f t="shared" si="183"/>
        <v>42247.595578703702</v>
      </c>
      <c r="T2350" s="10">
        <f t="shared" si="184"/>
        <v>42279.541666666664</v>
      </c>
    </row>
    <row r="2351" spans="1:20" ht="60" x14ac:dyDescent="0.25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>
        <v>1431298740</v>
      </c>
      <c r="J2351">
        <v>1429558756</v>
      </c>
      <c r="K2351" t="b">
        <v>0</v>
      </c>
      <c r="L2351">
        <v>27</v>
      </c>
      <c r="M2351" t="b">
        <v>0</v>
      </c>
      <c r="N2351" t="s">
        <v>8271</v>
      </c>
      <c r="O2351" s="5">
        <f>E2351/D2351</f>
        <v>0.36359999999999998</v>
      </c>
      <c r="P2351" s="6">
        <f t="shared" si="180"/>
        <v>33.666666666666664</v>
      </c>
      <c r="Q2351" t="str">
        <f t="shared" si="181"/>
        <v>theater</v>
      </c>
      <c r="R2351" t="str">
        <f t="shared" si="182"/>
        <v>plays</v>
      </c>
      <c r="S2351" s="10">
        <f t="shared" si="183"/>
        <v>42114.610601851855</v>
      </c>
      <c r="T2351" s="10">
        <f t="shared" si="184"/>
        <v>42134.749305555553</v>
      </c>
    </row>
    <row r="2352" spans="1:20" ht="60" x14ac:dyDescent="0.25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8285</v>
      </c>
      <c r="O2352" s="5">
        <f>E2352/D2352</f>
        <v>0.36236363636363639</v>
      </c>
      <c r="P2352" s="6">
        <f t="shared" si="180"/>
        <v>104.89473684210526</v>
      </c>
      <c r="Q2352" t="str">
        <f t="shared" si="181"/>
        <v>photography</v>
      </c>
      <c r="R2352" t="str">
        <f t="shared" si="182"/>
        <v>photobooks</v>
      </c>
      <c r="S2352" s="10">
        <f t="shared" si="183"/>
        <v>42585.483564814807</v>
      </c>
      <c r="T2352" s="10">
        <f t="shared" si="184"/>
        <v>42615.483564814807</v>
      </c>
    </row>
    <row r="2353" spans="1:20" ht="60" x14ac:dyDescent="0.25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8275</v>
      </c>
      <c r="O2353" s="5">
        <f>E2353/D2353</f>
        <v>0.36014285714285715</v>
      </c>
      <c r="P2353" s="6">
        <f t="shared" si="180"/>
        <v>57.295454545454547</v>
      </c>
      <c r="Q2353" t="str">
        <f t="shared" si="181"/>
        <v>publishing</v>
      </c>
      <c r="R2353" t="str">
        <f t="shared" si="182"/>
        <v>fiction</v>
      </c>
      <c r="S2353" s="10">
        <f t="shared" si="183"/>
        <v>41901.334305555552</v>
      </c>
      <c r="T2353" s="10">
        <f t="shared" si="184"/>
        <v>41931.334305555552</v>
      </c>
    </row>
    <row r="2354" spans="1:20" x14ac:dyDescent="0.25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>
        <v>1414438010</v>
      </c>
      <c r="K2354" t="b">
        <v>0</v>
      </c>
      <c r="L2354">
        <v>12</v>
      </c>
      <c r="M2354" t="b">
        <v>0</v>
      </c>
      <c r="N2354" t="s">
        <v>8268</v>
      </c>
      <c r="O2354" s="5">
        <f>E2354/D2354</f>
        <v>0.35855999999999999</v>
      </c>
      <c r="P2354" s="6">
        <f t="shared" si="180"/>
        <v>373.5</v>
      </c>
      <c r="Q2354" t="str">
        <f t="shared" si="181"/>
        <v>film &amp; video</v>
      </c>
      <c r="R2354" t="str">
        <f t="shared" si="182"/>
        <v>drama</v>
      </c>
      <c r="S2354" s="10">
        <f t="shared" si="183"/>
        <v>41939.601967592593</v>
      </c>
      <c r="T2354" s="10">
        <f t="shared" si="184"/>
        <v>41969.643634259257</v>
      </c>
    </row>
    <row r="2355" spans="1:20" ht="45" x14ac:dyDescent="0.25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>
        <v>1443811268</v>
      </c>
      <c r="K2355" t="b">
        <v>0</v>
      </c>
      <c r="L2355">
        <v>13</v>
      </c>
      <c r="M2355" t="b">
        <v>0</v>
      </c>
      <c r="N2355" t="s">
        <v>8271</v>
      </c>
      <c r="O2355" s="5">
        <f>E2355/D2355</f>
        <v>0.35639999999999999</v>
      </c>
      <c r="P2355" s="6">
        <f t="shared" si="180"/>
        <v>137.07692307692307</v>
      </c>
      <c r="Q2355" t="str">
        <f t="shared" si="181"/>
        <v>theater</v>
      </c>
      <c r="R2355" t="str">
        <f t="shared" si="182"/>
        <v>plays</v>
      </c>
      <c r="S2355" s="10">
        <f t="shared" si="183"/>
        <v>42279.570231481477</v>
      </c>
      <c r="T2355" s="10">
        <f t="shared" si="184"/>
        <v>42310.493055555555</v>
      </c>
    </row>
    <row r="2356" spans="1:20" ht="45" x14ac:dyDescent="0.25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>
        <v>1416507211</v>
      </c>
      <c r="K2356" t="b">
        <v>0</v>
      </c>
      <c r="L2356">
        <v>312</v>
      </c>
      <c r="M2356" t="b">
        <v>0</v>
      </c>
      <c r="N2356" t="s">
        <v>8282</v>
      </c>
      <c r="O2356" s="5">
        <f>E2356/D2356</f>
        <v>0.35537409090909089</v>
      </c>
      <c r="P2356" s="6">
        <f t="shared" si="180"/>
        <v>100.23371794871794</v>
      </c>
      <c r="Q2356" t="str">
        <f t="shared" si="181"/>
        <v>games</v>
      </c>
      <c r="R2356" t="str">
        <f t="shared" si="182"/>
        <v>video games</v>
      </c>
      <c r="S2356" s="10">
        <f t="shared" si="183"/>
        <v>41963.551053240742</v>
      </c>
      <c r="T2356" s="10">
        <f t="shared" si="184"/>
        <v>42023.145833333336</v>
      </c>
    </row>
    <row r="2357" spans="1:20" ht="45" x14ac:dyDescent="0.25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8273</v>
      </c>
      <c r="O2357" s="5">
        <f>E2357/D2357</f>
        <v>0.35338000000000003</v>
      </c>
      <c r="P2357" s="6">
        <f t="shared" si="180"/>
        <v>119.38513513513513</v>
      </c>
      <c r="Q2357" t="str">
        <f t="shared" si="181"/>
        <v>technology</v>
      </c>
      <c r="R2357" t="str">
        <f t="shared" si="182"/>
        <v>wearables</v>
      </c>
      <c r="S2357" s="10">
        <f t="shared" si="183"/>
        <v>42094.599849537037</v>
      </c>
      <c r="T2357" s="10">
        <f t="shared" si="184"/>
        <v>42124.599849537037</v>
      </c>
    </row>
    <row r="2358" spans="1:20" ht="45" x14ac:dyDescent="0.25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>
        <v>1475765867</v>
      </c>
      <c r="K2358" t="b">
        <v>0</v>
      </c>
      <c r="L2358">
        <v>31</v>
      </c>
      <c r="M2358" t="b">
        <v>0</v>
      </c>
      <c r="N2358" t="s">
        <v>8305</v>
      </c>
      <c r="O2358" s="5">
        <f>E2358/D2358</f>
        <v>0.35239999999999999</v>
      </c>
      <c r="P2358" s="6">
        <f t="shared" si="180"/>
        <v>56.838709677419352</v>
      </c>
      <c r="Q2358" t="str">
        <f t="shared" si="181"/>
        <v>theater</v>
      </c>
      <c r="R2358" t="str">
        <f t="shared" si="182"/>
        <v>musical</v>
      </c>
      <c r="S2358" s="10">
        <f t="shared" si="183"/>
        <v>42649.415127314809</v>
      </c>
      <c r="T2358" s="10">
        <f t="shared" si="184"/>
        <v>42692.833333333336</v>
      </c>
    </row>
    <row r="2359" spans="1:20" ht="45" x14ac:dyDescent="0.25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8285</v>
      </c>
      <c r="O2359" s="5">
        <f>E2359/D2359</f>
        <v>0.35174193548387095</v>
      </c>
      <c r="P2359" s="6">
        <f t="shared" si="180"/>
        <v>104.84615384615384</v>
      </c>
      <c r="Q2359" t="str">
        <f t="shared" si="181"/>
        <v>photography</v>
      </c>
      <c r="R2359" t="str">
        <f t="shared" si="182"/>
        <v>photobooks</v>
      </c>
      <c r="S2359" s="10">
        <f t="shared" si="183"/>
        <v>42282.469953703701</v>
      </c>
      <c r="T2359" s="10">
        <f t="shared" si="184"/>
        <v>42322.511620370373</v>
      </c>
    </row>
    <row r="2360" spans="1:20" ht="60" x14ac:dyDescent="0.25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t="s">
        <v>8221</v>
      </c>
      <c r="G2360" t="s">
        <v>8225</v>
      </c>
      <c r="H2360" t="s">
        <v>8247</v>
      </c>
      <c r="I2360">
        <v>1423913220</v>
      </c>
      <c r="J2360">
        <v>1421339077</v>
      </c>
      <c r="K2360" t="b">
        <v>0</v>
      </c>
      <c r="L2360">
        <v>4</v>
      </c>
      <c r="M2360" t="b">
        <v>0</v>
      </c>
      <c r="N2360" t="s">
        <v>8271</v>
      </c>
      <c r="O2360" s="5">
        <f>E2360/D2360</f>
        <v>0.35</v>
      </c>
      <c r="P2360" s="6">
        <f t="shared" si="180"/>
        <v>17.5</v>
      </c>
      <c r="Q2360" t="str">
        <f t="shared" si="181"/>
        <v>theater</v>
      </c>
      <c r="R2360" t="str">
        <f t="shared" si="182"/>
        <v>plays</v>
      </c>
      <c r="S2360" s="10">
        <f t="shared" si="183"/>
        <v>42019.475428240738</v>
      </c>
      <c r="T2360" s="10">
        <f t="shared" si="184"/>
        <v>42049.268749999996</v>
      </c>
    </row>
    <row r="2361" spans="1:20" ht="60" x14ac:dyDescent="0.25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8271</v>
      </c>
      <c r="O2361" s="5">
        <f>E2361/D2361</f>
        <v>0.34802513464991025</v>
      </c>
      <c r="P2361" s="6">
        <f t="shared" si="180"/>
        <v>84.282608695652172</v>
      </c>
      <c r="Q2361" t="str">
        <f t="shared" si="181"/>
        <v>theater</v>
      </c>
      <c r="R2361" t="str">
        <f t="shared" si="182"/>
        <v>plays</v>
      </c>
      <c r="S2361" s="10">
        <f t="shared" si="183"/>
        <v>41747.661527777775</v>
      </c>
      <c r="T2361" s="10">
        <f t="shared" si="184"/>
        <v>41779.082638888889</v>
      </c>
    </row>
    <row r="2362" spans="1:20" ht="45" x14ac:dyDescent="0.25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>
        <v>1407271598</v>
      </c>
      <c r="K2362" t="b">
        <v>0</v>
      </c>
      <c r="L2362">
        <v>45</v>
      </c>
      <c r="M2362" t="b">
        <v>0</v>
      </c>
      <c r="N2362" t="s">
        <v>8273</v>
      </c>
      <c r="O2362" s="5">
        <f>E2362/D2362</f>
        <v>0.34625</v>
      </c>
      <c r="P2362" s="6">
        <f t="shared" si="180"/>
        <v>153.88888888888889</v>
      </c>
      <c r="Q2362" t="str">
        <f t="shared" si="181"/>
        <v>technology</v>
      </c>
      <c r="R2362" t="str">
        <f t="shared" si="182"/>
        <v>wearables</v>
      </c>
      <c r="S2362" s="10">
        <f t="shared" si="183"/>
        <v>41856.657384259255</v>
      </c>
      <c r="T2362" s="10">
        <f t="shared" si="184"/>
        <v>41886.082638888889</v>
      </c>
    </row>
    <row r="2363" spans="1:20" ht="60" x14ac:dyDescent="0.25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8273</v>
      </c>
      <c r="O2363" s="5">
        <f>E2363/D2363</f>
        <v>0.34527999999999998</v>
      </c>
      <c r="P2363" s="6">
        <f t="shared" si="180"/>
        <v>95.911111111111111</v>
      </c>
      <c r="Q2363" t="str">
        <f t="shared" si="181"/>
        <v>technology</v>
      </c>
      <c r="R2363" t="str">
        <f t="shared" si="182"/>
        <v>wearables</v>
      </c>
      <c r="S2363" s="10">
        <f t="shared" si="183"/>
        <v>42339.625648148147</v>
      </c>
      <c r="T2363" s="10">
        <f t="shared" si="184"/>
        <v>42367.624999999993</v>
      </c>
    </row>
    <row r="2364" spans="1:20" ht="60" x14ac:dyDescent="0.25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8303</v>
      </c>
      <c r="O2364" s="5">
        <f>E2364/D2364</f>
        <v>0.34410000000000002</v>
      </c>
      <c r="P2364" s="6">
        <f t="shared" si="180"/>
        <v>132.34615384615384</v>
      </c>
      <c r="Q2364" t="str">
        <f t="shared" si="181"/>
        <v>theater</v>
      </c>
      <c r="R2364" t="str">
        <f t="shared" si="182"/>
        <v>spaces</v>
      </c>
      <c r="S2364" s="10">
        <f t="shared" si="183"/>
        <v>42800.593483796292</v>
      </c>
      <c r="T2364" s="10">
        <f t="shared" si="184"/>
        <v>42830.551817129628</v>
      </c>
    </row>
    <row r="2365" spans="1:20" ht="45" x14ac:dyDescent="0.25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>
        <v>1425124800</v>
      </c>
      <c r="J2365">
        <v>1421596356</v>
      </c>
      <c r="K2365" t="b">
        <v>0</v>
      </c>
      <c r="L2365">
        <v>13</v>
      </c>
      <c r="M2365" t="b">
        <v>0</v>
      </c>
      <c r="N2365" t="s">
        <v>8271</v>
      </c>
      <c r="O2365" s="5">
        <f>E2365/D2365</f>
        <v>0.34399999999999997</v>
      </c>
      <c r="P2365" s="6">
        <f t="shared" si="180"/>
        <v>33.07692307692308</v>
      </c>
      <c r="Q2365" t="str">
        <f t="shared" si="181"/>
        <v>theater</v>
      </c>
      <c r="R2365" t="str">
        <f t="shared" si="182"/>
        <v>plays</v>
      </c>
      <c r="S2365" s="10">
        <f t="shared" si="183"/>
        <v>42022.453194444439</v>
      </c>
      <c r="T2365" s="10">
        <f t="shared" si="184"/>
        <v>42063.291666666664</v>
      </c>
    </row>
    <row r="2366" spans="1:20" ht="45" x14ac:dyDescent="0.25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>
        <v>1434537179</v>
      </c>
      <c r="K2366" t="b">
        <v>1</v>
      </c>
      <c r="L2366">
        <v>24</v>
      </c>
      <c r="M2366" t="b">
        <v>0</v>
      </c>
      <c r="N2366" t="s">
        <v>8271</v>
      </c>
      <c r="O2366" s="5">
        <f>E2366/D2366</f>
        <v>0.34079999999999999</v>
      </c>
      <c r="P2366" s="6">
        <f t="shared" si="180"/>
        <v>35.5</v>
      </c>
      <c r="Q2366" t="str">
        <f t="shared" si="181"/>
        <v>theater</v>
      </c>
      <c r="R2366" t="str">
        <f t="shared" si="182"/>
        <v>plays</v>
      </c>
      <c r="S2366" s="10">
        <f t="shared" si="183"/>
        <v>42172.23123842592</v>
      </c>
      <c r="T2366" s="10">
        <f t="shared" si="184"/>
        <v>42202.23123842592</v>
      </c>
    </row>
    <row r="2367" spans="1:20" ht="30" x14ac:dyDescent="0.25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t="s">
        <v>8221</v>
      </c>
      <c r="G2367" t="s">
        <v>8224</v>
      </c>
      <c r="H2367" t="s">
        <v>8246</v>
      </c>
      <c r="I2367">
        <v>1417737781</v>
      </c>
      <c r="J2367">
        <v>1415145781</v>
      </c>
      <c r="K2367" t="b">
        <v>0</v>
      </c>
      <c r="L2367">
        <v>7</v>
      </c>
      <c r="M2367" t="b">
        <v>0</v>
      </c>
      <c r="N2367" t="s">
        <v>8272</v>
      </c>
      <c r="O2367" s="5">
        <f>E2367/D2367</f>
        <v>0.34</v>
      </c>
      <c r="P2367" s="6">
        <f t="shared" si="180"/>
        <v>121.42857142857143</v>
      </c>
      <c r="Q2367" t="str">
        <f t="shared" si="181"/>
        <v>technology</v>
      </c>
      <c r="R2367" t="str">
        <f t="shared" si="182"/>
        <v>web</v>
      </c>
      <c r="S2367" s="10">
        <f t="shared" si="183"/>
        <v>41947.793761574074</v>
      </c>
      <c r="T2367" s="10">
        <f t="shared" si="184"/>
        <v>41977.793761574074</v>
      </c>
    </row>
    <row r="2368" spans="1:20" ht="45" x14ac:dyDescent="0.25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t="s">
        <v>8221</v>
      </c>
      <c r="G2368" t="s">
        <v>8224</v>
      </c>
      <c r="H2368" t="s">
        <v>8246</v>
      </c>
      <c r="I2368">
        <v>1446524159</v>
      </c>
      <c r="J2368">
        <v>1443928559</v>
      </c>
      <c r="K2368" t="b">
        <v>0</v>
      </c>
      <c r="L2368">
        <v>6</v>
      </c>
      <c r="M2368" t="b">
        <v>0</v>
      </c>
      <c r="N2368" t="s">
        <v>8289</v>
      </c>
      <c r="O2368" s="5">
        <f>E2368/D2368</f>
        <v>0.34</v>
      </c>
      <c r="P2368" s="6">
        <f t="shared" si="180"/>
        <v>28.333333333333332</v>
      </c>
      <c r="Q2368" t="str">
        <f t="shared" si="181"/>
        <v>photography</v>
      </c>
      <c r="R2368" t="str">
        <f t="shared" si="182"/>
        <v>nature</v>
      </c>
      <c r="S2368" s="10">
        <f t="shared" si="183"/>
        <v>42280.927766203698</v>
      </c>
      <c r="T2368" s="10">
        <f t="shared" si="184"/>
        <v>42310.96943287037</v>
      </c>
    </row>
    <row r="2369" spans="1:20" ht="60" x14ac:dyDescent="0.25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>
        <v>1478257268</v>
      </c>
      <c r="K2369" t="b">
        <v>0</v>
      </c>
      <c r="L2369">
        <v>338</v>
      </c>
      <c r="M2369" t="b">
        <v>0</v>
      </c>
      <c r="N2369" t="s">
        <v>8273</v>
      </c>
      <c r="O2369" s="5">
        <f>E2369/D2369</f>
        <v>0.33790999999999999</v>
      </c>
      <c r="P2369" s="6">
        <f t="shared" si="180"/>
        <v>99.973372781065095</v>
      </c>
      <c r="Q2369" t="str">
        <f t="shared" si="181"/>
        <v>technology</v>
      </c>
      <c r="R2369" t="str">
        <f t="shared" si="182"/>
        <v>wearables</v>
      </c>
      <c r="S2369" s="10">
        <f t="shared" si="183"/>
        <v>42678.250787037039</v>
      </c>
      <c r="T2369" s="10">
        <f t="shared" si="184"/>
        <v>42718.292453703696</v>
      </c>
    </row>
    <row r="2370" spans="1:20" ht="30" x14ac:dyDescent="0.25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t="s">
        <v>8293</v>
      </c>
      <c r="O2370" s="5">
        <f>E2370/D2370</f>
        <v>0.33784615384615385</v>
      </c>
      <c r="P2370" s="6">
        <f t="shared" si="180"/>
        <v>137.25</v>
      </c>
      <c r="Q2370" t="str">
        <f t="shared" si="181"/>
        <v>music</v>
      </c>
      <c r="R2370" t="str">
        <f t="shared" si="182"/>
        <v>faith</v>
      </c>
      <c r="S2370" s="10">
        <f t="shared" si="183"/>
        <v>41788.711388888885</v>
      </c>
      <c r="T2370" s="10">
        <f t="shared" si="184"/>
        <v>41817.711388888885</v>
      </c>
    </row>
    <row r="2371" spans="1:20" ht="60" x14ac:dyDescent="0.25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>
        <v>1456094197</v>
      </c>
      <c r="J2371">
        <v>1453502197</v>
      </c>
      <c r="K2371" t="b">
        <v>0</v>
      </c>
      <c r="L2371">
        <v>12</v>
      </c>
      <c r="M2371" t="b">
        <v>0</v>
      </c>
      <c r="N2371" t="s">
        <v>8273</v>
      </c>
      <c r="O2371" s="5">
        <f>E2371/D2371</f>
        <v>0.33666666666666667</v>
      </c>
      <c r="P2371" s="6">
        <f t="shared" ref="P2371:P2434" si="185">IF(L2371&lt;&gt;0,E2371/L2371,0)</f>
        <v>75.75</v>
      </c>
      <c r="Q2371" t="str">
        <f t="shared" ref="Q2371:Q2434" si="186">LEFT(N2371,FIND("/",N2371)-1)</f>
        <v>technology</v>
      </c>
      <c r="R2371" t="str">
        <f t="shared" ref="R2371:R2434" si="187">RIGHT(N2371,LEN(N2371)-FIND("/",N2371))</f>
        <v>wearables</v>
      </c>
      <c r="S2371" s="10">
        <f t="shared" ref="S2371:S2434" si="188">(J2371/86400)+25569+(-5/24)</f>
        <v>42391.733761574076</v>
      </c>
      <c r="T2371" s="10">
        <f t="shared" ref="T2371:T2434" si="189">(I2371/86400)+25569+(-5/24)</f>
        <v>42421.733761574076</v>
      </c>
    </row>
    <row r="2372" spans="1:20" ht="60" x14ac:dyDescent="0.25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8271</v>
      </c>
      <c r="O2372" s="5">
        <f>E2372/D2372</f>
        <v>0.33600000000000002</v>
      </c>
      <c r="P2372" s="6">
        <f t="shared" si="185"/>
        <v>63</v>
      </c>
      <c r="Q2372" t="str">
        <f t="shared" si="186"/>
        <v>theater</v>
      </c>
      <c r="R2372" t="str">
        <f t="shared" si="187"/>
        <v>plays</v>
      </c>
      <c r="S2372" s="10">
        <f t="shared" si="188"/>
        <v>42461.387939814813</v>
      </c>
      <c r="T2372" s="10">
        <f t="shared" si="189"/>
        <v>42491.387939814813</v>
      </c>
    </row>
    <row r="2373" spans="1:20" ht="60" x14ac:dyDescent="0.25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8301</v>
      </c>
      <c r="O2373" s="5">
        <f>E2373/D2373</f>
        <v>0.33559730999999998</v>
      </c>
      <c r="P2373" s="6">
        <f t="shared" si="185"/>
        <v>223.58248500999335</v>
      </c>
      <c r="Q2373" t="str">
        <f t="shared" si="186"/>
        <v>technology</v>
      </c>
      <c r="R2373" t="str">
        <f t="shared" si="187"/>
        <v>space exploration</v>
      </c>
      <c r="S2373" s="10">
        <f t="shared" si="188"/>
        <v>42689.374016203707</v>
      </c>
      <c r="T2373" s="10">
        <f t="shared" si="189"/>
        <v>42725.124305555553</v>
      </c>
    </row>
    <row r="2374" spans="1:20" ht="60" x14ac:dyDescent="0.25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8293</v>
      </c>
      <c r="O2374" s="5">
        <f>E2374/D2374</f>
        <v>0.33473333333333333</v>
      </c>
      <c r="P2374" s="6">
        <f t="shared" si="185"/>
        <v>264.26315789473682</v>
      </c>
      <c r="Q2374" t="str">
        <f t="shared" si="186"/>
        <v>music</v>
      </c>
      <c r="R2374" t="str">
        <f t="shared" si="187"/>
        <v>faith</v>
      </c>
      <c r="S2374" s="10">
        <f t="shared" si="188"/>
        <v>42795.493148148147</v>
      </c>
      <c r="T2374" s="10">
        <f t="shared" si="189"/>
        <v>42827.833333333336</v>
      </c>
    </row>
    <row r="2375" spans="1:20" ht="45" x14ac:dyDescent="0.25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8268</v>
      </c>
      <c r="O2375" s="5">
        <f>E2375/D2375</f>
        <v>0.33416666666666667</v>
      </c>
      <c r="P2375" s="6">
        <f t="shared" si="185"/>
        <v>30.846153846153847</v>
      </c>
      <c r="Q2375" t="str">
        <f t="shared" si="186"/>
        <v>film &amp; video</v>
      </c>
      <c r="R2375" t="str">
        <f t="shared" si="187"/>
        <v>drama</v>
      </c>
      <c r="S2375" s="10">
        <f t="shared" si="188"/>
        <v>42067.782905092587</v>
      </c>
      <c r="T2375" s="10">
        <f t="shared" si="189"/>
        <v>42107.583333333336</v>
      </c>
    </row>
    <row r="2376" spans="1:20" ht="60" x14ac:dyDescent="0.25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8302</v>
      </c>
      <c r="O2376" s="5">
        <f>E2376/D2376</f>
        <v>0.33189999999999997</v>
      </c>
      <c r="P2376" s="6">
        <f t="shared" si="185"/>
        <v>70.61702127659575</v>
      </c>
      <c r="Q2376" t="str">
        <f t="shared" si="186"/>
        <v>technology</v>
      </c>
      <c r="R2376" t="str">
        <f t="shared" si="187"/>
        <v>makerspaces</v>
      </c>
      <c r="S2376" s="10">
        <f t="shared" si="188"/>
        <v>42344.675810185181</v>
      </c>
      <c r="T2376" s="10">
        <f t="shared" si="189"/>
        <v>42366.041666666664</v>
      </c>
    </row>
    <row r="2377" spans="1:20" ht="45" x14ac:dyDescent="0.25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t="s">
        <v>8270</v>
      </c>
      <c r="O2377" s="5">
        <f>E2377/D2377</f>
        <v>0.3256</v>
      </c>
      <c r="P2377" s="6">
        <f t="shared" si="185"/>
        <v>88.8</v>
      </c>
      <c r="Q2377" t="str">
        <f t="shared" si="186"/>
        <v>film &amp; video</v>
      </c>
      <c r="R2377" t="str">
        <f t="shared" si="187"/>
        <v>animation</v>
      </c>
      <c r="S2377" s="10">
        <f t="shared" si="188"/>
        <v>41904.199479166666</v>
      </c>
      <c r="T2377" s="10">
        <f t="shared" si="189"/>
        <v>41964.24114583333</v>
      </c>
    </row>
    <row r="2378" spans="1:20" ht="60" x14ac:dyDescent="0.25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t="s">
        <v>8221</v>
      </c>
      <c r="G2378" t="s">
        <v>8225</v>
      </c>
      <c r="H2378" t="s">
        <v>8247</v>
      </c>
      <c r="I2378">
        <v>1439827200</v>
      </c>
      <c r="J2378">
        <v>1436355270</v>
      </c>
      <c r="K2378" t="b">
        <v>0</v>
      </c>
      <c r="L2378">
        <v>16</v>
      </c>
      <c r="M2378" t="b">
        <v>0</v>
      </c>
      <c r="N2378" t="s">
        <v>8271</v>
      </c>
      <c r="O2378" s="5">
        <f>E2378/D2378</f>
        <v>0.3256</v>
      </c>
      <c r="P2378" s="6">
        <f t="shared" si="185"/>
        <v>50.875</v>
      </c>
      <c r="Q2378" t="str">
        <f t="shared" si="186"/>
        <v>theater</v>
      </c>
      <c r="R2378" t="str">
        <f t="shared" si="187"/>
        <v>plays</v>
      </c>
      <c r="S2378" s="10">
        <f t="shared" si="188"/>
        <v>42193.273958333331</v>
      </c>
      <c r="T2378" s="10">
        <f t="shared" si="189"/>
        <v>42233.458333333336</v>
      </c>
    </row>
    <row r="2379" spans="1:20" ht="30" x14ac:dyDescent="0.25">
      <c r="A2379">
        <v>2885</v>
      </c>
      <c r="B2379" s="3" t="s">
        <v>2885</v>
      </c>
      <c r="C2379" s="3" t="s">
        <v>6995</v>
      </c>
      <c r="D2379">
        <v>400</v>
      </c>
      <c r="E2379">
        <v>130</v>
      </c>
      <c r="F2379" t="s">
        <v>8221</v>
      </c>
      <c r="G2379" t="s">
        <v>8224</v>
      </c>
      <c r="H2379" t="s">
        <v>8246</v>
      </c>
      <c r="I2379">
        <v>1426294201</v>
      </c>
      <c r="J2379">
        <v>1423705801</v>
      </c>
      <c r="K2379" t="b">
        <v>0</v>
      </c>
      <c r="L2379">
        <v>5</v>
      </c>
      <c r="M2379" t="b">
        <v>0</v>
      </c>
      <c r="N2379" t="s">
        <v>8271</v>
      </c>
      <c r="O2379" s="5">
        <f>E2379/D2379</f>
        <v>0.32500000000000001</v>
      </c>
      <c r="P2379" s="6">
        <f t="shared" si="185"/>
        <v>26</v>
      </c>
      <c r="Q2379" t="str">
        <f t="shared" si="186"/>
        <v>theater</v>
      </c>
      <c r="R2379" t="str">
        <f t="shared" si="187"/>
        <v>plays</v>
      </c>
      <c r="S2379" s="10">
        <f t="shared" si="188"/>
        <v>42046.868067129624</v>
      </c>
      <c r="T2379" s="10">
        <f t="shared" si="189"/>
        <v>42076.82640046296</v>
      </c>
    </row>
    <row r="2380" spans="1:20" ht="30" x14ac:dyDescent="0.25">
      <c r="A2380">
        <v>3891</v>
      </c>
      <c r="B2380" s="3" t="s">
        <v>3888</v>
      </c>
      <c r="C2380" s="3" t="s">
        <v>7999</v>
      </c>
      <c r="D2380">
        <v>800</v>
      </c>
      <c r="E2380">
        <v>260</v>
      </c>
      <c r="F2380" t="s">
        <v>8221</v>
      </c>
      <c r="G2380" t="s">
        <v>8224</v>
      </c>
      <c r="H2380" t="s">
        <v>8246</v>
      </c>
      <c r="I2380">
        <v>1427086740</v>
      </c>
      <c r="J2380">
        <v>1424488244</v>
      </c>
      <c r="K2380" t="b">
        <v>0</v>
      </c>
      <c r="L2380">
        <v>7</v>
      </c>
      <c r="M2380" t="b">
        <v>0</v>
      </c>
      <c r="N2380" t="s">
        <v>8271</v>
      </c>
      <c r="O2380" s="5">
        <f>E2380/D2380</f>
        <v>0.32500000000000001</v>
      </c>
      <c r="P2380" s="6">
        <f t="shared" si="185"/>
        <v>37.142857142857146</v>
      </c>
      <c r="Q2380" t="str">
        <f t="shared" si="186"/>
        <v>theater</v>
      </c>
      <c r="R2380" t="str">
        <f t="shared" si="187"/>
        <v>plays</v>
      </c>
      <c r="S2380" s="10">
        <f t="shared" si="188"/>
        <v>42055.924120370364</v>
      </c>
      <c r="T2380" s="10">
        <f t="shared" si="189"/>
        <v>42085.999305555553</v>
      </c>
    </row>
    <row r="2381" spans="1:20" ht="60" x14ac:dyDescent="0.25">
      <c r="A2381">
        <v>3958</v>
      </c>
      <c r="B2381" s="3" t="s">
        <v>3955</v>
      </c>
      <c r="C2381" s="3" t="s">
        <v>8065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>
        <v>1406988000</v>
      </c>
      <c r="J2381">
        <v>1403822912</v>
      </c>
      <c r="K2381" t="b">
        <v>0</v>
      </c>
      <c r="L2381">
        <v>16</v>
      </c>
      <c r="M2381" t="b">
        <v>0</v>
      </c>
      <c r="N2381" t="s">
        <v>8271</v>
      </c>
      <c r="O2381" s="5">
        <f>E2381/D2381</f>
        <v>0.32050000000000001</v>
      </c>
      <c r="P2381" s="6">
        <f t="shared" si="185"/>
        <v>40.0625</v>
      </c>
      <c r="Q2381" t="str">
        <f t="shared" si="186"/>
        <v>theater</v>
      </c>
      <c r="R2381" t="str">
        <f t="shared" si="187"/>
        <v>plays</v>
      </c>
      <c r="S2381" s="10">
        <f t="shared" si="188"/>
        <v>41816.742037037031</v>
      </c>
      <c r="T2381" s="10">
        <f t="shared" si="189"/>
        <v>41853.375</v>
      </c>
    </row>
    <row r="2382" spans="1:20" ht="60" x14ac:dyDescent="0.25">
      <c r="A2382">
        <v>3985</v>
      </c>
      <c r="B2382" s="3" t="s">
        <v>3981</v>
      </c>
      <c r="C2382" s="3" t="s">
        <v>8091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>
        <v>1456002300</v>
      </c>
      <c r="J2382">
        <v>1454173120</v>
      </c>
      <c r="K2382" t="b">
        <v>0</v>
      </c>
      <c r="L2382">
        <v>19</v>
      </c>
      <c r="M2382" t="b">
        <v>0</v>
      </c>
      <c r="N2382" t="s">
        <v>8271</v>
      </c>
      <c r="O2382" s="5">
        <f>E2382/D2382</f>
        <v>0.32050000000000001</v>
      </c>
      <c r="P2382" s="6">
        <f t="shared" si="185"/>
        <v>33.736842105263158</v>
      </c>
      <c r="Q2382" t="str">
        <f t="shared" si="186"/>
        <v>theater</v>
      </c>
      <c r="R2382" t="str">
        <f t="shared" si="187"/>
        <v>plays</v>
      </c>
      <c r="S2382" s="10">
        <f t="shared" si="188"/>
        <v>42399.499074074069</v>
      </c>
      <c r="T2382" s="10">
        <f t="shared" si="189"/>
        <v>42420.670138888883</v>
      </c>
    </row>
    <row r="2383" spans="1:20" ht="60" x14ac:dyDescent="0.25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>
        <v>1477509319</v>
      </c>
      <c r="K2383" t="b">
        <v>0</v>
      </c>
      <c r="L2383">
        <v>100</v>
      </c>
      <c r="M2383" t="b">
        <v>0</v>
      </c>
      <c r="N2383" t="s">
        <v>8273</v>
      </c>
      <c r="O2383" s="5">
        <f>E2383/D2383</f>
        <v>0.32028000000000001</v>
      </c>
      <c r="P2383" s="6">
        <f t="shared" si="185"/>
        <v>800.7</v>
      </c>
      <c r="Q2383" t="str">
        <f t="shared" si="186"/>
        <v>technology</v>
      </c>
      <c r="R2383" t="str">
        <f t="shared" si="187"/>
        <v>wearables</v>
      </c>
      <c r="S2383" s="10">
        <f t="shared" si="188"/>
        <v>42669.593969907401</v>
      </c>
      <c r="T2383" s="10">
        <f t="shared" si="189"/>
        <v>42704.635636574072</v>
      </c>
    </row>
    <row r="2384" spans="1:20" ht="60" x14ac:dyDescent="0.25">
      <c r="A2384">
        <v>2861</v>
      </c>
      <c r="B2384" s="3" t="s">
        <v>2861</v>
      </c>
      <c r="C2384" s="3" t="s">
        <v>6971</v>
      </c>
      <c r="D2384">
        <v>250</v>
      </c>
      <c r="E2384">
        <v>80</v>
      </c>
      <c r="F2384" t="s">
        <v>8221</v>
      </c>
      <c r="G2384" t="s">
        <v>8226</v>
      </c>
      <c r="H2384" t="s">
        <v>8248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8271</v>
      </c>
      <c r="O2384" s="5">
        <f>E2384/D2384</f>
        <v>0.32</v>
      </c>
      <c r="P2384" s="6">
        <f t="shared" si="185"/>
        <v>26.666666666666668</v>
      </c>
      <c r="Q2384" t="str">
        <f t="shared" si="186"/>
        <v>theater</v>
      </c>
      <c r="R2384" t="str">
        <f t="shared" si="187"/>
        <v>plays</v>
      </c>
      <c r="S2384" s="10">
        <f t="shared" si="188"/>
        <v>42257.3825</v>
      </c>
      <c r="T2384" s="10">
        <f t="shared" si="189"/>
        <v>42271.3825</v>
      </c>
    </row>
    <row r="2385" spans="1:20" ht="60" x14ac:dyDescent="0.25">
      <c r="A2385">
        <v>3974</v>
      </c>
      <c r="B2385" s="3" t="s">
        <v>3971</v>
      </c>
      <c r="C2385" s="3" t="s">
        <v>8081</v>
      </c>
      <c r="D2385">
        <v>1000</v>
      </c>
      <c r="E2385">
        <v>320</v>
      </c>
      <c r="F2385" t="s">
        <v>8221</v>
      </c>
      <c r="G2385" t="s">
        <v>8225</v>
      </c>
      <c r="H2385" t="s">
        <v>8247</v>
      </c>
      <c r="I2385">
        <v>1464872848</v>
      </c>
      <c r="J2385">
        <v>1462280848</v>
      </c>
      <c r="K2385" t="b">
        <v>0</v>
      </c>
      <c r="L2385">
        <v>11</v>
      </c>
      <c r="M2385" t="b">
        <v>0</v>
      </c>
      <c r="N2385" t="s">
        <v>8271</v>
      </c>
      <c r="O2385" s="5">
        <f>E2385/D2385</f>
        <v>0.32</v>
      </c>
      <c r="P2385" s="6">
        <f t="shared" si="185"/>
        <v>29.09090909090909</v>
      </c>
      <c r="Q2385" t="str">
        <f t="shared" si="186"/>
        <v>theater</v>
      </c>
      <c r="R2385" t="str">
        <f t="shared" si="187"/>
        <v>plays</v>
      </c>
      <c r="S2385" s="10">
        <f t="shared" si="188"/>
        <v>42493.338518518511</v>
      </c>
      <c r="T2385" s="10">
        <f t="shared" si="189"/>
        <v>42523.338518518511</v>
      </c>
    </row>
    <row r="2386" spans="1:20" ht="60" x14ac:dyDescent="0.25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>
        <v>1445922216</v>
      </c>
      <c r="K2386" t="b">
        <v>0</v>
      </c>
      <c r="L2386">
        <v>47</v>
      </c>
      <c r="M2386" t="b">
        <v>0</v>
      </c>
      <c r="N2386" t="s">
        <v>8287</v>
      </c>
      <c r="O2386" s="5">
        <f>E2386/D2386</f>
        <v>0.31947058823529412</v>
      </c>
      <c r="P2386" s="6">
        <f t="shared" si="185"/>
        <v>115.55319148936171</v>
      </c>
      <c r="Q2386" t="str">
        <f t="shared" si="186"/>
        <v>publishing</v>
      </c>
      <c r="R2386" t="str">
        <f t="shared" si="187"/>
        <v>translations</v>
      </c>
      <c r="S2386" s="10">
        <f t="shared" si="188"/>
        <v>42304.002499999995</v>
      </c>
      <c r="T2386" s="10">
        <f t="shared" si="189"/>
        <v>42334.044166666667</v>
      </c>
    </row>
    <row r="2387" spans="1:20" ht="45" x14ac:dyDescent="0.25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>
        <v>1428539033</v>
      </c>
      <c r="K2387" t="b">
        <v>0</v>
      </c>
      <c r="L2387">
        <v>39</v>
      </c>
      <c r="M2387" t="b">
        <v>0</v>
      </c>
      <c r="N2387" t="s">
        <v>8271</v>
      </c>
      <c r="O2387" s="5">
        <f>E2387/D2387</f>
        <v>0.31546666666666667</v>
      </c>
      <c r="P2387" s="6">
        <f t="shared" si="185"/>
        <v>60.666666666666664</v>
      </c>
      <c r="Q2387" t="str">
        <f t="shared" si="186"/>
        <v>theater</v>
      </c>
      <c r="R2387" t="str">
        <f t="shared" si="187"/>
        <v>plays</v>
      </c>
      <c r="S2387" s="10">
        <f t="shared" si="188"/>
        <v>42102.808252314811</v>
      </c>
      <c r="T2387" s="10">
        <f t="shared" si="189"/>
        <v>42162.808252314811</v>
      </c>
    </row>
    <row r="2388" spans="1:20" ht="60" x14ac:dyDescent="0.25">
      <c r="A2388">
        <v>1687</v>
      </c>
      <c r="B2388" s="3" t="s">
        <v>1688</v>
      </c>
      <c r="C2388" s="3" t="s">
        <v>5797</v>
      </c>
      <c r="D2388">
        <v>10000</v>
      </c>
      <c r="E2388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8293</v>
      </c>
      <c r="O2388" s="5">
        <f>E2388/D2388</f>
        <v>0.3125</v>
      </c>
      <c r="P2388" s="6">
        <f t="shared" si="185"/>
        <v>80.128205128205124</v>
      </c>
      <c r="Q2388" t="str">
        <f t="shared" si="186"/>
        <v>music</v>
      </c>
      <c r="R2388" t="str">
        <f t="shared" si="187"/>
        <v>faith</v>
      </c>
      <c r="S2388" s="10">
        <f t="shared" si="188"/>
        <v>42801.838483796295</v>
      </c>
      <c r="T2388" s="10">
        <f t="shared" si="189"/>
        <v>42835.635416666664</v>
      </c>
    </row>
    <row r="2389" spans="1:20" ht="45" x14ac:dyDescent="0.25">
      <c r="A2389">
        <v>4040</v>
      </c>
      <c r="B2389" s="3" t="s">
        <v>4036</v>
      </c>
      <c r="C2389" s="3" t="s">
        <v>8144</v>
      </c>
      <c r="D2389">
        <v>8000</v>
      </c>
      <c r="E2389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>
        <v>1432100004</v>
      </c>
      <c r="K2389" t="b">
        <v>0</v>
      </c>
      <c r="L2389">
        <v>2</v>
      </c>
      <c r="M2389" t="b">
        <v>0</v>
      </c>
      <c r="N2389" t="s">
        <v>8271</v>
      </c>
      <c r="O2389" s="5">
        <f>E2389/D2389</f>
        <v>0.3125</v>
      </c>
      <c r="P2389" s="6">
        <f t="shared" si="185"/>
        <v>1250</v>
      </c>
      <c r="Q2389" t="str">
        <f t="shared" si="186"/>
        <v>theater</v>
      </c>
      <c r="R2389" t="str">
        <f t="shared" si="187"/>
        <v>plays</v>
      </c>
      <c r="S2389" s="10">
        <f t="shared" si="188"/>
        <v>42144.023194444446</v>
      </c>
      <c r="T2389" s="10">
        <f t="shared" si="189"/>
        <v>42202.916666666664</v>
      </c>
    </row>
    <row r="2390" spans="1:20" ht="60" x14ac:dyDescent="0.25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>
        <v>1454432514</v>
      </c>
      <c r="K2390" t="b">
        <v>0</v>
      </c>
      <c r="L2390">
        <v>122</v>
      </c>
      <c r="M2390" t="b">
        <v>0</v>
      </c>
      <c r="N2390" t="s">
        <v>8273</v>
      </c>
      <c r="O2390" s="5">
        <f>E2390/D2390</f>
        <v>0.31114999999999998</v>
      </c>
      <c r="P2390" s="6">
        <f t="shared" si="185"/>
        <v>102.01639344262296</v>
      </c>
      <c r="Q2390" t="str">
        <f t="shared" si="186"/>
        <v>technology</v>
      </c>
      <c r="R2390" t="str">
        <f t="shared" si="187"/>
        <v>wearables</v>
      </c>
      <c r="S2390" s="10">
        <f t="shared" si="188"/>
        <v>42402.50131944444</v>
      </c>
      <c r="T2390" s="10">
        <f t="shared" si="189"/>
        <v>42432.50131944444</v>
      </c>
    </row>
    <row r="2391" spans="1:20" ht="60" x14ac:dyDescent="0.25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8278</v>
      </c>
      <c r="O2391" s="5">
        <f>E2391/D2391</f>
        <v>0.309</v>
      </c>
      <c r="P2391" s="6">
        <f t="shared" si="185"/>
        <v>231.75</v>
      </c>
      <c r="Q2391" t="str">
        <f t="shared" si="186"/>
        <v>music</v>
      </c>
      <c r="R2391" t="str">
        <f t="shared" si="187"/>
        <v>jazz</v>
      </c>
      <c r="S2391" s="10">
        <f t="shared" si="188"/>
        <v>40846.962685185186</v>
      </c>
      <c r="T2391" s="10">
        <f t="shared" si="189"/>
        <v>40889.004351851851</v>
      </c>
    </row>
    <row r="2392" spans="1:20" ht="60" x14ac:dyDescent="0.25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>
        <v>1420130935</v>
      </c>
      <c r="J2392">
        <v>1417538935</v>
      </c>
      <c r="K2392" t="b">
        <v>0</v>
      </c>
      <c r="L2392">
        <v>14</v>
      </c>
      <c r="M2392" t="b">
        <v>0</v>
      </c>
      <c r="N2392" t="s">
        <v>8305</v>
      </c>
      <c r="O2392" s="5">
        <f>E2392/D2392</f>
        <v>0.30866666666666664</v>
      </c>
      <c r="P2392" s="6">
        <f t="shared" si="185"/>
        <v>66.142857142857139</v>
      </c>
      <c r="Q2392" t="str">
        <f t="shared" si="186"/>
        <v>theater</v>
      </c>
      <c r="R2392" t="str">
        <f t="shared" si="187"/>
        <v>musical</v>
      </c>
      <c r="S2392" s="10">
        <f t="shared" si="188"/>
        <v>41975.492303240739</v>
      </c>
      <c r="T2392" s="10">
        <f t="shared" si="189"/>
        <v>42005.492303240739</v>
      </c>
    </row>
    <row r="2393" spans="1:20" ht="45" x14ac:dyDescent="0.25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8275</v>
      </c>
      <c r="O2393" s="5">
        <f>E2393/D2393</f>
        <v>0.30862068965517242</v>
      </c>
      <c r="P2393" s="6">
        <f t="shared" si="185"/>
        <v>47.10526315789474</v>
      </c>
      <c r="Q2393" t="str">
        <f t="shared" si="186"/>
        <v>publishing</v>
      </c>
      <c r="R2393" t="str">
        <f t="shared" si="187"/>
        <v>fiction</v>
      </c>
      <c r="S2393" s="10">
        <f t="shared" si="188"/>
        <v>41520.352708333332</v>
      </c>
      <c r="T2393" s="10">
        <f t="shared" si="189"/>
        <v>41549.352708333332</v>
      </c>
    </row>
    <row r="2394" spans="1:20" ht="60" x14ac:dyDescent="0.25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>
        <v>1477416387</v>
      </c>
      <c r="K2394" t="b">
        <v>0</v>
      </c>
      <c r="L2394">
        <v>37</v>
      </c>
      <c r="M2394" t="b">
        <v>0</v>
      </c>
      <c r="N2394" t="s">
        <v>8273</v>
      </c>
      <c r="O2394" s="5">
        <f>E2394/D2394</f>
        <v>0.30813400000000002</v>
      </c>
      <c r="P2394" s="6">
        <f t="shared" si="185"/>
        <v>124.9191891891892</v>
      </c>
      <c r="Q2394" t="str">
        <f t="shared" si="186"/>
        <v>technology</v>
      </c>
      <c r="R2394" t="str">
        <f t="shared" si="187"/>
        <v>wearables</v>
      </c>
      <c r="S2394" s="10">
        <f t="shared" si="188"/>
        <v>42668.518368055556</v>
      </c>
      <c r="T2394" s="10">
        <f t="shared" si="189"/>
        <v>42698.560034722221</v>
      </c>
    </row>
    <row r="2395" spans="1:20" ht="45" x14ac:dyDescent="0.25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8285</v>
      </c>
      <c r="O2395" s="5">
        <f>E2395/D2395</f>
        <v>0.308</v>
      </c>
      <c r="P2395" s="6">
        <f t="shared" si="185"/>
        <v>71.86666666666666</v>
      </c>
      <c r="Q2395" t="str">
        <f t="shared" si="186"/>
        <v>photography</v>
      </c>
      <c r="R2395" t="str">
        <f t="shared" si="187"/>
        <v>photobooks</v>
      </c>
      <c r="S2395" s="10">
        <f t="shared" si="188"/>
        <v>42017.863217592589</v>
      </c>
      <c r="T2395" s="10">
        <f t="shared" si="189"/>
        <v>42048.863217592589</v>
      </c>
    </row>
    <row r="2396" spans="1:20" ht="60" x14ac:dyDescent="0.25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t="s">
        <v>8278</v>
      </c>
      <c r="O2396" s="5">
        <f>E2396/D2396</f>
        <v>0.30666666666666664</v>
      </c>
      <c r="P2396" s="6">
        <f t="shared" si="185"/>
        <v>21.466666666666665</v>
      </c>
      <c r="Q2396" t="str">
        <f t="shared" si="186"/>
        <v>music</v>
      </c>
      <c r="R2396" t="str">
        <f t="shared" si="187"/>
        <v>jazz</v>
      </c>
      <c r="S2396" s="10">
        <f t="shared" si="188"/>
        <v>41037.621585648143</v>
      </c>
      <c r="T2396" s="10">
        <f t="shared" si="189"/>
        <v>41058.621585648143</v>
      </c>
    </row>
    <row r="2397" spans="1:20" ht="30" x14ac:dyDescent="0.25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8273</v>
      </c>
      <c r="O2397" s="5">
        <f>E2397/D2397</f>
        <v>0.30599999999999999</v>
      </c>
      <c r="P2397" s="6">
        <f t="shared" si="185"/>
        <v>191.25</v>
      </c>
      <c r="Q2397" t="str">
        <f t="shared" si="186"/>
        <v>technology</v>
      </c>
      <c r="R2397" t="str">
        <f t="shared" si="187"/>
        <v>wearables</v>
      </c>
      <c r="S2397" s="10">
        <f t="shared" si="188"/>
        <v>41954.79415509259</v>
      </c>
      <c r="T2397" s="10">
        <f t="shared" si="189"/>
        <v>42004.79415509259</v>
      </c>
    </row>
    <row r="2398" spans="1:20" ht="60" x14ac:dyDescent="0.25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t="s">
        <v>8282</v>
      </c>
      <c r="O2398" s="5">
        <f>E2398/D2398</f>
        <v>0.30433333333333334</v>
      </c>
      <c r="P2398" s="6">
        <f t="shared" si="185"/>
        <v>51.292134831460672</v>
      </c>
      <c r="Q2398" t="str">
        <f t="shared" si="186"/>
        <v>games</v>
      </c>
      <c r="R2398" t="str">
        <f t="shared" si="187"/>
        <v>video games</v>
      </c>
      <c r="S2398" s="10">
        <f t="shared" si="188"/>
        <v>41575.029097222221</v>
      </c>
      <c r="T2398" s="10">
        <f t="shared" si="189"/>
        <v>41605.070763888885</v>
      </c>
    </row>
    <row r="2399" spans="1:20" ht="60" x14ac:dyDescent="0.25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8278</v>
      </c>
      <c r="O2399" s="5">
        <f>E2399/D2399</f>
        <v>0.30399999999999999</v>
      </c>
      <c r="P2399" s="6">
        <f t="shared" si="185"/>
        <v>50.666666666666664</v>
      </c>
      <c r="Q2399" t="str">
        <f t="shared" si="186"/>
        <v>music</v>
      </c>
      <c r="R2399" t="str">
        <f t="shared" si="187"/>
        <v>jazz</v>
      </c>
      <c r="S2399" s="10">
        <f t="shared" si="188"/>
        <v>41733.528749999998</v>
      </c>
      <c r="T2399" s="10">
        <f t="shared" si="189"/>
        <v>41763.041666666664</v>
      </c>
    </row>
    <row r="2400" spans="1:20" ht="60" x14ac:dyDescent="0.25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>
        <v>1428097739</v>
      </c>
      <c r="J2400">
        <v>1427492939</v>
      </c>
      <c r="K2400" t="b">
        <v>0</v>
      </c>
      <c r="L2400">
        <v>9</v>
      </c>
      <c r="M2400" t="b">
        <v>0</v>
      </c>
      <c r="N2400" t="s">
        <v>8305</v>
      </c>
      <c r="O2400" s="5">
        <f>E2400/D2400</f>
        <v>0.30333333333333334</v>
      </c>
      <c r="P2400" s="6">
        <f t="shared" si="185"/>
        <v>50.555555555555557</v>
      </c>
      <c r="Q2400" t="str">
        <f t="shared" si="186"/>
        <v>theater</v>
      </c>
      <c r="R2400" t="str">
        <f t="shared" si="187"/>
        <v>musical</v>
      </c>
      <c r="S2400" s="10">
        <f t="shared" si="188"/>
        <v>42090.700682870367</v>
      </c>
      <c r="T2400" s="10">
        <f t="shared" si="189"/>
        <v>42097.700682870367</v>
      </c>
    </row>
    <row r="2401" spans="1:20" ht="60" x14ac:dyDescent="0.25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t="s">
        <v>8268</v>
      </c>
      <c r="O2401" s="5">
        <f>E2401/D2401</f>
        <v>0.2984</v>
      </c>
      <c r="P2401" s="6">
        <f t="shared" si="185"/>
        <v>93.25</v>
      </c>
      <c r="Q2401" t="str">
        <f t="shared" si="186"/>
        <v>film &amp; video</v>
      </c>
      <c r="R2401" t="str">
        <f t="shared" si="187"/>
        <v>drama</v>
      </c>
      <c r="S2401" s="10">
        <f t="shared" si="188"/>
        <v>41973.639629629623</v>
      </c>
      <c r="T2401" s="10">
        <f t="shared" si="189"/>
        <v>42033.639629629623</v>
      </c>
    </row>
    <row r="2402" spans="1:20" ht="60" x14ac:dyDescent="0.25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8303</v>
      </c>
      <c r="O2402" s="5">
        <f>E2402/D2402</f>
        <v>0.29625000000000001</v>
      </c>
      <c r="P2402" s="6">
        <f t="shared" si="185"/>
        <v>237</v>
      </c>
      <c r="Q2402" t="str">
        <f t="shared" si="186"/>
        <v>theater</v>
      </c>
      <c r="R2402" t="str">
        <f t="shared" si="187"/>
        <v>spaces</v>
      </c>
      <c r="S2402" s="10">
        <f t="shared" si="188"/>
        <v>42006.70035879629</v>
      </c>
      <c r="T2402" s="10">
        <f t="shared" si="189"/>
        <v>42037.874999999993</v>
      </c>
    </row>
    <row r="2403" spans="1:20" ht="60" x14ac:dyDescent="0.25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>
        <v>1447777514</v>
      </c>
      <c r="K2403" t="b">
        <v>0</v>
      </c>
      <c r="L2403">
        <v>22</v>
      </c>
      <c r="M2403" t="b">
        <v>0</v>
      </c>
      <c r="N2403" t="s">
        <v>8273</v>
      </c>
      <c r="O2403" s="5">
        <f>E2403/D2403</f>
        <v>0.29602960296029601</v>
      </c>
      <c r="P2403" s="6">
        <f t="shared" si="185"/>
        <v>134.54545454545453</v>
      </c>
      <c r="Q2403" t="str">
        <f t="shared" si="186"/>
        <v>technology</v>
      </c>
      <c r="R2403" t="str">
        <f t="shared" si="187"/>
        <v>wearables</v>
      </c>
      <c r="S2403" s="10">
        <f t="shared" si="188"/>
        <v>42325.475856481477</v>
      </c>
      <c r="T2403" s="10">
        <f t="shared" si="189"/>
        <v>42355.040972222218</v>
      </c>
    </row>
    <row r="2404" spans="1:20" ht="60" x14ac:dyDescent="0.25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t="s">
        <v>8273</v>
      </c>
      <c r="O2404" s="5">
        <f>E2404/D2404</f>
        <v>0.2950613611721471</v>
      </c>
      <c r="P2404" s="6">
        <f t="shared" si="185"/>
        <v>171.79329608938548</v>
      </c>
      <c r="Q2404" t="str">
        <f t="shared" si="186"/>
        <v>technology</v>
      </c>
      <c r="R2404" t="str">
        <f t="shared" si="187"/>
        <v>wearables</v>
      </c>
      <c r="S2404" s="10">
        <f t="shared" si="188"/>
        <v>42574.459317129622</v>
      </c>
      <c r="T2404" s="10">
        <f t="shared" si="189"/>
        <v>42605.662499999999</v>
      </c>
    </row>
    <row r="2405" spans="1:20" ht="45" x14ac:dyDescent="0.25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>
        <v>1450152011</v>
      </c>
      <c r="K2405" t="b">
        <v>0</v>
      </c>
      <c r="L2405">
        <v>167</v>
      </c>
      <c r="M2405" t="b">
        <v>0</v>
      </c>
      <c r="N2405" t="s">
        <v>8282</v>
      </c>
      <c r="O2405" s="5">
        <f>E2405/D2405</f>
        <v>0.29376000000000002</v>
      </c>
      <c r="P2405" s="6">
        <f t="shared" si="185"/>
        <v>43.976047904191617</v>
      </c>
      <c r="Q2405" t="str">
        <f t="shared" si="186"/>
        <v>games</v>
      </c>
      <c r="R2405" t="str">
        <f t="shared" si="187"/>
        <v>video games</v>
      </c>
      <c r="S2405" s="10">
        <f t="shared" si="188"/>
        <v>42352.958460648144</v>
      </c>
      <c r="T2405" s="10">
        <f t="shared" si="189"/>
        <v>42382.958460648144</v>
      </c>
    </row>
    <row r="2406" spans="1:20" ht="45" x14ac:dyDescent="0.25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>
        <v>1312047008</v>
      </c>
      <c r="K2406" t="b">
        <v>0</v>
      </c>
      <c r="L2406">
        <v>24</v>
      </c>
      <c r="M2406" t="b">
        <v>0</v>
      </c>
      <c r="N2406" t="s">
        <v>8286</v>
      </c>
      <c r="O2406" s="5">
        <f>E2406/D2406</f>
        <v>0.29299999999999998</v>
      </c>
      <c r="P2406" s="6">
        <f t="shared" si="185"/>
        <v>61.041666666666664</v>
      </c>
      <c r="Q2406" t="str">
        <f t="shared" si="186"/>
        <v>music</v>
      </c>
      <c r="R2406" t="str">
        <f t="shared" si="187"/>
        <v>world music</v>
      </c>
      <c r="S2406" s="10">
        <f t="shared" si="188"/>
        <v>40754.520925925921</v>
      </c>
      <c r="T2406" s="10">
        <f t="shared" si="189"/>
        <v>40814.520925925921</v>
      </c>
    </row>
    <row r="2407" spans="1:20" ht="60" x14ac:dyDescent="0.25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>
        <v>1463418120</v>
      </c>
      <c r="K2407" t="b">
        <v>0</v>
      </c>
      <c r="L2407">
        <v>310</v>
      </c>
      <c r="M2407" t="b">
        <v>0</v>
      </c>
      <c r="N2407" t="s">
        <v>8273</v>
      </c>
      <c r="O2407" s="5">
        <f>E2407/D2407</f>
        <v>0.29276666666666668</v>
      </c>
      <c r="P2407" s="6">
        <f t="shared" si="185"/>
        <v>84.99677419354839</v>
      </c>
      <c r="Q2407" t="str">
        <f t="shared" si="186"/>
        <v>technology</v>
      </c>
      <c r="R2407" t="str">
        <f t="shared" si="187"/>
        <v>wearables</v>
      </c>
      <c r="S2407" s="10">
        <f t="shared" si="188"/>
        <v>42506.501388888886</v>
      </c>
      <c r="T2407" s="10">
        <f t="shared" si="189"/>
        <v>42540.131944444445</v>
      </c>
    </row>
    <row r="2408" spans="1:20" ht="45" x14ac:dyDescent="0.25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>
        <v>1335892587</v>
      </c>
      <c r="K2408" t="b">
        <v>0</v>
      </c>
      <c r="L2408">
        <v>18</v>
      </c>
      <c r="M2408" t="b">
        <v>0</v>
      </c>
      <c r="N2408" t="s">
        <v>8304</v>
      </c>
      <c r="O2408" s="5">
        <f>E2408/D2408</f>
        <v>0.29239999999999999</v>
      </c>
      <c r="P2408" s="6">
        <f t="shared" si="185"/>
        <v>40.611111111111114</v>
      </c>
      <c r="Q2408" t="str">
        <f t="shared" si="186"/>
        <v>publishing</v>
      </c>
      <c r="R2408" t="str">
        <f t="shared" si="187"/>
        <v>children's books</v>
      </c>
      <c r="S2408" s="10">
        <f t="shared" si="188"/>
        <v>41030.511423611111</v>
      </c>
      <c r="T2408" s="10">
        <f t="shared" si="189"/>
        <v>41044.511423611111</v>
      </c>
    </row>
    <row r="2409" spans="1:20" ht="60" x14ac:dyDescent="0.25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8291</v>
      </c>
      <c r="O2409" s="5">
        <f>E2409/D2409</f>
        <v>0.29228571428571426</v>
      </c>
      <c r="P2409" s="6">
        <f t="shared" si="185"/>
        <v>44.478260869565219</v>
      </c>
      <c r="Q2409" t="str">
        <f t="shared" si="186"/>
        <v>photography</v>
      </c>
      <c r="R2409" t="str">
        <f t="shared" si="187"/>
        <v>places</v>
      </c>
      <c r="S2409" s="10">
        <f t="shared" si="188"/>
        <v>42433.517835648141</v>
      </c>
      <c r="T2409" s="10">
        <f t="shared" si="189"/>
        <v>42463.476168981484</v>
      </c>
    </row>
    <row r="2410" spans="1:20" ht="60" x14ac:dyDescent="0.25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t="s">
        <v>8221</v>
      </c>
      <c r="G2410" t="s">
        <v>8225</v>
      </c>
      <c r="H2410" t="s">
        <v>8247</v>
      </c>
      <c r="I2410">
        <v>1410930399</v>
      </c>
      <c r="J2410">
        <v>1405746399</v>
      </c>
      <c r="K2410" t="b">
        <v>0</v>
      </c>
      <c r="L2410">
        <v>11</v>
      </c>
      <c r="M2410" t="b">
        <v>0</v>
      </c>
      <c r="N2410" t="s">
        <v>8289</v>
      </c>
      <c r="O2410" s="5">
        <f>E2410/D2410</f>
        <v>0.28899999999999998</v>
      </c>
      <c r="P2410" s="6">
        <f t="shared" si="185"/>
        <v>26.272727272727273</v>
      </c>
      <c r="Q2410" t="str">
        <f t="shared" si="186"/>
        <v>photography</v>
      </c>
      <c r="R2410" t="str">
        <f t="shared" si="187"/>
        <v>nature</v>
      </c>
      <c r="S2410" s="10">
        <f t="shared" si="188"/>
        <v>41839.004618055551</v>
      </c>
      <c r="T2410" s="10">
        <f t="shared" si="189"/>
        <v>41899.004618055551</v>
      </c>
    </row>
    <row r="2411" spans="1:20" ht="30" x14ac:dyDescent="0.25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t="s">
        <v>8282</v>
      </c>
      <c r="O2411" s="5">
        <f>E2411/D2411</f>
        <v>0.28842857142857142</v>
      </c>
      <c r="P2411" s="6">
        <f t="shared" si="185"/>
        <v>34.220338983050844</v>
      </c>
      <c r="Q2411" t="str">
        <f t="shared" si="186"/>
        <v>games</v>
      </c>
      <c r="R2411" t="str">
        <f t="shared" si="187"/>
        <v>video games</v>
      </c>
      <c r="S2411" s="10">
        <f t="shared" si="188"/>
        <v>42045.297025462962</v>
      </c>
      <c r="T2411" s="10">
        <f t="shared" si="189"/>
        <v>42075.255358796298</v>
      </c>
    </row>
    <row r="2412" spans="1:20" ht="60" x14ac:dyDescent="0.25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>
        <v>1404149280</v>
      </c>
      <c r="J2412">
        <v>1400547969</v>
      </c>
      <c r="K2412" t="b">
        <v>0</v>
      </c>
      <c r="L2412">
        <v>13</v>
      </c>
      <c r="M2412" t="b">
        <v>0</v>
      </c>
      <c r="N2412" t="s">
        <v>8271</v>
      </c>
      <c r="O2412" s="5">
        <f>E2412/D2412</f>
        <v>0.28799999999999998</v>
      </c>
      <c r="P2412" s="6">
        <f t="shared" si="185"/>
        <v>44.307692307692307</v>
      </c>
      <c r="Q2412" t="str">
        <f t="shared" si="186"/>
        <v>theater</v>
      </c>
      <c r="R2412" t="str">
        <f t="shared" si="187"/>
        <v>plays</v>
      </c>
      <c r="S2412" s="10">
        <f t="shared" si="188"/>
        <v>41778.837604166663</v>
      </c>
      <c r="T2412" s="10">
        <f t="shared" si="189"/>
        <v>41820.519444444442</v>
      </c>
    </row>
    <row r="2413" spans="1:20" ht="60" x14ac:dyDescent="0.25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t="s">
        <v>8221</v>
      </c>
      <c r="G2413" t="s">
        <v>8225</v>
      </c>
      <c r="H2413" t="s">
        <v>8247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8271</v>
      </c>
      <c r="O2413" s="5">
        <f>E2413/D2413</f>
        <v>0.28666666666666668</v>
      </c>
      <c r="P2413" s="6">
        <f t="shared" si="185"/>
        <v>14.333333333333334</v>
      </c>
      <c r="Q2413" t="str">
        <f t="shared" si="186"/>
        <v>theater</v>
      </c>
      <c r="R2413" t="str">
        <f t="shared" si="187"/>
        <v>plays</v>
      </c>
      <c r="S2413" s="10">
        <f t="shared" si="188"/>
        <v>42512.418414351851</v>
      </c>
      <c r="T2413" s="10">
        <f t="shared" si="189"/>
        <v>42572.418414351851</v>
      </c>
    </row>
    <row r="2414" spans="1:20" ht="45" x14ac:dyDescent="0.25">
      <c r="A2414">
        <v>2362</v>
      </c>
      <c r="B2414" s="3" t="s">
        <v>2363</v>
      </c>
      <c r="C2414" s="3" t="s">
        <v>6472</v>
      </c>
      <c r="D2414">
        <v>420</v>
      </c>
      <c r="E2414">
        <v>120</v>
      </c>
      <c r="F2414" t="s">
        <v>8220</v>
      </c>
      <c r="G2414" t="s">
        <v>8224</v>
      </c>
      <c r="H2414" t="s">
        <v>8246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8272</v>
      </c>
      <c r="O2414" s="5">
        <f>E2414/D2414</f>
        <v>0.2857142857142857</v>
      </c>
      <c r="P2414" s="6">
        <f t="shared" si="185"/>
        <v>60</v>
      </c>
      <c r="Q2414" t="str">
        <f t="shared" si="186"/>
        <v>technology</v>
      </c>
      <c r="R2414" t="str">
        <f t="shared" si="187"/>
        <v>web</v>
      </c>
      <c r="S2414" s="10">
        <f t="shared" si="188"/>
        <v>41954.47997685185</v>
      </c>
      <c r="T2414" s="10">
        <f t="shared" si="189"/>
        <v>41984.47997685185</v>
      </c>
    </row>
    <row r="2415" spans="1:20" ht="60" x14ac:dyDescent="0.25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>
        <v>1455210353</v>
      </c>
      <c r="J2415">
        <v>1451927153</v>
      </c>
      <c r="K2415" t="b">
        <v>0</v>
      </c>
      <c r="L2415">
        <v>37</v>
      </c>
      <c r="M2415" t="b">
        <v>0</v>
      </c>
      <c r="N2415" t="s">
        <v>8273</v>
      </c>
      <c r="O2415" s="5">
        <f>E2415/D2415</f>
        <v>0.2848</v>
      </c>
      <c r="P2415" s="6">
        <f t="shared" si="185"/>
        <v>19.243243243243242</v>
      </c>
      <c r="Q2415" t="str">
        <f t="shared" si="186"/>
        <v>technology</v>
      </c>
      <c r="R2415" t="str">
        <f t="shared" si="187"/>
        <v>wearables</v>
      </c>
      <c r="S2415" s="10">
        <f t="shared" si="188"/>
        <v>42373.504085648143</v>
      </c>
      <c r="T2415" s="10">
        <f t="shared" si="189"/>
        <v>42411.504085648143</v>
      </c>
    </row>
    <row r="2416" spans="1:20" ht="60" x14ac:dyDescent="0.25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>
        <v>1427405896</v>
      </c>
      <c r="K2416" t="b">
        <v>0</v>
      </c>
      <c r="L2416">
        <v>7</v>
      </c>
      <c r="M2416" t="b">
        <v>0</v>
      </c>
      <c r="N2416" t="s">
        <v>8271</v>
      </c>
      <c r="O2416" s="5">
        <f>E2416/D2416</f>
        <v>0.28466666666666668</v>
      </c>
      <c r="P2416" s="6">
        <f t="shared" si="185"/>
        <v>61</v>
      </c>
      <c r="Q2416" t="str">
        <f t="shared" si="186"/>
        <v>theater</v>
      </c>
      <c r="R2416" t="str">
        <f t="shared" si="187"/>
        <v>plays</v>
      </c>
      <c r="S2416" s="10">
        <f t="shared" si="188"/>
        <v>42089.693240740737</v>
      </c>
      <c r="T2416" s="10">
        <f t="shared" si="189"/>
        <v>42149.693240740737</v>
      </c>
    </row>
    <row r="2417" spans="1:20" ht="45" x14ac:dyDescent="0.25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>
        <v>1415212229</v>
      </c>
      <c r="K2417" t="b">
        <v>0</v>
      </c>
      <c r="L2417">
        <v>534</v>
      </c>
      <c r="M2417" t="b">
        <v>0</v>
      </c>
      <c r="N2417" t="s">
        <v>8282</v>
      </c>
      <c r="O2417" s="5">
        <f>E2417/D2417</f>
        <v>0.28405999999999998</v>
      </c>
      <c r="P2417" s="6">
        <f t="shared" si="185"/>
        <v>26.59737827715356</v>
      </c>
      <c r="Q2417" t="str">
        <f t="shared" si="186"/>
        <v>games</v>
      </c>
      <c r="R2417" t="str">
        <f t="shared" si="187"/>
        <v>video games</v>
      </c>
      <c r="S2417" s="10">
        <f t="shared" si="188"/>
        <v>41948.562835648147</v>
      </c>
      <c r="T2417" s="10">
        <f t="shared" si="189"/>
        <v>41978.562835648147</v>
      </c>
    </row>
    <row r="2418" spans="1:20" ht="45" x14ac:dyDescent="0.25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8284</v>
      </c>
      <c r="O2418" s="5">
        <f>E2418/D2418</f>
        <v>0.28299999999999997</v>
      </c>
      <c r="P2418" s="6">
        <f t="shared" si="185"/>
        <v>84.9</v>
      </c>
      <c r="Q2418" t="str">
        <f t="shared" si="186"/>
        <v>food</v>
      </c>
      <c r="R2418" t="str">
        <f t="shared" si="187"/>
        <v>food trucks</v>
      </c>
      <c r="S2418" s="10">
        <f t="shared" si="188"/>
        <v>41932.663657407407</v>
      </c>
      <c r="T2418" s="10">
        <f t="shared" si="189"/>
        <v>41965.040972222218</v>
      </c>
    </row>
    <row r="2419" spans="1:20" ht="30" x14ac:dyDescent="0.25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>
        <v>1479684783</v>
      </c>
      <c r="K2419" t="b">
        <v>0</v>
      </c>
      <c r="L2419">
        <v>57</v>
      </c>
      <c r="M2419" t="b">
        <v>0</v>
      </c>
      <c r="N2419" t="s">
        <v>8282</v>
      </c>
      <c r="O2419" s="5">
        <f>E2419/D2419</f>
        <v>0.28192</v>
      </c>
      <c r="P2419" s="6">
        <f t="shared" si="185"/>
        <v>370.94736842105266</v>
      </c>
      <c r="Q2419" t="str">
        <f t="shared" si="186"/>
        <v>games</v>
      </c>
      <c r="R2419" t="str">
        <f t="shared" si="187"/>
        <v>video games</v>
      </c>
      <c r="S2419" s="10">
        <f t="shared" si="188"/>
        <v>42694.772951388884</v>
      </c>
      <c r="T2419" s="10">
        <f t="shared" si="189"/>
        <v>42727.124305555553</v>
      </c>
    </row>
    <row r="2420" spans="1:20" ht="45" x14ac:dyDescent="0.25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>
        <v>1402007500</v>
      </c>
      <c r="J2420">
        <v>1399415500</v>
      </c>
      <c r="K2420" t="b">
        <v>0</v>
      </c>
      <c r="L2420">
        <v>11</v>
      </c>
      <c r="M2420" t="b">
        <v>0</v>
      </c>
      <c r="N2420" t="s">
        <v>8271</v>
      </c>
      <c r="O2420" s="5">
        <f>E2420/D2420</f>
        <v>0.28050000000000003</v>
      </c>
      <c r="P2420" s="6">
        <f t="shared" si="185"/>
        <v>51</v>
      </c>
      <c r="Q2420" t="str">
        <f t="shared" si="186"/>
        <v>theater</v>
      </c>
      <c r="R2420" t="str">
        <f t="shared" si="187"/>
        <v>plays</v>
      </c>
      <c r="S2420" s="10">
        <f t="shared" si="188"/>
        <v>41765.730324074073</v>
      </c>
      <c r="T2420" s="10">
        <f t="shared" si="189"/>
        <v>41795.730324074073</v>
      </c>
    </row>
    <row r="2421" spans="1:20" ht="45" x14ac:dyDescent="0.25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>
        <v>1450461661</v>
      </c>
      <c r="K2421" t="b">
        <v>0</v>
      </c>
      <c r="L2421">
        <v>24</v>
      </c>
      <c r="M2421" t="b">
        <v>0</v>
      </c>
      <c r="N2421" t="s">
        <v>8273</v>
      </c>
      <c r="O2421" s="5">
        <f>E2421/D2421</f>
        <v>0.28039999999999998</v>
      </c>
      <c r="P2421" s="6">
        <f t="shared" si="185"/>
        <v>58.416666666666664</v>
      </c>
      <c r="Q2421" t="str">
        <f t="shared" si="186"/>
        <v>technology</v>
      </c>
      <c r="R2421" t="str">
        <f t="shared" si="187"/>
        <v>wearables</v>
      </c>
      <c r="S2421" s="10">
        <f t="shared" si="188"/>
        <v>42356.54237268518</v>
      </c>
      <c r="T2421" s="10">
        <f t="shared" si="189"/>
        <v>42386.54237268518</v>
      </c>
    </row>
    <row r="2422" spans="1:20" ht="45" x14ac:dyDescent="0.25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>
        <v>1339816200</v>
      </c>
      <c r="J2422">
        <v>1337095997</v>
      </c>
      <c r="K2422" t="b">
        <v>0</v>
      </c>
      <c r="L2422">
        <v>4</v>
      </c>
      <c r="M2422" t="b">
        <v>0</v>
      </c>
      <c r="N2422" t="s">
        <v>8304</v>
      </c>
      <c r="O2422" s="5">
        <f>E2422/D2422</f>
        <v>0.28000000000000003</v>
      </c>
      <c r="P2422" s="6">
        <f t="shared" si="185"/>
        <v>35</v>
      </c>
      <c r="Q2422" t="str">
        <f t="shared" si="186"/>
        <v>publishing</v>
      </c>
      <c r="R2422" t="str">
        <f t="shared" si="187"/>
        <v>children's books</v>
      </c>
      <c r="S2422" s="10">
        <f t="shared" si="188"/>
        <v>41044.439780092587</v>
      </c>
      <c r="T2422" s="10">
        <f t="shared" si="189"/>
        <v>41075.923611111109</v>
      </c>
    </row>
    <row r="2423" spans="1:20" ht="60" x14ac:dyDescent="0.25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8273</v>
      </c>
      <c r="O2423" s="5">
        <f>E2423/D2423</f>
        <v>0.27650000000000002</v>
      </c>
      <c r="P2423" s="6">
        <f t="shared" si="185"/>
        <v>55.3</v>
      </c>
      <c r="Q2423" t="str">
        <f t="shared" si="186"/>
        <v>technology</v>
      </c>
      <c r="R2423" t="str">
        <f t="shared" si="187"/>
        <v>wearables</v>
      </c>
      <c r="S2423" s="10">
        <f t="shared" si="188"/>
        <v>41971.658240740733</v>
      </c>
      <c r="T2423" s="10">
        <f t="shared" si="189"/>
        <v>42016.658240740733</v>
      </c>
    </row>
    <row r="2424" spans="1:20" ht="45" x14ac:dyDescent="0.25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>
        <v>1423765072</v>
      </c>
      <c r="K2424" t="b">
        <v>0</v>
      </c>
      <c r="L2424">
        <v>37</v>
      </c>
      <c r="M2424" t="b">
        <v>0</v>
      </c>
      <c r="N2424" t="s">
        <v>8267</v>
      </c>
      <c r="O2424" s="5">
        <f>E2424/D2424</f>
        <v>0.27600000000000002</v>
      </c>
      <c r="P2424" s="6">
        <f t="shared" si="185"/>
        <v>55.945945945945944</v>
      </c>
      <c r="Q2424" t="str">
        <f t="shared" si="186"/>
        <v>film &amp; video</v>
      </c>
      <c r="R2424" t="str">
        <f t="shared" si="187"/>
        <v>science fiction</v>
      </c>
      <c r="S2424" s="10">
        <f t="shared" si="188"/>
        <v>42047.554074074076</v>
      </c>
      <c r="T2424" s="10">
        <f t="shared" si="189"/>
        <v>42107.512407407405</v>
      </c>
    </row>
    <row r="2425" spans="1:20" ht="60" x14ac:dyDescent="0.25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>
        <v>1412081999</v>
      </c>
      <c r="K2425" t="b">
        <v>1</v>
      </c>
      <c r="L2425">
        <v>66</v>
      </c>
      <c r="M2425" t="b">
        <v>0</v>
      </c>
      <c r="N2425" t="s">
        <v>8302</v>
      </c>
      <c r="O2425" s="5">
        <f>E2425/D2425</f>
        <v>0.27579999999999999</v>
      </c>
      <c r="P2425" s="6">
        <f t="shared" si="185"/>
        <v>167.15151515151516</v>
      </c>
      <c r="Q2425" t="str">
        <f t="shared" si="186"/>
        <v>technology</v>
      </c>
      <c r="R2425" t="str">
        <f t="shared" si="187"/>
        <v>makerspaces</v>
      </c>
      <c r="S2425" s="10">
        <f t="shared" si="188"/>
        <v>41912.333321759259</v>
      </c>
      <c r="T2425" s="10">
        <f t="shared" si="189"/>
        <v>41941.739583333328</v>
      </c>
    </row>
    <row r="2426" spans="1:20" ht="45" x14ac:dyDescent="0.25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>
        <v>1460751673</v>
      </c>
      <c r="K2426" t="b">
        <v>0</v>
      </c>
      <c r="L2426">
        <v>6</v>
      </c>
      <c r="M2426" t="b">
        <v>0</v>
      </c>
      <c r="N2426" t="s">
        <v>8271</v>
      </c>
      <c r="O2426" s="5">
        <f>E2426/D2426</f>
        <v>0.27400000000000002</v>
      </c>
      <c r="P2426" s="6">
        <f t="shared" si="185"/>
        <v>22.833333333333332</v>
      </c>
      <c r="Q2426" t="str">
        <f t="shared" si="186"/>
        <v>theater</v>
      </c>
      <c r="R2426" t="str">
        <f t="shared" si="187"/>
        <v>plays</v>
      </c>
      <c r="S2426" s="10">
        <f t="shared" si="188"/>
        <v>42475.639733796292</v>
      </c>
      <c r="T2426" s="10">
        <f t="shared" si="189"/>
        <v>42505.639733796292</v>
      </c>
    </row>
    <row r="2427" spans="1:20" ht="60" x14ac:dyDescent="0.25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8272</v>
      </c>
      <c r="O2427" s="5">
        <f>E2427/D2427</f>
        <v>0.27383999999999997</v>
      </c>
      <c r="P2427" s="6">
        <f t="shared" si="185"/>
        <v>402.70588235294116</v>
      </c>
      <c r="Q2427" t="str">
        <f t="shared" si="186"/>
        <v>technology</v>
      </c>
      <c r="R2427" t="str">
        <f t="shared" si="187"/>
        <v>web</v>
      </c>
      <c r="S2427" s="10">
        <f t="shared" si="188"/>
        <v>42283.38413194444</v>
      </c>
      <c r="T2427" s="10">
        <f t="shared" si="189"/>
        <v>42323.425798611112</v>
      </c>
    </row>
    <row r="2428" spans="1:20" ht="45" x14ac:dyDescent="0.25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>
        <v>1443712007</v>
      </c>
      <c r="K2428" t="b">
        <v>0</v>
      </c>
      <c r="L2428">
        <v>20</v>
      </c>
      <c r="M2428" t="b">
        <v>0</v>
      </c>
      <c r="N2428" t="s">
        <v>8271</v>
      </c>
      <c r="O2428" s="5">
        <f>E2428/D2428</f>
        <v>0.27239999999999998</v>
      </c>
      <c r="P2428" s="6">
        <f t="shared" si="185"/>
        <v>68.099999999999994</v>
      </c>
      <c r="Q2428" t="str">
        <f t="shared" si="186"/>
        <v>theater</v>
      </c>
      <c r="R2428" t="str">
        <f t="shared" si="187"/>
        <v>plays</v>
      </c>
      <c r="S2428" s="10">
        <f t="shared" si="188"/>
        <v>42278.421377314815</v>
      </c>
      <c r="T2428" s="10">
        <f t="shared" si="189"/>
        <v>42306.421377314815</v>
      </c>
    </row>
    <row r="2429" spans="1:20" ht="60" x14ac:dyDescent="0.25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>
        <v>1488114358</v>
      </c>
      <c r="J2429">
        <v>1485522358</v>
      </c>
      <c r="K2429" t="b">
        <v>0</v>
      </c>
      <c r="L2429">
        <v>14</v>
      </c>
      <c r="M2429" t="b">
        <v>0</v>
      </c>
      <c r="N2429" t="s">
        <v>8271</v>
      </c>
      <c r="O2429" s="5">
        <f>E2429/D2429</f>
        <v>0.27100000000000002</v>
      </c>
      <c r="P2429" s="6">
        <f t="shared" si="185"/>
        <v>38.714285714285715</v>
      </c>
      <c r="Q2429" t="str">
        <f t="shared" si="186"/>
        <v>theater</v>
      </c>
      <c r="R2429" t="str">
        <f t="shared" si="187"/>
        <v>plays</v>
      </c>
      <c r="S2429" s="10">
        <f t="shared" si="188"/>
        <v>42762.337476851848</v>
      </c>
      <c r="T2429" s="10">
        <f t="shared" si="189"/>
        <v>42792.337476851848</v>
      </c>
    </row>
    <row r="2430" spans="1:20" ht="30" x14ac:dyDescent="0.25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>
        <v>1403837574</v>
      </c>
      <c r="J2430">
        <v>1402455174</v>
      </c>
      <c r="K2430" t="b">
        <v>0</v>
      </c>
      <c r="L2430">
        <v>8</v>
      </c>
      <c r="M2430" t="b">
        <v>0</v>
      </c>
      <c r="N2430" t="s">
        <v>8270</v>
      </c>
      <c r="O2430" s="5">
        <f>E2430/D2430</f>
        <v>0.26953125</v>
      </c>
      <c r="P2430" s="6">
        <f t="shared" si="185"/>
        <v>17.25</v>
      </c>
      <c r="Q2430" t="str">
        <f t="shared" si="186"/>
        <v>film &amp; video</v>
      </c>
      <c r="R2430" t="str">
        <f t="shared" si="187"/>
        <v>animation</v>
      </c>
      <c r="S2430" s="10">
        <f t="shared" si="188"/>
        <v>41800.911736111106</v>
      </c>
      <c r="T2430" s="10">
        <f t="shared" si="189"/>
        <v>41816.911736111106</v>
      </c>
    </row>
    <row r="2431" spans="1:20" ht="45" x14ac:dyDescent="0.25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t="s">
        <v>8271</v>
      </c>
      <c r="O2431" s="5">
        <f>E2431/D2431</f>
        <v>0.26937422295897223</v>
      </c>
      <c r="P2431" s="6">
        <f t="shared" si="185"/>
        <v>46.428571428571431</v>
      </c>
      <c r="Q2431" t="str">
        <f t="shared" si="186"/>
        <v>theater</v>
      </c>
      <c r="R2431" t="str">
        <f t="shared" si="187"/>
        <v>plays</v>
      </c>
      <c r="S2431" s="10">
        <f t="shared" si="188"/>
        <v>41841.44326388889</v>
      </c>
      <c r="T2431" s="10">
        <f t="shared" si="189"/>
        <v>41881.020833333328</v>
      </c>
    </row>
    <row r="2432" spans="1:20" ht="60" x14ac:dyDescent="0.25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>
        <v>1405227540</v>
      </c>
      <c r="J2432">
        <v>1402058739</v>
      </c>
      <c r="K2432" t="b">
        <v>0</v>
      </c>
      <c r="L2432">
        <v>22</v>
      </c>
      <c r="M2432" t="b">
        <v>0</v>
      </c>
      <c r="N2432" t="s">
        <v>8287</v>
      </c>
      <c r="O2432" s="5">
        <f>E2432/D2432</f>
        <v>0.26900000000000002</v>
      </c>
      <c r="P2432" s="6">
        <f t="shared" si="185"/>
        <v>36.68181818181818</v>
      </c>
      <c r="Q2432" t="str">
        <f t="shared" si="186"/>
        <v>publishing</v>
      </c>
      <c r="R2432" t="str">
        <f t="shared" si="187"/>
        <v>translations</v>
      </c>
      <c r="S2432" s="10">
        <f t="shared" si="188"/>
        <v>41796.32336805555</v>
      </c>
      <c r="T2432" s="10">
        <f t="shared" si="189"/>
        <v>41832.999305555553</v>
      </c>
    </row>
    <row r="2433" spans="1:20" ht="60" x14ac:dyDescent="0.25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8271</v>
      </c>
      <c r="O2433" s="5">
        <f>E2433/D2433</f>
        <v>0.26840000000000003</v>
      </c>
      <c r="P2433" s="6">
        <f t="shared" si="185"/>
        <v>51.615384615384613</v>
      </c>
      <c r="Q2433" t="str">
        <f t="shared" si="186"/>
        <v>theater</v>
      </c>
      <c r="R2433" t="str">
        <f t="shared" si="187"/>
        <v>plays</v>
      </c>
      <c r="S2433" s="10">
        <f t="shared" si="188"/>
        <v>42058.584143518521</v>
      </c>
      <c r="T2433" s="10">
        <f t="shared" si="189"/>
        <v>42088.54247685185</v>
      </c>
    </row>
    <row r="2434" spans="1:20" ht="60" x14ac:dyDescent="0.25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t="s">
        <v>8271</v>
      </c>
      <c r="O2434" s="5">
        <f>E2434/D2434</f>
        <v>0.26727272727272727</v>
      </c>
      <c r="P2434" s="6">
        <f t="shared" si="185"/>
        <v>35</v>
      </c>
      <c r="Q2434" t="str">
        <f t="shared" si="186"/>
        <v>theater</v>
      </c>
      <c r="R2434" t="str">
        <f t="shared" si="187"/>
        <v>plays</v>
      </c>
      <c r="S2434" s="10">
        <f t="shared" si="188"/>
        <v>42283.344618055555</v>
      </c>
      <c r="T2434" s="10">
        <f t="shared" si="189"/>
        <v>42313.386284722219</v>
      </c>
    </row>
    <row r="2435" spans="1:20" ht="60" x14ac:dyDescent="0.25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>
        <v>1409337911</v>
      </c>
      <c r="J2435">
        <v>1406745911</v>
      </c>
      <c r="K2435" t="b">
        <v>0</v>
      </c>
      <c r="L2435">
        <v>19</v>
      </c>
      <c r="M2435" t="b">
        <v>0</v>
      </c>
      <c r="N2435" t="s">
        <v>8304</v>
      </c>
      <c r="O2435" s="5">
        <f>E2435/D2435</f>
        <v>0.26700000000000002</v>
      </c>
      <c r="P2435" s="6">
        <f t="shared" ref="P2435:P2498" si="190">IF(L2435&lt;&gt;0,E2435/L2435,0)</f>
        <v>42.157894736842103</v>
      </c>
      <c r="Q2435" t="str">
        <f t="shared" ref="Q2435:Q2498" si="191">LEFT(N2435,FIND("/",N2435)-1)</f>
        <v>publishing</v>
      </c>
      <c r="R2435" t="str">
        <f t="shared" ref="R2435:R2498" si="192">RIGHT(N2435,LEN(N2435)-FIND("/",N2435))</f>
        <v>children's books</v>
      </c>
      <c r="S2435" s="10">
        <f t="shared" ref="S2435:S2498" si="193">(J2435/86400)+25569+(-5/24)</f>
        <v>41850.57304398148</v>
      </c>
      <c r="T2435" s="10">
        <f t="shared" ref="T2435:T2498" si="194">(I2435/86400)+25569+(-5/24)</f>
        <v>41880.57304398148</v>
      </c>
    </row>
    <row r="2436" spans="1:20" ht="45" x14ac:dyDescent="0.25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>
        <v>1409753820</v>
      </c>
      <c r="K2436" t="b">
        <v>0</v>
      </c>
      <c r="L2436">
        <v>76</v>
      </c>
      <c r="M2436" t="b">
        <v>0</v>
      </c>
      <c r="N2436" t="s">
        <v>8303</v>
      </c>
      <c r="O2436" s="5">
        <f>E2436/D2436</f>
        <v>0.26640000000000003</v>
      </c>
      <c r="P2436" s="6">
        <f t="shared" si="190"/>
        <v>70.10526315789474</v>
      </c>
      <c r="Q2436" t="str">
        <f t="shared" si="191"/>
        <v>theater</v>
      </c>
      <c r="R2436" t="str">
        <f t="shared" si="192"/>
        <v>spaces</v>
      </c>
      <c r="S2436" s="10">
        <f t="shared" si="193"/>
        <v>41885.386805555558</v>
      </c>
      <c r="T2436" s="10">
        <f t="shared" si="194"/>
        <v>41916.386805555558</v>
      </c>
    </row>
    <row r="2437" spans="1:20" ht="60" x14ac:dyDescent="0.25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>
        <v>1403538880</v>
      </c>
      <c r="K2437" t="b">
        <v>0</v>
      </c>
      <c r="L2437">
        <v>21</v>
      </c>
      <c r="M2437" t="b">
        <v>0</v>
      </c>
      <c r="N2437" t="s">
        <v>8273</v>
      </c>
      <c r="O2437" s="5">
        <f>E2437/D2437</f>
        <v>0.26600000000000001</v>
      </c>
      <c r="P2437" s="6">
        <f t="shared" si="190"/>
        <v>291.33333333333331</v>
      </c>
      <c r="Q2437" t="str">
        <f t="shared" si="191"/>
        <v>technology</v>
      </c>
      <c r="R2437" t="str">
        <f t="shared" si="192"/>
        <v>wearables</v>
      </c>
      <c r="S2437" s="10">
        <f t="shared" si="193"/>
        <v>41813.454629629625</v>
      </c>
      <c r="T2437" s="10">
        <f t="shared" si="194"/>
        <v>41843.454629629625</v>
      </c>
    </row>
    <row r="2438" spans="1:20" ht="45" x14ac:dyDescent="0.25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>
        <v>1435876423</v>
      </c>
      <c r="K2438" t="b">
        <v>0</v>
      </c>
      <c r="L2438">
        <v>52</v>
      </c>
      <c r="M2438" t="b">
        <v>0</v>
      </c>
      <c r="N2438" t="s">
        <v>8284</v>
      </c>
      <c r="O2438" s="5">
        <f>E2438/D2438</f>
        <v>0.26352173913043481</v>
      </c>
      <c r="P2438" s="6">
        <f t="shared" si="190"/>
        <v>116.55769230769231</v>
      </c>
      <c r="Q2438" t="str">
        <f t="shared" si="191"/>
        <v>food</v>
      </c>
      <c r="R2438" t="str">
        <f t="shared" si="192"/>
        <v>food trucks</v>
      </c>
      <c r="S2438" s="10">
        <f t="shared" si="193"/>
        <v>42187.731747685182</v>
      </c>
      <c r="T2438" s="10">
        <f t="shared" si="194"/>
        <v>42218.708333333336</v>
      </c>
    </row>
    <row r="2439" spans="1:20" ht="60" x14ac:dyDescent="0.25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>
        <v>1406861438</v>
      </c>
      <c r="J2439">
        <v>1402973438</v>
      </c>
      <c r="K2439" t="b">
        <v>0</v>
      </c>
      <c r="L2439">
        <v>3</v>
      </c>
      <c r="M2439" t="b">
        <v>0</v>
      </c>
      <c r="N2439" t="s">
        <v>8296</v>
      </c>
      <c r="O2439" s="5">
        <f>E2439/D2439</f>
        <v>0.26200000000000001</v>
      </c>
      <c r="P2439" s="6">
        <f t="shared" si="190"/>
        <v>218.33333333333334</v>
      </c>
      <c r="Q2439" t="str">
        <f t="shared" si="191"/>
        <v>photography</v>
      </c>
      <c r="R2439" t="str">
        <f t="shared" si="192"/>
        <v>people</v>
      </c>
      <c r="S2439" s="10">
        <f t="shared" si="193"/>
        <v>41806.910162037035</v>
      </c>
      <c r="T2439" s="10">
        <f t="shared" si="194"/>
        <v>41851.910162037035</v>
      </c>
    </row>
    <row r="2440" spans="1:20" ht="45" x14ac:dyDescent="0.25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>
        <v>1408154403</v>
      </c>
      <c r="K2440" t="b">
        <v>0</v>
      </c>
      <c r="L2440">
        <v>18</v>
      </c>
      <c r="M2440" t="b">
        <v>0</v>
      </c>
      <c r="N2440" t="s">
        <v>8268</v>
      </c>
      <c r="O2440" s="5">
        <f>E2440/D2440</f>
        <v>0.26192500000000002</v>
      </c>
      <c r="P2440" s="6">
        <f t="shared" si="190"/>
        <v>87.308333333333337</v>
      </c>
      <c r="Q2440" t="str">
        <f t="shared" si="191"/>
        <v>film &amp; video</v>
      </c>
      <c r="R2440" t="str">
        <f t="shared" si="192"/>
        <v>drama</v>
      </c>
      <c r="S2440" s="10">
        <f t="shared" si="193"/>
        <v>41866.875034722216</v>
      </c>
      <c r="T2440" s="10">
        <f t="shared" si="194"/>
        <v>41896.875034722216</v>
      </c>
    </row>
    <row r="2441" spans="1:20" ht="60" x14ac:dyDescent="0.25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>
        <v>1488418990</v>
      </c>
      <c r="K2441" t="b">
        <v>0</v>
      </c>
      <c r="L2441">
        <v>79</v>
      </c>
      <c r="M2441" t="b">
        <v>0</v>
      </c>
      <c r="N2441" t="s">
        <v>8293</v>
      </c>
      <c r="O2441" s="5">
        <f>E2441/D2441</f>
        <v>0.2606</v>
      </c>
      <c r="P2441" s="6">
        <f t="shared" si="190"/>
        <v>65.974683544303801</v>
      </c>
      <c r="Q2441" t="str">
        <f t="shared" si="191"/>
        <v>music</v>
      </c>
      <c r="R2441" t="str">
        <f t="shared" si="192"/>
        <v>faith</v>
      </c>
      <c r="S2441" s="10">
        <f t="shared" si="193"/>
        <v>42795.863310185181</v>
      </c>
      <c r="T2441" s="10">
        <f t="shared" si="194"/>
        <v>42825.958333333336</v>
      </c>
    </row>
    <row r="2442" spans="1:20" ht="60" x14ac:dyDescent="0.25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8282</v>
      </c>
      <c r="O2442" s="5">
        <f>E2442/D2442</f>
        <v>0.26</v>
      </c>
      <c r="P2442" s="6">
        <f t="shared" si="190"/>
        <v>13</v>
      </c>
      <c r="Q2442" t="str">
        <f t="shared" si="191"/>
        <v>games</v>
      </c>
      <c r="R2442" t="str">
        <f t="shared" si="192"/>
        <v>video games</v>
      </c>
      <c r="S2442" s="10">
        <f t="shared" si="193"/>
        <v>41599.647349537037</v>
      </c>
      <c r="T2442" s="10">
        <f t="shared" si="194"/>
        <v>41629.647349537037</v>
      </c>
    </row>
    <row r="2443" spans="1:20" ht="60" x14ac:dyDescent="0.25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t="s">
        <v>8273</v>
      </c>
      <c r="O2443" s="5">
        <f>E2443/D2443</f>
        <v>0.25976666666666665</v>
      </c>
      <c r="P2443" s="6">
        <f t="shared" si="190"/>
        <v>90.616279069767444</v>
      </c>
      <c r="Q2443" t="str">
        <f t="shared" si="191"/>
        <v>technology</v>
      </c>
      <c r="R2443" t="str">
        <f t="shared" si="192"/>
        <v>wearables</v>
      </c>
      <c r="S2443" s="10">
        <f t="shared" si="193"/>
        <v>42543.457268518519</v>
      </c>
      <c r="T2443" s="10">
        <f t="shared" si="194"/>
        <v>42572.520833333336</v>
      </c>
    </row>
    <row r="2444" spans="1:20" ht="60" x14ac:dyDescent="0.25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>
        <v>1407931331</v>
      </c>
      <c r="K2444" t="b">
        <v>0</v>
      </c>
      <c r="L2444">
        <v>129</v>
      </c>
      <c r="M2444" t="b">
        <v>0</v>
      </c>
      <c r="N2444" t="s">
        <v>8273</v>
      </c>
      <c r="O2444" s="5">
        <f>E2444/D2444</f>
        <v>0.25912000000000002</v>
      </c>
      <c r="P2444" s="6">
        <f t="shared" si="190"/>
        <v>150.65116279069767</v>
      </c>
      <c r="Q2444" t="str">
        <f t="shared" si="191"/>
        <v>technology</v>
      </c>
      <c r="R2444" t="str">
        <f t="shared" si="192"/>
        <v>wearables</v>
      </c>
      <c r="S2444" s="10">
        <f t="shared" si="193"/>
        <v>41864.293182870366</v>
      </c>
      <c r="T2444" s="10">
        <f t="shared" si="194"/>
        <v>41899.293182870366</v>
      </c>
    </row>
    <row r="2445" spans="1:20" ht="60" x14ac:dyDescent="0.25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8285</v>
      </c>
      <c r="O2445" s="5">
        <f>E2445/D2445</f>
        <v>0.25763636363636366</v>
      </c>
      <c r="P2445" s="6">
        <f t="shared" si="190"/>
        <v>59.041666666666664</v>
      </c>
      <c r="Q2445" t="str">
        <f t="shared" si="191"/>
        <v>photography</v>
      </c>
      <c r="R2445" t="str">
        <f t="shared" si="192"/>
        <v>photobooks</v>
      </c>
      <c r="S2445" s="10">
        <f t="shared" si="193"/>
        <v>42597.409085648142</v>
      </c>
      <c r="T2445" s="10">
        <f t="shared" si="194"/>
        <v>42628.409085648142</v>
      </c>
    </row>
    <row r="2446" spans="1:20" ht="45" x14ac:dyDescent="0.25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8271</v>
      </c>
      <c r="O2446" s="5">
        <f>E2446/D2446</f>
        <v>0.25698702928870293</v>
      </c>
      <c r="P2446" s="6">
        <f t="shared" si="190"/>
        <v>65.340319148936175</v>
      </c>
      <c r="Q2446" t="str">
        <f t="shared" si="191"/>
        <v>theater</v>
      </c>
      <c r="R2446" t="str">
        <f t="shared" si="192"/>
        <v>plays</v>
      </c>
      <c r="S2446" s="10">
        <f t="shared" si="193"/>
        <v>42614.06046296296</v>
      </c>
      <c r="T2446" s="10">
        <f t="shared" si="194"/>
        <v>42645.166666666664</v>
      </c>
    </row>
    <row r="2447" spans="1:20" ht="75" x14ac:dyDescent="0.25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t="s">
        <v>8273</v>
      </c>
      <c r="O2447" s="5">
        <f>E2447/D2447</f>
        <v>0.25584000000000001</v>
      </c>
      <c r="P2447" s="6">
        <f t="shared" si="190"/>
        <v>133.25</v>
      </c>
      <c r="Q2447" t="str">
        <f t="shared" si="191"/>
        <v>technology</v>
      </c>
      <c r="R2447" t="str">
        <f t="shared" si="192"/>
        <v>wearables</v>
      </c>
      <c r="S2447" s="10">
        <f t="shared" si="193"/>
        <v>42504.195543981477</v>
      </c>
      <c r="T2447" s="10">
        <f t="shared" si="194"/>
        <v>42549.195543981477</v>
      </c>
    </row>
    <row r="2448" spans="1:20" ht="60" x14ac:dyDescent="0.25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>
        <v>1406417306</v>
      </c>
      <c r="K2448" t="b">
        <v>0</v>
      </c>
      <c r="L2448">
        <v>15</v>
      </c>
      <c r="M2448" t="b">
        <v>0</v>
      </c>
      <c r="N2448" t="s">
        <v>8304</v>
      </c>
      <c r="O2448" s="5">
        <f>E2448/D2448</f>
        <v>0.25545454545454543</v>
      </c>
      <c r="P2448" s="6">
        <f t="shared" si="190"/>
        <v>93.666666666666671</v>
      </c>
      <c r="Q2448" t="str">
        <f t="shared" si="191"/>
        <v>publishing</v>
      </c>
      <c r="R2448" t="str">
        <f t="shared" si="192"/>
        <v>children's books</v>
      </c>
      <c r="S2448" s="10">
        <f t="shared" si="193"/>
        <v>41846.769745370366</v>
      </c>
      <c r="T2448" s="10">
        <f t="shared" si="194"/>
        <v>41876.769745370366</v>
      </c>
    </row>
    <row r="2449" spans="1:20" ht="45" x14ac:dyDescent="0.25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8270</v>
      </c>
      <c r="O2449" s="5">
        <f>E2449/D2449</f>
        <v>0.25413402061855672</v>
      </c>
      <c r="P2449" s="6">
        <f t="shared" si="190"/>
        <v>725.02941176470586</v>
      </c>
      <c r="Q2449" t="str">
        <f t="shared" si="191"/>
        <v>film &amp; video</v>
      </c>
      <c r="R2449" t="str">
        <f t="shared" si="192"/>
        <v>animation</v>
      </c>
      <c r="S2449" s="10">
        <f t="shared" si="193"/>
        <v>42327.282418981478</v>
      </c>
      <c r="T2449" s="10">
        <f t="shared" si="194"/>
        <v>42367.282418981478</v>
      </c>
    </row>
    <row r="2450" spans="1:20" ht="45" x14ac:dyDescent="0.25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>
        <v>1491470442</v>
      </c>
      <c r="J2450">
        <v>1488882042</v>
      </c>
      <c r="K2450" t="b">
        <v>0</v>
      </c>
      <c r="L2450">
        <v>11</v>
      </c>
      <c r="M2450" t="b">
        <v>0</v>
      </c>
      <c r="N2450" t="s">
        <v>8293</v>
      </c>
      <c r="O2450" s="5">
        <f>E2450/D2450</f>
        <v>0.254</v>
      </c>
      <c r="P2450" s="6">
        <f t="shared" si="190"/>
        <v>57.727272727272727</v>
      </c>
      <c r="Q2450" t="str">
        <f t="shared" si="191"/>
        <v>music</v>
      </c>
      <c r="R2450" t="str">
        <f t="shared" si="192"/>
        <v>faith</v>
      </c>
      <c r="S2450" s="10">
        <f t="shared" si="193"/>
        <v>42801.222708333335</v>
      </c>
      <c r="T2450" s="10">
        <f t="shared" si="194"/>
        <v>42831.181041666663</v>
      </c>
    </row>
    <row r="2451" spans="1:20" ht="60" x14ac:dyDescent="0.25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t="s">
        <v>8284</v>
      </c>
      <c r="O2451" s="5">
        <f>E2451/D2451</f>
        <v>0.25259090909090909</v>
      </c>
      <c r="P2451" s="6">
        <f t="shared" si="190"/>
        <v>168.39393939393941</v>
      </c>
      <c r="Q2451" t="str">
        <f t="shared" si="191"/>
        <v>food</v>
      </c>
      <c r="R2451" t="str">
        <f t="shared" si="192"/>
        <v>food trucks</v>
      </c>
      <c r="S2451" s="10">
        <f t="shared" si="193"/>
        <v>42082.367222222216</v>
      </c>
      <c r="T2451" s="10">
        <f t="shared" si="194"/>
        <v>42105.041666666664</v>
      </c>
    </row>
    <row r="2452" spans="1:20" ht="60" x14ac:dyDescent="0.25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8268</v>
      </c>
      <c r="O2452" s="5">
        <f>E2452/D2452</f>
        <v>0.2525</v>
      </c>
      <c r="P2452" s="6">
        <f t="shared" si="190"/>
        <v>91.818181818181813</v>
      </c>
      <c r="Q2452" t="str">
        <f t="shared" si="191"/>
        <v>film &amp; video</v>
      </c>
      <c r="R2452" t="str">
        <f t="shared" si="192"/>
        <v>drama</v>
      </c>
      <c r="S2452" s="10">
        <f t="shared" si="193"/>
        <v>42248.856388888882</v>
      </c>
      <c r="T2452" s="10">
        <f t="shared" si="194"/>
        <v>42277.999999999993</v>
      </c>
    </row>
    <row r="2453" spans="1:20" ht="45" x14ac:dyDescent="0.25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t="s">
        <v>8273</v>
      </c>
      <c r="O2453" s="5">
        <f>E2453/D2453</f>
        <v>0.25087142857142858</v>
      </c>
      <c r="P2453" s="6">
        <f t="shared" si="190"/>
        <v>89.59693877551021</v>
      </c>
      <c r="Q2453" t="str">
        <f t="shared" si="191"/>
        <v>technology</v>
      </c>
      <c r="R2453" t="str">
        <f t="shared" si="192"/>
        <v>wearables</v>
      </c>
      <c r="S2453" s="10">
        <f t="shared" si="193"/>
        <v>42652.756574074076</v>
      </c>
      <c r="T2453" s="10">
        <f t="shared" si="194"/>
        <v>42685.999999999993</v>
      </c>
    </row>
    <row r="2454" spans="1:20" ht="60" x14ac:dyDescent="0.25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8275</v>
      </c>
      <c r="O2454" s="5">
        <f>E2454/D2454</f>
        <v>0.25035714285714283</v>
      </c>
      <c r="P2454" s="6">
        <f t="shared" si="190"/>
        <v>46.733333333333334</v>
      </c>
      <c r="Q2454" t="str">
        <f t="shared" si="191"/>
        <v>publishing</v>
      </c>
      <c r="R2454" t="str">
        <f t="shared" si="192"/>
        <v>fiction</v>
      </c>
      <c r="S2454" s="10">
        <f t="shared" si="193"/>
        <v>41365.69626157407</v>
      </c>
      <c r="T2454" s="10">
        <f t="shared" si="194"/>
        <v>41395.69626157407</v>
      </c>
    </row>
    <row r="2455" spans="1:20" ht="60" x14ac:dyDescent="0.25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>
        <v>1406170810</v>
      </c>
      <c r="K2455" t="b">
        <v>0</v>
      </c>
      <c r="L2455">
        <v>114</v>
      </c>
      <c r="M2455" t="b">
        <v>0</v>
      </c>
      <c r="N2455" t="s">
        <v>8303</v>
      </c>
      <c r="O2455" s="5">
        <f>E2455/D2455</f>
        <v>0.25030188679245285</v>
      </c>
      <c r="P2455" s="6">
        <f t="shared" si="190"/>
        <v>58.184210526315788</v>
      </c>
      <c r="Q2455" t="str">
        <f t="shared" si="191"/>
        <v>theater</v>
      </c>
      <c r="R2455" t="str">
        <f t="shared" si="192"/>
        <v>spaces</v>
      </c>
      <c r="S2455" s="10">
        <f t="shared" si="193"/>
        <v>41843.916782407403</v>
      </c>
      <c r="T2455" s="10">
        <f t="shared" si="194"/>
        <v>41878.916782407403</v>
      </c>
    </row>
    <row r="2456" spans="1:20" ht="45" x14ac:dyDescent="0.25">
      <c r="A2456">
        <v>239</v>
      </c>
      <c r="B2456" s="3" t="s">
        <v>241</v>
      </c>
      <c r="C2456" s="3" t="s">
        <v>4349</v>
      </c>
      <c r="D2456">
        <v>1000</v>
      </c>
      <c r="E2456">
        <v>250</v>
      </c>
      <c r="F2456" t="s">
        <v>8221</v>
      </c>
      <c r="G2456" t="s">
        <v>8226</v>
      </c>
      <c r="H2456" t="s">
        <v>8248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8268</v>
      </c>
      <c r="O2456" s="5">
        <f>E2456/D2456</f>
        <v>0.25</v>
      </c>
      <c r="P2456" s="6">
        <f t="shared" si="190"/>
        <v>50</v>
      </c>
      <c r="Q2456" t="str">
        <f t="shared" si="191"/>
        <v>film &amp; video</v>
      </c>
      <c r="R2456" t="str">
        <f t="shared" si="192"/>
        <v>drama</v>
      </c>
      <c r="S2456" s="10">
        <f t="shared" si="193"/>
        <v>42296.901967592588</v>
      </c>
      <c r="T2456" s="10">
        <f t="shared" si="194"/>
        <v>42316.291666666664</v>
      </c>
    </row>
    <row r="2457" spans="1:20" ht="45" x14ac:dyDescent="0.25">
      <c r="A2457">
        <v>3203</v>
      </c>
      <c r="B2457" s="3" t="s">
        <v>3203</v>
      </c>
      <c r="C2457" s="3" t="s">
        <v>7313</v>
      </c>
      <c r="D2457">
        <v>1000</v>
      </c>
      <c r="E2457">
        <v>250</v>
      </c>
      <c r="F2457" t="s">
        <v>8221</v>
      </c>
      <c r="G2457" t="s">
        <v>8224</v>
      </c>
      <c r="H2457" t="s">
        <v>8246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8305</v>
      </c>
      <c r="O2457" s="5">
        <f>E2457/D2457</f>
        <v>0.25</v>
      </c>
      <c r="P2457" s="6">
        <f t="shared" si="190"/>
        <v>41.666666666666664</v>
      </c>
      <c r="Q2457" t="str">
        <f t="shared" si="191"/>
        <v>theater</v>
      </c>
      <c r="R2457" t="str">
        <f t="shared" si="192"/>
        <v>musical</v>
      </c>
      <c r="S2457" s="10">
        <f t="shared" si="193"/>
        <v>42242.780347222222</v>
      </c>
      <c r="T2457" s="10">
        <f t="shared" si="194"/>
        <v>42272.780347222222</v>
      </c>
    </row>
    <row r="2458" spans="1:20" ht="60" x14ac:dyDescent="0.25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t="s">
        <v>8221</v>
      </c>
      <c r="G2458" t="s">
        <v>8224</v>
      </c>
      <c r="H2458" t="s">
        <v>8246</v>
      </c>
      <c r="I2458">
        <v>1367676034</v>
      </c>
      <c r="J2458">
        <v>1365084034</v>
      </c>
      <c r="K2458" t="b">
        <v>0</v>
      </c>
      <c r="L2458">
        <v>21</v>
      </c>
      <c r="M2458" t="b">
        <v>0</v>
      </c>
      <c r="N2458" t="s">
        <v>8278</v>
      </c>
      <c r="O2458" s="5">
        <f>E2458/D2458</f>
        <v>0.24333333333333335</v>
      </c>
      <c r="P2458" s="6">
        <f t="shared" si="190"/>
        <v>34.761904761904759</v>
      </c>
      <c r="Q2458" t="str">
        <f t="shared" si="191"/>
        <v>music</v>
      </c>
      <c r="R2458" t="str">
        <f t="shared" si="192"/>
        <v>jazz</v>
      </c>
      <c r="S2458" s="10">
        <f t="shared" si="193"/>
        <v>41368.375393518516</v>
      </c>
      <c r="T2458" s="10">
        <f t="shared" si="194"/>
        <v>41398.375393518516</v>
      </c>
    </row>
    <row r="2459" spans="1:20" ht="60" x14ac:dyDescent="0.25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t="s">
        <v>8221</v>
      </c>
      <c r="G2459" t="s">
        <v>8224</v>
      </c>
      <c r="H2459" t="s">
        <v>8246</v>
      </c>
      <c r="I2459">
        <v>1411930556</v>
      </c>
      <c r="J2459">
        <v>1409338556</v>
      </c>
      <c r="K2459" t="b">
        <v>0</v>
      </c>
      <c r="L2459">
        <v>12</v>
      </c>
      <c r="M2459" t="b">
        <v>0</v>
      </c>
      <c r="N2459" t="s">
        <v>8271</v>
      </c>
      <c r="O2459" s="5">
        <f>E2459/D2459</f>
        <v>0.24333333333333335</v>
      </c>
      <c r="P2459" s="6">
        <f t="shared" si="190"/>
        <v>24.333333333333332</v>
      </c>
      <c r="Q2459" t="str">
        <f t="shared" si="191"/>
        <v>theater</v>
      </c>
      <c r="R2459" t="str">
        <f t="shared" si="192"/>
        <v>plays</v>
      </c>
      <c r="S2459" s="10">
        <f t="shared" si="193"/>
        <v>41880.580509259256</v>
      </c>
      <c r="T2459" s="10">
        <f t="shared" si="194"/>
        <v>41910.580509259256</v>
      </c>
    </row>
    <row r="2460" spans="1:20" ht="60" x14ac:dyDescent="0.25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>
        <v>1448745741</v>
      </c>
      <c r="J2460">
        <v>1446150141</v>
      </c>
      <c r="K2460" t="b">
        <v>0</v>
      </c>
      <c r="L2460">
        <v>8</v>
      </c>
      <c r="M2460" t="b">
        <v>0</v>
      </c>
      <c r="N2460" t="s">
        <v>8271</v>
      </c>
      <c r="O2460" s="5">
        <f>E2460/D2460</f>
        <v>0.24285714285714285</v>
      </c>
      <c r="P2460" s="6">
        <f t="shared" si="190"/>
        <v>53.125</v>
      </c>
      <c r="Q2460" t="str">
        <f t="shared" si="191"/>
        <v>theater</v>
      </c>
      <c r="R2460" t="str">
        <f t="shared" si="192"/>
        <v>plays</v>
      </c>
      <c r="S2460" s="10">
        <f t="shared" si="193"/>
        <v>42306.640520833331</v>
      </c>
      <c r="T2460" s="10">
        <f t="shared" si="194"/>
        <v>42336.682187499995</v>
      </c>
    </row>
    <row r="2461" spans="1:20" ht="45" x14ac:dyDescent="0.25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>
        <v>1412879366</v>
      </c>
      <c r="K2461" t="b">
        <v>0</v>
      </c>
      <c r="L2461">
        <v>38</v>
      </c>
      <c r="M2461" t="b">
        <v>0</v>
      </c>
      <c r="N2461" t="s">
        <v>8271</v>
      </c>
      <c r="O2461" s="5">
        <f>E2461/D2461</f>
        <v>0.24194444444444443</v>
      </c>
      <c r="P2461" s="6">
        <f t="shared" si="190"/>
        <v>45.842105263157897</v>
      </c>
      <c r="Q2461" t="str">
        <f t="shared" si="191"/>
        <v>theater</v>
      </c>
      <c r="R2461" t="str">
        <f t="shared" si="192"/>
        <v>plays</v>
      </c>
      <c r="S2461" s="10">
        <f t="shared" si="193"/>
        <v>41921.562106481477</v>
      </c>
      <c r="T2461" s="10">
        <f t="shared" si="194"/>
        <v>41938.562106481477</v>
      </c>
    </row>
    <row r="2462" spans="1:20" ht="60" x14ac:dyDescent="0.25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>
        <v>1488783507</v>
      </c>
      <c r="J2462">
        <v>1486191507</v>
      </c>
      <c r="K2462" t="b">
        <v>0</v>
      </c>
      <c r="L2462">
        <v>10</v>
      </c>
      <c r="M2462" t="b">
        <v>0</v>
      </c>
      <c r="N2462" t="s">
        <v>8271</v>
      </c>
      <c r="O2462" s="5">
        <f>E2462/D2462</f>
        <v>0.2411764705882353</v>
      </c>
      <c r="P2462" s="6">
        <f t="shared" si="190"/>
        <v>41</v>
      </c>
      <c r="Q2462" t="str">
        <f t="shared" si="191"/>
        <v>theater</v>
      </c>
      <c r="R2462" t="str">
        <f t="shared" si="192"/>
        <v>plays</v>
      </c>
      <c r="S2462" s="10">
        <f t="shared" si="193"/>
        <v>42770.082256944443</v>
      </c>
      <c r="T2462" s="10">
        <f t="shared" si="194"/>
        <v>42800.082256944443</v>
      </c>
    </row>
    <row r="2463" spans="1:20" ht="60" x14ac:dyDescent="0.25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>
        <v>1254450706</v>
      </c>
      <c r="K2463" t="b">
        <v>0</v>
      </c>
      <c r="L2463">
        <v>11</v>
      </c>
      <c r="M2463" t="b">
        <v>0</v>
      </c>
      <c r="N2463" t="s">
        <v>8278</v>
      </c>
      <c r="O2463" s="5">
        <f>E2463/D2463</f>
        <v>0.2402</v>
      </c>
      <c r="P2463" s="6">
        <f t="shared" si="190"/>
        <v>109.18181818181819</v>
      </c>
      <c r="Q2463" t="str">
        <f t="shared" si="191"/>
        <v>music</v>
      </c>
      <c r="R2463" t="str">
        <f t="shared" si="192"/>
        <v>jazz</v>
      </c>
      <c r="S2463" s="10">
        <f t="shared" si="193"/>
        <v>40087.897060185183</v>
      </c>
      <c r="T2463" s="10">
        <f t="shared" si="194"/>
        <v>40147.999305555553</v>
      </c>
    </row>
    <row r="2464" spans="1:20" ht="60" x14ac:dyDescent="0.25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>
        <v>1429656478</v>
      </c>
      <c r="K2464" t="b">
        <v>1</v>
      </c>
      <c r="L2464">
        <v>185</v>
      </c>
      <c r="M2464" t="b">
        <v>0</v>
      </c>
      <c r="N2464" t="s">
        <v>8285</v>
      </c>
      <c r="O2464" s="5">
        <f>E2464/D2464</f>
        <v>0.236925</v>
      </c>
      <c r="P2464" s="6">
        <f t="shared" si="190"/>
        <v>51.227027027027027</v>
      </c>
      <c r="Q2464" t="str">
        <f t="shared" si="191"/>
        <v>photography</v>
      </c>
      <c r="R2464" t="str">
        <f t="shared" si="192"/>
        <v>photobooks</v>
      </c>
      <c r="S2464" s="10">
        <f t="shared" si="193"/>
        <v>42115.741643518515</v>
      </c>
      <c r="T2464" s="10">
        <f t="shared" si="194"/>
        <v>42145.741643518515</v>
      </c>
    </row>
    <row r="2465" spans="1:20" ht="60" x14ac:dyDescent="0.25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>
        <v>1486547945</v>
      </c>
      <c r="J2465">
        <v>1483955945</v>
      </c>
      <c r="K2465" t="b">
        <v>1</v>
      </c>
      <c r="L2465">
        <v>35</v>
      </c>
      <c r="M2465" t="b">
        <v>0</v>
      </c>
      <c r="N2465" t="s">
        <v>8303</v>
      </c>
      <c r="O2465" s="5">
        <f>E2465/D2465</f>
        <v>0.23628571428571429</v>
      </c>
      <c r="P2465" s="6">
        <f t="shared" si="190"/>
        <v>23.62857142857143</v>
      </c>
      <c r="Q2465" t="str">
        <f t="shared" si="191"/>
        <v>theater</v>
      </c>
      <c r="R2465" t="str">
        <f t="shared" si="192"/>
        <v>spaces</v>
      </c>
      <c r="S2465" s="10">
        <f t="shared" si="193"/>
        <v>42744.207696759258</v>
      </c>
      <c r="T2465" s="10">
        <f t="shared" si="194"/>
        <v>42774.207696759258</v>
      </c>
    </row>
    <row r="2466" spans="1:20" ht="60" x14ac:dyDescent="0.25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>
        <v>1404835009</v>
      </c>
      <c r="K2466" t="b">
        <v>0</v>
      </c>
      <c r="L2466">
        <v>27</v>
      </c>
      <c r="M2466" t="b">
        <v>0</v>
      </c>
      <c r="N2466" t="s">
        <v>8284</v>
      </c>
      <c r="O2466" s="5">
        <f>E2466/D2466</f>
        <v>0.23588571428571428</v>
      </c>
      <c r="P2466" s="6">
        <f t="shared" si="190"/>
        <v>305.77777777777777</v>
      </c>
      <c r="Q2466" t="str">
        <f t="shared" si="191"/>
        <v>food</v>
      </c>
      <c r="R2466" t="str">
        <f t="shared" si="192"/>
        <v>food trucks</v>
      </c>
      <c r="S2466" s="10">
        <f t="shared" si="193"/>
        <v>41828.45612268518</v>
      </c>
      <c r="T2466" s="10">
        <f t="shared" si="194"/>
        <v>41858.45612268518</v>
      </c>
    </row>
    <row r="2467" spans="1:20" ht="45" x14ac:dyDescent="0.25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>
        <v>1465304483</v>
      </c>
      <c r="K2467" t="b">
        <v>0</v>
      </c>
      <c r="L2467">
        <v>45</v>
      </c>
      <c r="M2467" t="b">
        <v>0</v>
      </c>
      <c r="N2467" t="s">
        <v>8303</v>
      </c>
      <c r="O2467" s="5">
        <f>E2467/D2467</f>
        <v>0.23416000000000001</v>
      </c>
      <c r="P2467" s="6">
        <f t="shared" si="190"/>
        <v>130.0888888888889</v>
      </c>
      <c r="Q2467" t="str">
        <f t="shared" si="191"/>
        <v>theater</v>
      </c>
      <c r="R2467" t="str">
        <f t="shared" si="192"/>
        <v>spaces</v>
      </c>
      <c r="S2467" s="10">
        <f t="shared" si="193"/>
        <v>42528.334293981483</v>
      </c>
      <c r="T2467" s="10">
        <f t="shared" si="194"/>
        <v>42559.874305555553</v>
      </c>
    </row>
    <row r="2468" spans="1:20" ht="60" x14ac:dyDescent="0.25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>
        <v>1436305452</v>
      </c>
      <c r="K2468" t="b">
        <v>0</v>
      </c>
      <c r="L2468">
        <v>29</v>
      </c>
      <c r="M2468" t="b">
        <v>0</v>
      </c>
      <c r="N2468" t="s">
        <v>8271</v>
      </c>
      <c r="O2468" s="5">
        <f>E2468/D2468</f>
        <v>0.23333333333333334</v>
      </c>
      <c r="P2468" s="6">
        <f t="shared" si="190"/>
        <v>96.551724137931032</v>
      </c>
      <c r="Q2468" t="str">
        <f t="shared" si="191"/>
        <v>theater</v>
      </c>
      <c r="R2468" t="str">
        <f t="shared" si="192"/>
        <v>plays</v>
      </c>
      <c r="S2468" s="10">
        <f t="shared" si="193"/>
        <v>42192.69736111111</v>
      </c>
      <c r="T2468" s="10">
        <f t="shared" si="194"/>
        <v>42236.503472222219</v>
      </c>
    </row>
    <row r="2469" spans="1:20" ht="45" x14ac:dyDescent="0.25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>
        <v>1427428382</v>
      </c>
      <c r="K2469" t="b">
        <v>0</v>
      </c>
      <c r="L2469">
        <v>67</v>
      </c>
      <c r="M2469" t="b">
        <v>0</v>
      </c>
      <c r="N2469" t="s">
        <v>8267</v>
      </c>
      <c r="O2469" s="5">
        <f>E2469/D2469</f>
        <v>0.23163076923076922</v>
      </c>
      <c r="P2469" s="6">
        <f t="shared" si="190"/>
        <v>449.43283582089555</v>
      </c>
      <c r="Q2469" t="str">
        <f t="shared" si="191"/>
        <v>film &amp; video</v>
      </c>
      <c r="R2469" t="str">
        <f t="shared" si="192"/>
        <v>science fiction</v>
      </c>
      <c r="S2469" s="10">
        <f t="shared" si="193"/>
        <v>42089.95349537037</v>
      </c>
      <c r="T2469" s="10">
        <f t="shared" si="194"/>
        <v>42149.95349537037</v>
      </c>
    </row>
    <row r="2470" spans="1:20" ht="60" x14ac:dyDescent="0.25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5">
        <f>E2470/D2470</f>
        <v>0.23</v>
      </c>
      <c r="P2470" s="6">
        <f t="shared" si="190"/>
        <v>16.428571428571427</v>
      </c>
      <c r="Q2470" t="str">
        <f t="shared" si="191"/>
        <v>technology</v>
      </c>
      <c r="R2470" t="str">
        <f t="shared" si="192"/>
        <v>web</v>
      </c>
      <c r="S2470" s="10">
        <f t="shared" si="193"/>
        <v>42070.469270833331</v>
      </c>
      <c r="T2470" s="10">
        <f t="shared" si="194"/>
        <v>42100.427604166667</v>
      </c>
    </row>
    <row r="2471" spans="1:20" ht="60" x14ac:dyDescent="0.25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8290</v>
      </c>
      <c r="O2471" s="5">
        <f>E2471/D2471</f>
        <v>0.2291</v>
      </c>
      <c r="P2471" s="6">
        <f t="shared" si="190"/>
        <v>65.457142857142856</v>
      </c>
      <c r="Q2471" t="str">
        <f t="shared" si="191"/>
        <v>publishing</v>
      </c>
      <c r="R2471" t="str">
        <f t="shared" si="192"/>
        <v>art books</v>
      </c>
      <c r="S2471" s="10">
        <f t="shared" si="193"/>
        <v>41799.315925925919</v>
      </c>
      <c r="T2471" s="10">
        <f t="shared" si="194"/>
        <v>41829.315925925919</v>
      </c>
    </row>
    <row r="2472" spans="1:20" ht="45" x14ac:dyDescent="0.25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>
        <v>1352107421</v>
      </c>
      <c r="K2472" t="b">
        <v>0</v>
      </c>
      <c r="L2472">
        <v>70</v>
      </c>
      <c r="M2472" t="b">
        <v>0</v>
      </c>
      <c r="N2472" t="s">
        <v>8270</v>
      </c>
      <c r="O2472" s="5">
        <f>E2472/D2472</f>
        <v>0.22881426547787684</v>
      </c>
      <c r="P2472" s="6">
        <f t="shared" si="190"/>
        <v>39.228571428571428</v>
      </c>
      <c r="Q2472" t="str">
        <f t="shared" si="191"/>
        <v>film &amp; video</v>
      </c>
      <c r="R2472" t="str">
        <f t="shared" si="192"/>
        <v>animation</v>
      </c>
      <c r="S2472" s="10">
        <f t="shared" si="193"/>
        <v>41218.183113425919</v>
      </c>
      <c r="T2472" s="10">
        <f t="shared" si="194"/>
        <v>41248.183113425919</v>
      </c>
    </row>
    <row r="2473" spans="1:20" ht="60" x14ac:dyDescent="0.25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>
        <v>1444666335</v>
      </c>
      <c r="K2473" t="b">
        <v>0</v>
      </c>
      <c r="L2473">
        <v>355</v>
      </c>
      <c r="M2473" t="b">
        <v>0</v>
      </c>
      <c r="N2473" t="s">
        <v>8273</v>
      </c>
      <c r="O2473" s="5">
        <f>E2473/D2473</f>
        <v>0.22878799999999999</v>
      </c>
      <c r="P2473" s="6">
        <f t="shared" si="190"/>
        <v>161.11830985915492</v>
      </c>
      <c r="Q2473" t="str">
        <f t="shared" si="191"/>
        <v>technology</v>
      </c>
      <c r="R2473" t="str">
        <f t="shared" si="192"/>
        <v>wearables</v>
      </c>
      <c r="S2473" s="10">
        <f t="shared" si="193"/>
        <v>42289.466840277775</v>
      </c>
      <c r="T2473" s="10">
        <f t="shared" si="194"/>
        <v>42329.508506944439</v>
      </c>
    </row>
    <row r="2474" spans="1:20" ht="60" x14ac:dyDescent="0.25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8303</v>
      </c>
      <c r="O2474" s="5">
        <f>E2474/D2474</f>
        <v>0.22750000000000001</v>
      </c>
      <c r="P2474" s="6">
        <f t="shared" si="190"/>
        <v>53.529411764705884</v>
      </c>
      <c r="Q2474" t="str">
        <f t="shared" si="191"/>
        <v>theater</v>
      </c>
      <c r="R2474" t="str">
        <f t="shared" si="192"/>
        <v>spaces</v>
      </c>
      <c r="S2474" s="10">
        <f t="shared" si="193"/>
        <v>41760.700706018521</v>
      </c>
      <c r="T2474" s="10">
        <f t="shared" si="194"/>
        <v>41790.957638888889</v>
      </c>
    </row>
    <row r="2475" spans="1:20" ht="45" x14ac:dyDescent="0.25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>
        <v>1471096975</v>
      </c>
      <c r="K2475" t="b">
        <v>0</v>
      </c>
      <c r="L2475">
        <v>20</v>
      </c>
      <c r="M2475" t="b">
        <v>0</v>
      </c>
      <c r="N2475" t="s">
        <v>8284</v>
      </c>
      <c r="O2475" s="5">
        <f>E2475/D2475</f>
        <v>0.22520000000000001</v>
      </c>
      <c r="P2475" s="6">
        <f t="shared" si="190"/>
        <v>56.3</v>
      </c>
      <c r="Q2475" t="str">
        <f t="shared" si="191"/>
        <v>food</v>
      </c>
      <c r="R2475" t="str">
        <f t="shared" si="192"/>
        <v>food trucks</v>
      </c>
      <c r="S2475" s="10">
        <f t="shared" si="193"/>
        <v>42595.377025462956</v>
      </c>
      <c r="T2475" s="10">
        <f t="shared" si="194"/>
        <v>42616.377025462956</v>
      </c>
    </row>
    <row r="2476" spans="1:20" ht="60" x14ac:dyDescent="0.25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8271</v>
      </c>
      <c r="O2476" s="5">
        <f>E2476/D2476</f>
        <v>0.22500000000000001</v>
      </c>
      <c r="P2476" s="6">
        <f t="shared" si="190"/>
        <v>18.75</v>
      </c>
      <c r="Q2476" t="str">
        <f t="shared" si="191"/>
        <v>theater</v>
      </c>
      <c r="R2476" t="str">
        <f t="shared" si="192"/>
        <v>plays</v>
      </c>
      <c r="S2476" s="10">
        <f t="shared" si="193"/>
        <v>42800.511793981474</v>
      </c>
      <c r="T2476" s="10">
        <f t="shared" si="194"/>
        <v>42821.470127314817</v>
      </c>
    </row>
    <row r="2477" spans="1:20" ht="45" x14ac:dyDescent="0.25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>
        <v>1464763109</v>
      </c>
      <c r="K2477" t="b">
        <v>0</v>
      </c>
      <c r="L2477">
        <v>50</v>
      </c>
      <c r="M2477" t="b">
        <v>0</v>
      </c>
      <c r="N2477" t="s">
        <v>8273</v>
      </c>
      <c r="O2477" s="5">
        <f>E2477/D2477</f>
        <v>0.22494285714285714</v>
      </c>
      <c r="P2477" s="6">
        <f t="shared" si="190"/>
        <v>157.46</v>
      </c>
      <c r="Q2477" t="str">
        <f t="shared" si="191"/>
        <v>technology</v>
      </c>
      <c r="R2477" t="str">
        <f t="shared" si="192"/>
        <v>wearables</v>
      </c>
      <c r="S2477" s="10">
        <f t="shared" si="193"/>
        <v>42522.068391203698</v>
      </c>
      <c r="T2477" s="10">
        <f t="shared" si="194"/>
        <v>42552.958333333336</v>
      </c>
    </row>
    <row r="2478" spans="1:20" ht="60" x14ac:dyDescent="0.25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8268</v>
      </c>
      <c r="O2478" s="5">
        <f>E2478/D2478</f>
        <v>0.224</v>
      </c>
      <c r="P2478" s="6">
        <f t="shared" si="190"/>
        <v>56</v>
      </c>
      <c r="Q2478" t="str">
        <f t="shared" si="191"/>
        <v>film &amp; video</v>
      </c>
      <c r="R2478" t="str">
        <f t="shared" si="192"/>
        <v>drama</v>
      </c>
      <c r="S2478" s="10">
        <f t="shared" si="193"/>
        <v>41900.296979166662</v>
      </c>
      <c r="T2478" s="10">
        <f t="shared" si="194"/>
        <v>41930.296979166662</v>
      </c>
    </row>
    <row r="2479" spans="1:20" ht="45" x14ac:dyDescent="0.25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>
        <v>1488546319</v>
      </c>
      <c r="J2479">
        <v>1483362319</v>
      </c>
      <c r="K2479" t="b">
        <v>0</v>
      </c>
      <c r="L2479">
        <v>5</v>
      </c>
      <c r="M2479" t="b">
        <v>0</v>
      </c>
      <c r="N2479" t="s">
        <v>8278</v>
      </c>
      <c r="O2479" s="5">
        <f>E2479/D2479</f>
        <v>0.22363636363636363</v>
      </c>
      <c r="P2479" s="6">
        <f t="shared" si="190"/>
        <v>24.6</v>
      </c>
      <c r="Q2479" t="str">
        <f t="shared" si="191"/>
        <v>music</v>
      </c>
      <c r="R2479" t="str">
        <f t="shared" si="192"/>
        <v>jazz</v>
      </c>
      <c r="S2479" s="10">
        <f t="shared" si="193"/>
        <v>42737.337025462963</v>
      </c>
      <c r="T2479" s="10">
        <f t="shared" si="194"/>
        <v>42797.337025462963</v>
      </c>
    </row>
    <row r="2480" spans="1:20" ht="60" x14ac:dyDescent="0.25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>
        <v>1448492400</v>
      </c>
      <c r="J2480">
        <v>1446506080</v>
      </c>
      <c r="K2480" t="b">
        <v>0</v>
      </c>
      <c r="L2480">
        <v>6</v>
      </c>
      <c r="M2480" t="b">
        <v>0</v>
      </c>
      <c r="N2480" t="s">
        <v>8271</v>
      </c>
      <c r="O2480" s="5">
        <f>E2480/D2480</f>
        <v>0.22142857142857142</v>
      </c>
      <c r="P2480" s="6">
        <f t="shared" si="190"/>
        <v>129.16666666666666</v>
      </c>
      <c r="Q2480" t="str">
        <f t="shared" si="191"/>
        <v>theater</v>
      </c>
      <c r="R2480" t="str">
        <f t="shared" si="192"/>
        <v>plays</v>
      </c>
      <c r="S2480" s="10">
        <f t="shared" si="193"/>
        <v>42310.760185185187</v>
      </c>
      <c r="T2480" s="10">
        <f t="shared" si="194"/>
        <v>42333.749999999993</v>
      </c>
    </row>
    <row r="2481" spans="1:20" ht="60" x14ac:dyDescent="0.25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8273</v>
      </c>
      <c r="O2481" s="5">
        <f>E2481/D2481</f>
        <v>0.22092500000000001</v>
      </c>
      <c r="P2481" s="6">
        <f t="shared" si="190"/>
        <v>23.948509485094849</v>
      </c>
      <c r="Q2481" t="str">
        <f t="shared" si="191"/>
        <v>technology</v>
      </c>
      <c r="R2481" t="str">
        <f t="shared" si="192"/>
        <v>wearables</v>
      </c>
      <c r="S2481" s="10">
        <f t="shared" si="193"/>
        <v>41835.372685185182</v>
      </c>
      <c r="T2481" s="10">
        <f t="shared" si="194"/>
        <v>41895.372685185182</v>
      </c>
    </row>
    <row r="2482" spans="1:20" ht="60" x14ac:dyDescent="0.25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>
        <v>1464172366</v>
      </c>
      <c r="K2482" t="b">
        <v>1</v>
      </c>
      <c r="L2482">
        <v>86</v>
      </c>
      <c r="M2482" t="b">
        <v>0</v>
      </c>
      <c r="N2482" t="s">
        <v>8285</v>
      </c>
      <c r="O2482" s="5">
        <f>E2482/D2482</f>
        <v>0.22052631578947368</v>
      </c>
      <c r="P2482" s="6">
        <f t="shared" si="190"/>
        <v>48.720930232558139</v>
      </c>
      <c r="Q2482" t="str">
        <f t="shared" si="191"/>
        <v>photography</v>
      </c>
      <c r="R2482" t="str">
        <f t="shared" si="192"/>
        <v>photobooks</v>
      </c>
      <c r="S2482" s="10">
        <f t="shared" si="193"/>
        <v>42515.231087962959</v>
      </c>
      <c r="T2482" s="10">
        <f t="shared" si="194"/>
        <v>42575.231087962959</v>
      </c>
    </row>
    <row r="2483" spans="1:20" ht="60" x14ac:dyDescent="0.25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>
        <v>1416081600</v>
      </c>
      <c r="J2483">
        <v>1413477228</v>
      </c>
      <c r="K2483" t="b">
        <v>0</v>
      </c>
      <c r="L2483">
        <v>2</v>
      </c>
      <c r="M2483" t="b">
        <v>0</v>
      </c>
      <c r="N2483" t="s">
        <v>8271</v>
      </c>
      <c r="O2483" s="5">
        <f>E2483/D2483</f>
        <v>0.22</v>
      </c>
      <c r="P2483" s="6">
        <f t="shared" si="190"/>
        <v>55</v>
      </c>
      <c r="Q2483" t="str">
        <f t="shared" si="191"/>
        <v>theater</v>
      </c>
      <c r="R2483" t="str">
        <f t="shared" si="192"/>
        <v>plays</v>
      </c>
      <c r="S2483" s="10">
        <f t="shared" si="193"/>
        <v>41928.481805555552</v>
      </c>
      <c r="T2483" s="10">
        <f t="shared" si="194"/>
        <v>41958.624999999993</v>
      </c>
    </row>
    <row r="2484" spans="1:20" ht="60" x14ac:dyDescent="0.25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t="s">
        <v>8271</v>
      </c>
      <c r="O2484" s="5">
        <f>E2484/D2484</f>
        <v>0.21940000000000001</v>
      </c>
      <c r="P2484" s="6">
        <f t="shared" si="190"/>
        <v>47.695652173913047</v>
      </c>
      <c r="Q2484" t="str">
        <f t="shared" si="191"/>
        <v>theater</v>
      </c>
      <c r="R2484" t="str">
        <f t="shared" si="192"/>
        <v>plays</v>
      </c>
      <c r="S2484" s="10">
        <f t="shared" si="193"/>
        <v>41740.285324074073</v>
      </c>
      <c r="T2484" s="10">
        <f t="shared" si="194"/>
        <v>41770.285324074073</v>
      </c>
    </row>
    <row r="2485" spans="1:20" ht="45" x14ac:dyDescent="0.25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>
        <v>1366200499</v>
      </c>
      <c r="K2485" t="b">
        <v>0</v>
      </c>
      <c r="L2485">
        <v>125</v>
      </c>
      <c r="M2485" t="b">
        <v>0</v>
      </c>
      <c r="N2485" t="s">
        <v>8270</v>
      </c>
      <c r="O2485" s="5">
        <f>E2485/D2485</f>
        <v>0.21906971229845085</v>
      </c>
      <c r="P2485" s="6">
        <f t="shared" si="190"/>
        <v>66.520080000000007</v>
      </c>
      <c r="Q2485" t="str">
        <f t="shared" si="191"/>
        <v>film &amp; video</v>
      </c>
      <c r="R2485" t="str">
        <f t="shared" si="192"/>
        <v>animation</v>
      </c>
      <c r="S2485" s="10">
        <f t="shared" si="193"/>
        <v>41381.297442129631</v>
      </c>
      <c r="T2485" s="10">
        <f t="shared" si="194"/>
        <v>41411.297442129631</v>
      </c>
    </row>
    <row r="2486" spans="1:20" ht="60" x14ac:dyDescent="0.25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>
        <v>1337125368</v>
      </c>
      <c r="K2486" t="b">
        <v>0</v>
      </c>
      <c r="L2486">
        <v>49</v>
      </c>
      <c r="M2486" t="b">
        <v>0</v>
      </c>
      <c r="N2486" t="s">
        <v>8304</v>
      </c>
      <c r="O2486" s="5">
        <f>E2486/D2486</f>
        <v>0.21887499999999999</v>
      </c>
      <c r="P2486" s="6">
        <f t="shared" si="190"/>
        <v>35.734693877551024</v>
      </c>
      <c r="Q2486" t="str">
        <f t="shared" si="191"/>
        <v>publishing</v>
      </c>
      <c r="R2486" t="str">
        <f t="shared" si="192"/>
        <v>children's books</v>
      </c>
      <c r="S2486" s="10">
        <f t="shared" si="193"/>
        <v>41044.779722222222</v>
      </c>
      <c r="T2486" s="10">
        <f t="shared" si="194"/>
        <v>41104.779722222222</v>
      </c>
    </row>
    <row r="2487" spans="1:20" ht="45" x14ac:dyDescent="0.25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>
        <v>1442381847</v>
      </c>
      <c r="J2487">
        <v>1440826647</v>
      </c>
      <c r="K2487" t="b">
        <v>0</v>
      </c>
      <c r="L2487">
        <v>9</v>
      </c>
      <c r="M2487" t="b">
        <v>0</v>
      </c>
      <c r="N2487" t="s">
        <v>8271</v>
      </c>
      <c r="O2487" s="5">
        <f>E2487/D2487</f>
        <v>0.2185</v>
      </c>
      <c r="P2487" s="6">
        <f t="shared" si="190"/>
        <v>48.555555555555557</v>
      </c>
      <c r="Q2487" t="str">
        <f t="shared" si="191"/>
        <v>theater</v>
      </c>
      <c r="R2487" t="str">
        <f t="shared" si="192"/>
        <v>plays</v>
      </c>
      <c r="S2487" s="10">
        <f t="shared" si="193"/>
        <v>42245.026006944441</v>
      </c>
      <c r="T2487" s="10">
        <f t="shared" si="194"/>
        <v>42263.026006944441</v>
      </c>
    </row>
    <row r="2488" spans="1:20" ht="45" x14ac:dyDescent="0.25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8293</v>
      </c>
      <c r="O2488" s="5">
        <f>E2488/D2488</f>
        <v>0.21714285714285714</v>
      </c>
      <c r="P2488" s="6">
        <f t="shared" si="190"/>
        <v>76</v>
      </c>
      <c r="Q2488" t="str">
        <f t="shared" si="191"/>
        <v>music</v>
      </c>
      <c r="R2488" t="str">
        <f t="shared" si="192"/>
        <v>faith</v>
      </c>
      <c r="S2488" s="10">
        <f t="shared" si="193"/>
        <v>42808.57335648148</v>
      </c>
      <c r="T2488" s="10">
        <f t="shared" si="194"/>
        <v>42832.57335648148</v>
      </c>
    </row>
    <row r="2489" spans="1:20" ht="60" x14ac:dyDescent="0.25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5">
        <f>E2489/D2489</f>
        <v>0.21685714285714286</v>
      </c>
      <c r="P2489" s="6">
        <f t="shared" si="190"/>
        <v>126.5</v>
      </c>
      <c r="Q2489" t="str">
        <f t="shared" si="191"/>
        <v>theater</v>
      </c>
      <c r="R2489" t="str">
        <f t="shared" si="192"/>
        <v>plays</v>
      </c>
      <c r="S2489" s="10">
        <f t="shared" si="193"/>
        <v>42353.553425925922</v>
      </c>
      <c r="T2489" s="10">
        <f t="shared" si="194"/>
        <v>42383.553425925922</v>
      </c>
    </row>
    <row r="2490" spans="1:20" ht="60" x14ac:dyDescent="0.25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>
        <v>1417410964</v>
      </c>
      <c r="K2490" t="b">
        <v>0</v>
      </c>
      <c r="L2490">
        <v>215</v>
      </c>
      <c r="M2490" t="b">
        <v>0</v>
      </c>
      <c r="N2490" t="s">
        <v>8273</v>
      </c>
      <c r="O2490" s="5">
        <f>E2490/D2490</f>
        <v>0.21628</v>
      </c>
      <c r="P2490" s="6">
        <f t="shared" si="190"/>
        <v>50.29767441860465</v>
      </c>
      <c r="Q2490" t="str">
        <f t="shared" si="191"/>
        <v>technology</v>
      </c>
      <c r="R2490" t="str">
        <f t="shared" si="192"/>
        <v>wearables</v>
      </c>
      <c r="S2490" s="10">
        <f t="shared" si="193"/>
        <v>41974.011157407404</v>
      </c>
      <c r="T2490" s="10">
        <f t="shared" si="194"/>
        <v>42004.999305555553</v>
      </c>
    </row>
    <row r="2491" spans="1:20" ht="60" x14ac:dyDescent="0.25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>
        <v>1344961134</v>
      </c>
      <c r="K2491" t="b">
        <v>0</v>
      </c>
      <c r="L2491">
        <v>39</v>
      </c>
      <c r="M2491" t="b">
        <v>0</v>
      </c>
      <c r="N2491" t="s">
        <v>8270</v>
      </c>
      <c r="O2491" s="5">
        <f>E2491/D2491</f>
        <v>0.21575</v>
      </c>
      <c r="P2491" s="6">
        <f t="shared" si="190"/>
        <v>110.64102564102564</v>
      </c>
      <c r="Q2491" t="str">
        <f t="shared" si="191"/>
        <v>film &amp; video</v>
      </c>
      <c r="R2491" t="str">
        <f t="shared" si="192"/>
        <v>animation</v>
      </c>
      <c r="S2491" s="10">
        <f t="shared" si="193"/>
        <v>41135.471458333333</v>
      </c>
      <c r="T2491" s="10">
        <f t="shared" si="194"/>
        <v>41180.471458333333</v>
      </c>
    </row>
    <row r="2492" spans="1:20" ht="60" x14ac:dyDescent="0.25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>
        <v>1400600840</v>
      </c>
      <c r="K2492" t="b">
        <v>0</v>
      </c>
      <c r="L2492">
        <v>84</v>
      </c>
      <c r="M2492" t="b">
        <v>0</v>
      </c>
      <c r="N2492" t="s">
        <v>8271</v>
      </c>
      <c r="O2492" s="5">
        <f>E2492/D2492</f>
        <v>0.2155</v>
      </c>
      <c r="P2492" s="6">
        <f t="shared" si="190"/>
        <v>128.27380952380952</v>
      </c>
      <c r="Q2492" t="str">
        <f t="shared" si="191"/>
        <v>theater</v>
      </c>
      <c r="R2492" t="str">
        <f t="shared" si="192"/>
        <v>plays</v>
      </c>
      <c r="S2492" s="10">
        <f t="shared" si="193"/>
        <v>41779.449537037035</v>
      </c>
      <c r="T2492" s="10">
        <f t="shared" si="194"/>
        <v>41821.041666666664</v>
      </c>
    </row>
    <row r="2493" spans="1:20" ht="60" x14ac:dyDescent="0.25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>
        <v>1465225258</v>
      </c>
      <c r="K2493" t="b">
        <v>0</v>
      </c>
      <c r="L2493">
        <v>28</v>
      </c>
      <c r="M2493" t="b">
        <v>0</v>
      </c>
      <c r="N2493" t="s">
        <v>8273</v>
      </c>
      <c r="O2493" s="5">
        <f>E2493/D2493</f>
        <v>0.21507499999999999</v>
      </c>
      <c r="P2493" s="6">
        <f t="shared" si="190"/>
        <v>1536.25</v>
      </c>
      <c r="Q2493" t="str">
        <f t="shared" si="191"/>
        <v>technology</v>
      </c>
      <c r="R2493" t="str">
        <f t="shared" si="192"/>
        <v>wearables</v>
      </c>
      <c r="S2493" s="10">
        <f t="shared" si="193"/>
        <v>42527.417337962957</v>
      </c>
      <c r="T2493" s="10">
        <f t="shared" si="194"/>
        <v>42557.417337962957</v>
      </c>
    </row>
    <row r="2494" spans="1:20" ht="45" x14ac:dyDescent="0.25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>
        <v>1447311540</v>
      </c>
      <c r="J2494">
        <v>1445358903</v>
      </c>
      <c r="K2494" t="b">
        <v>0</v>
      </c>
      <c r="L2494">
        <v>4</v>
      </c>
      <c r="M2494" t="b">
        <v>0</v>
      </c>
      <c r="N2494" t="s">
        <v>8271</v>
      </c>
      <c r="O2494" s="5">
        <f>E2494/D2494</f>
        <v>0.21428571428571427</v>
      </c>
      <c r="P2494" s="6">
        <f t="shared" si="190"/>
        <v>37.5</v>
      </c>
      <c r="Q2494" t="str">
        <f t="shared" si="191"/>
        <v>theater</v>
      </c>
      <c r="R2494" t="str">
        <f t="shared" si="192"/>
        <v>plays</v>
      </c>
      <c r="S2494" s="10">
        <f t="shared" si="193"/>
        <v>42297.482673611106</v>
      </c>
      <c r="T2494" s="10">
        <f t="shared" si="194"/>
        <v>42320.082638888889</v>
      </c>
    </row>
    <row r="2495" spans="1:20" ht="45" x14ac:dyDescent="0.25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>
        <v>1477550434</v>
      </c>
      <c r="J2495">
        <v>1474958434</v>
      </c>
      <c r="K2495" t="b">
        <v>0</v>
      </c>
      <c r="L2495">
        <v>14</v>
      </c>
      <c r="M2495" t="b">
        <v>0</v>
      </c>
      <c r="N2495" t="s">
        <v>8271</v>
      </c>
      <c r="O2495" s="5">
        <f>E2495/D2495</f>
        <v>0.21366666666666667</v>
      </c>
      <c r="P2495" s="6">
        <f t="shared" si="190"/>
        <v>45.785714285714285</v>
      </c>
      <c r="Q2495" t="str">
        <f t="shared" si="191"/>
        <v>theater</v>
      </c>
      <c r="R2495" t="str">
        <f t="shared" si="192"/>
        <v>plays</v>
      </c>
      <c r="S2495" s="10">
        <f t="shared" si="193"/>
        <v>42640.069837962961</v>
      </c>
      <c r="T2495" s="10">
        <f t="shared" si="194"/>
        <v>42670.069837962961</v>
      </c>
    </row>
    <row r="2496" spans="1:20" ht="60" x14ac:dyDescent="0.25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>
        <v>1441022120</v>
      </c>
      <c r="K2496" t="b">
        <v>0</v>
      </c>
      <c r="L2496">
        <v>121</v>
      </c>
      <c r="M2496" t="b">
        <v>0</v>
      </c>
      <c r="N2496" t="s">
        <v>8272</v>
      </c>
      <c r="O2496" s="5">
        <f>E2496/D2496</f>
        <v>0.21363333333333334</v>
      </c>
      <c r="P2496" s="6">
        <f t="shared" si="190"/>
        <v>105.93388429752066</v>
      </c>
      <c r="Q2496" t="str">
        <f t="shared" si="191"/>
        <v>technology</v>
      </c>
      <c r="R2496" t="str">
        <f t="shared" si="192"/>
        <v>web</v>
      </c>
      <c r="S2496" s="10">
        <f t="shared" si="193"/>
        <v>42247.288425925923</v>
      </c>
      <c r="T2496" s="10">
        <f t="shared" si="194"/>
        <v>42277.999305555553</v>
      </c>
    </row>
    <row r="2497" spans="1:20" ht="60" x14ac:dyDescent="0.25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>
        <v>1414107040</v>
      </c>
      <c r="J2497">
        <v>1411515040</v>
      </c>
      <c r="K2497" t="b">
        <v>1</v>
      </c>
      <c r="L2497">
        <v>25</v>
      </c>
      <c r="M2497" t="b">
        <v>0</v>
      </c>
      <c r="N2497" t="s">
        <v>8285</v>
      </c>
      <c r="O2497" s="5">
        <f>E2497/D2497</f>
        <v>0.21309523809523809</v>
      </c>
      <c r="P2497" s="6">
        <f t="shared" si="190"/>
        <v>35.799999999999997</v>
      </c>
      <c r="Q2497" t="str">
        <f t="shared" si="191"/>
        <v>photography</v>
      </c>
      <c r="R2497" t="str">
        <f t="shared" si="192"/>
        <v>photobooks</v>
      </c>
      <c r="S2497" s="10">
        <f t="shared" si="193"/>
        <v>41905.771296296291</v>
      </c>
      <c r="T2497" s="10">
        <f t="shared" si="194"/>
        <v>41935.771296296291</v>
      </c>
    </row>
    <row r="2498" spans="1:20" ht="60" x14ac:dyDescent="0.25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>
        <v>1399427064</v>
      </c>
      <c r="K2498" t="b">
        <v>1</v>
      </c>
      <c r="L2498">
        <v>19</v>
      </c>
      <c r="M2498" t="b">
        <v>0</v>
      </c>
      <c r="N2498" t="s">
        <v>8271</v>
      </c>
      <c r="O2498" s="5">
        <f>E2498/D2498</f>
        <v>0.21299999999999999</v>
      </c>
      <c r="P2498" s="6">
        <f t="shared" si="190"/>
        <v>56.05263157894737</v>
      </c>
      <c r="Q2498" t="str">
        <f t="shared" si="191"/>
        <v>theater</v>
      </c>
      <c r="R2498" t="str">
        <f t="shared" si="192"/>
        <v>plays</v>
      </c>
      <c r="S2498" s="10">
        <f t="shared" si="193"/>
        <v>41765.864166666666</v>
      </c>
      <c r="T2498" s="10">
        <f t="shared" si="194"/>
        <v>41790.864166666666</v>
      </c>
    </row>
    <row r="2499" spans="1:20" ht="45" x14ac:dyDescent="0.25">
      <c r="A2499">
        <v>1566</v>
      </c>
      <c r="B2499" s="3" t="s">
        <v>1567</v>
      </c>
      <c r="C2499" s="3" t="s">
        <v>5676</v>
      </c>
      <c r="D2499">
        <v>30000</v>
      </c>
      <c r="E2499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>
        <v>1467151204</v>
      </c>
      <c r="K2499" t="b">
        <v>0</v>
      </c>
      <c r="L2499">
        <v>59</v>
      </c>
      <c r="M2499" t="b">
        <v>0</v>
      </c>
      <c r="N2499" t="s">
        <v>8290</v>
      </c>
      <c r="O2499" s="5">
        <f>E2499/D2499</f>
        <v>0.21249999999999999</v>
      </c>
      <c r="P2499" s="6">
        <f t="shared" ref="P2499:P2562" si="195">IF(L2499&lt;&gt;0,E2499/L2499,0)</f>
        <v>108.05084745762711</v>
      </c>
      <c r="Q2499" t="str">
        <f t="shared" ref="Q2499:Q2562" si="196">LEFT(N2499,FIND("/",N2499)-1)</f>
        <v>publishing</v>
      </c>
      <c r="R2499" t="str">
        <f t="shared" ref="R2499:R2562" si="197">RIGHT(N2499,LEN(N2499)-FIND("/",N2499))</f>
        <v>art books</v>
      </c>
      <c r="S2499" s="10">
        <f t="shared" ref="S2499:S2562" si="198">(J2499/86400)+25569+(-5/24)</f>
        <v>42549.708379629628</v>
      </c>
      <c r="T2499" s="10">
        <f t="shared" ref="T2499:T2562" si="199">(I2499/86400)+25569+(-5/24)</f>
        <v>42578.708333333336</v>
      </c>
    </row>
    <row r="2500" spans="1:20" ht="60" x14ac:dyDescent="0.25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t="s">
        <v>8221</v>
      </c>
      <c r="G2500" t="s">
        <v>8224</v>
      </c>
      <c r="H2500" t="s">
        <v>8246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8293</v>
      </c>
      <c r="O2500" s="5">
        <f>E2500/D2500</f>
        <v>0.21249999999999999</v>
      </c>
      <c r="P2500" s="6">
        <f t="shared" si="195"/>
        <v>56.666666666666664</v>
      </c>
      <c r="Q2500" t="str">
        <f t="shared" si="196"/>
        <v>music</v>
      </c>
      <c r="R2500" t="str">
        <f t="shared" si="197"/>
        <v>faith</v>
      </c>
      <c r="S2500" s="10">
        <f t="shared" si="198"/>
        <v>42175.740648148145</v>
      </c>
      <c r="T2500" s="10">
        <f t="shared" si="199"/>
        <v>42205.740648148145</v>
      </c>
    </row>
    <row r="2501" spans="1:20" ht="60" x14ac:dyDescent="0.25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>
        <v>1412189881</v>
      </c>
      <c r="K2501" t="b">
        <v>0</v>
      </c>
      <c r="L2501">
        <v>7</v>
      </c>
      <c r="M2501" t="b">
        <v>0</v>
      </c>
      <c r="N2501" t="s">
        <v>8296</v>
      </c>
      <c r="O2501" s="5">
        <f>E2501/D2501</f>
        <v>0.21146666666666666</v>
      </c>
      <c r="P2501" s="6">
        <f t="shared" si="195"/>
        <v>453.14285714285717</v>
      </c>
      <c r="Q2501" t="str">
        <f t="shared" si="196"/>
        <v>photography</v>
      </c>
      <c r="R2501" t="str">
        <f t="shared" si="197"/>
        <v>people</v>
      </c>
      <c r="S2501" s="10">
        <f t="shared" si="198"/>
        <v>41913.581956018512</v>
      </c>
      <c r="T2501" s="10">
        <f t="shared" si="199"/>
        <v>41973.623622685183</v>
      </c>
    </row>
    <row r="2502" spans="1:20" ht="45" x14ac:dyDescent="0.25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t="s">
        <v>8221</v>
      </c>
      <c r="G2502" t="s">
        <v>8224</v>
      </c>
      <c r="H2502" t="s">
        <v>8246</v>
      </c>
      <c r="I2502">
        <v>1423186634</v>
      </c>
      <c r="J2502">
        <v>1418002634</v>
      </c>
      <c r="K2502" t="b">
        <v>0</v>
      </c>
      <c r="L2502">
        <v>8</v>
      </c>
      <c r="M2502" t="b">
        <v>0</v>
      </c>
      <c r="N2502" t="s">
        <v>8271</v>
      </c>
      <c r="O2502" s="5">
        <f>E2502/D2502</f>
        <v>0.21099999999999999</v>
      </c>
      <c r="P2502" s="6">
        <f t="shared" si="195"/>
        <v>26.375</v>
      </c>
      <c r="Q2502" t="str">
        <f t="shared" si="196"/>
        <v>theater</v>
      </c>
      <c r="R2502" t="str">
        <f t="shared" si="197"/>
        <v>plays</v>
      </c>
      <c r="S2502" s="10">
        <f t="shared" si="198"/>
        <v>41980.859189814808</v>
      </c>
      <c r="T2502" s="10">
        <f t="shared" si="199"/>
        <v>42040.859189814808</v>
      </c>
    </row>
    <row r="2503" spans="1:20" ht="60" x14ac:dyDescent="0.25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8268</v>
      </c>
      <c r="O2503" s="5">
        <f>E2503/D2503</f>
        <v>0.21092608822670172</v>
      </c>
      <c r="P2503" s="6">
        <f t="shared" si="195"/>
        <v>180.5</v>
      </c>
      <c r="Q2503" t="str">
        <f t="shared" si="196"/>
        <v>film &amp; video</v>
      </c>
      <c r="R2503" t="str">
        <f t="shared" si="197"/>
        <v>drama</v>
      </c>
      <c r="S2503" s="10">
        <f t="shared" si="198"/>
        <v>42147.533506944441</v>
      </c>
      <c r="T2503" s="10">
        <f t="shared" si="199"/>
        <v>42177.533506944441</v>
      </c>
    </row>
    <row r="2504" spans="1:20" ht="45" x14ac:dyDescent="0.25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>
        <v>1409143393</v>
      </c>
      <c r="K2504" t="b">
        <v>0</v>
      </c>
      <c r="L2504">
        <v>30</v>
      </c>
      <c r="M2504" t="b">
        <v>0</v>
      </c>
      <c r="N2504" t="s">
        <v>8278</v>
      </c>
      <c r="O2504" s="5">
        <f>E2504/D2504</f>
        <v>0.21037037037037037</v>
      </c>
      <c r="P2504" s="6">
        <f t="shared" si="195"/>
        <v>189.33333333333334</v>
      </c>
      <c r="Q2504" t="str">
        <f t="shared" si="196"/>
        <v>music</v>
      </c>
      <c r="R2504" t="str">
        <f t="shared" si="197"/>
        <v>jazz</v>
      </c>
      <c r="S2504" s="10">
        <f t="shared" si="198"/>
        <v>41878.32167824074</v>
      </c>
      <c r="T2504" s="10">
        <f t="shared" si="199"/>
        <v>41913.32167824074</v>
      </c>
    </row>
    <row r="2505" spans="1:20" x14ac:dyDescent="0.25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>
        <v>1452631647</v>
      </c>
      <c r="K2505" t="b">
        <v>0</v>
      </c>
      <c r="L2505">
        <v>43</v>
      </c>
      <c r="M2505" t="b">
        <v>0</v>
      </c>
      <c r="N2505" t="s">
        <v>8301</v>
      </c>
      <c r="O2505" s="5">
        <f>E2505/D2505</f>
        <v>0.21033333333333334</v>
      </c>
      <c r="P2505" s="6">
        <f t="shared" si="195"/>
        <v>73.372093023255815</v>
      </c>
      <c r="Q2505" t="str">
        <f t="shared" si="196"/>
        <v>technology</v>
      </c>
      <c r="R2505" t="str">
        <f t="shared" si="197"/>
        <v>space exploration</v>
      </c>
      <c r="S2505" s="10">
        <f t="shared" si="198"/>
        <v>42381.657951388886</v>
      </c>
      <c r="T2505" s="10">
        <f t="shared" si="199"/>
        <v>42409.624999999993</v>
      </c>
    </row>
    <row r="2506" spans="1:20" ht="60" x14ac:dyDescent="0.25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8271</v>
      </c>
      <c r="O2506" s="5">
        <f>E2506/D2506</f>
        <v>0.20849420849420849</v>
      </c>
      <c r="P2506" s="6">
        <f t="shared" si="195"/>
        <v>23.142857142857142</v>
      </c>
      <c r="Q2506" t="str">
        <f t="shared" si="196"/>
        <v>theater</v>
      </c>
      <c r="R2506" t="str">
        <f t="shared" si="197"/>
        <v>plays</v>
      </c>
      <c r="S2506" s="10">
        <f t="shared" si="198"/>
        <v>42806.943530092591</v>
      </c>
      <c r="T2506" s="10">
        <f t="shared" si="199"/>
        <v>42828.943530092591</v>
      </c>
    </row>
    <row r="2507" spans="1:20" ht="45" x14ac:dyDescent="0.25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>
        <v>1481522400</v>
      </c>
      <c r="J2507">
        <v>1480283321</v>
      </c>
      <c r="K2507" t="b">
        <v>0</v>
      </c>
      <c r="L2507">
        <v>12</v>
      </c>
      <c r="M2507" t="b">
        <v>0</v>
      </c>
      <c r="N2507" t="s">
        <v>8271</v>
      </c>
      <c r="O2507" s="5">
        <f>E2507/D2507</f>
        <v>0.20833333333333334</v>
      </c>
      <c r="P2507" s="6">
        <f t="shared" si="195"/>
        <v>52.083333333333336</v>
      </c>
      <c r="Q2507" t="str">
        <f t="shared" si="196"/>
        <v>theater</v>
      </c>
      <c r="R2507" t="str">
        <f t="shared" si="197"/>
        <v>plays</v>
      </c>
      <c r="S2507" s="10">
        <f t="shared" si="198"/>
        <v>42701.700474537036</v>
      </c>
      <c r="T2507" s="10">
        <f t="shared" si="199"/>
        <v>42716.041666666664</v>
      </c>
    </row>
    <row r="2508" spans="1:20" ht="45" x14ac:dyDescent="0.25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t="s">
        <v>8298</v>
      </c>
      <c r="O2508" s="5">
        <f>E2508/D2508</f>
        <v>0.20733333333333334</v>
      </c>
      <c r="P2508" s="6">
        <f t="shared" si="195"/>
        <v>25.491803278688526</v>
      </c>
      <c r="Q2508" t="str">
        <f t="shared" si="196"/>
        <v>food</v>
      </c>
      <c r="R2508" t="str">
        <f t="shared" si="197"/>
        <v>small batch</v>
      </c>
      <c r="S2508" s="10">
        <f t="shared" si="198"/>
        <v>42790.67690972222</v>
      </c>
      <c r="T2508" s="10">
        <f t="shared" si="199"/>
        <v>42820.635243055549</v>
      </c>
    </row>
    <row r="2509" spans="1:20" ht="60" x14ac:dyDescent="0.25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>
        <v>1401685730</v>
      </c>
      <c r="K2509" t="b">
        <v>0</v>
      </c>
      <c r="L2509">
        <v>25</v>
      </c>
      <c r="M2509" t="b">
        <v>0</v>
      </c>
      <c r="N2509" t="s">
        <v>8284</v>
      </c>
      <c r="O2509" s="5">
        <f>E2509/D2509</f>
        <v>0.20705000000000001</v>
      </c>
      <c r="P2509" s="6">
        <f t="shared" si="195"/>
        <v>82.82</v>
      </c>
      <c r="Q2509" t="str">
        <f t="shared" si="196"/>
        <v>food</v>
      </c>
      <c r="R2509" t="str">
        <f t="shared" si="197"/>
        <v>food trucks</v>
      </c>
      <c r="S2509" s="10">
        <f t="shared" si="198"/>
        <v>41792.00613425926</v>
      </c>
      <c r="T2509" s="10">
        <f t="shared" si="199"/>
        <v>41826.00613425926</v>
      </c>
    </row>
    <row r="2510" spans="1:20" ht="45" x14ac:dyDescent="0.25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t="s">
        <v>8221</v>
      </c>
      <c r="G2510" t="s">
        <v>8224</v>
      </c>
      <c r="H2510" t="s">
        <v>8246</v>
      </c>
      <c r="I2510">
        <v>1463329260</v>
      </c>
      <c r="J2510">
        <v>1458147982</v>
      </c>
      <c r="K2510" t="b">
        <v>0</v>
      </c>
      <c r="L2510">
        <v>10</v>
      </c>
      <c r="M2510" t="b">
        <v>0</v>
      </c>
      <c r="N2510" t="s">
        <v>8291</v>
      </c>
      <c r="O2510" s="5">
        <f>E2510/D2510</f>
        <v>0.20499999999999999</v>
      </c>
      <c r="P2510" s="6">
        <f t="shared" si="195"/>
        <v>20.5</v>
      </c>
      <c r="Q2510" t="str">
        <f t="shared" si="196"/>
        <v>photography</v>
      </c>
      <c r="R2510" t="str">
        <f t="shared" si="197"/>
        <v>places</v>
      </c>
      <c r="S2510" s="10">
        <f t="shared" si="198"/>
        <v>42445.504421296289</v>
      </c>
      <c r="T2510" s="10">
        <f t="shared" si="199"/>
        <v>42505.472916666666</v>
      </c>
    </row>
    <row r="2511" spans="1:20" ht="60" x14ac:dyDescent="0.25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8285</v>
      </c>
      <c r="O2511" s="5">
        <f>E2511/D2511</f>
        <v>0.20449632511889321</v>
      </c>
      <c r="P2511" s="6">
        <f t="shared" si="195"/>
        <v>83.716814159292042</v>
      </c>
      <c r="Q2511" t="str">
        <f t="shared" si="196"/>
        <v>photography</v>
      </c>
      <c r="R2511" t="str">
        <f t="shared" si="197"/>
        <v>photobooks</v>
      </c>
      <c r="S2511" s="10">
        <f t="shared" si="198"/>
        <v>42623.397800925923</v>
      </c>
      <c r="T2511" s="10">
        <f t="shared" si="199"/>
        <v>42653.397800925923</v>
      </c>
    </row>
    <row r="2512" spans="1:20" ht="60" x14ac:dyDescent="0.25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8303</v>
      </c>
      <c r="O2512" s="5">
        <f>E2512/D2512</f>
        <v>0.20424999999999999</v>
      </c>
      <c r="P2512" s="6">
        <f t="shared" si="195"/>
        <v>202.22772277227722</v>
      </c>
      <c r="Q2512" t="str">
        <f t="shared" si="196"/>
        <v>theater</v>
      </c>
      <c r="R2512" t="str">
        <f t="shared" si="197"/>
        <v>spaces</v>
      </c>
      <c r="S2512" s="10">
        <f t="shared" si="198"/>
        <v>42334.595590277771</v>
      </c>
      <c r="T2512" s="10">
        <f t="shared" si="199"/>
        <v>42354.637499999997</v>
      </c>
    </row>
    <row r="2513" spans="1:20" ht="45" x14ac:dyDescent="0.25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>
        <v>1478106802</v>
      </c>
      <c r="K2513" t="b">
        <v>0</v>
      </c>
      <c r="L2513">
        <v>14</v>
      </c>
      <c r="M2513" t="b">
        <v>0</v>
      </c>
      <c r="N2513" t="s">
        <v>8287</v>
      </c>
      <c r="O2513" s="5">
        <f>E2513/D2513</f>
        <v>0.2036</v>
      </c>
      <c r="P2513" s="6">
        <f t="shared" si="195"/>
        <v>109.07142857142857</v>
      </c>
      <c r="Q2513" t="str">
        <f t="shared" si="196"/>
        <v>publishing</v>
      </c>
      <c r="R2513" t="str">
        <f t="shared" si="197"/>
        <v>translations</v>
      </c>
      <c r="S2513" s="10">
        <f t="shared" si="198"/>
        <v>42676.509282407402</v>
      </c>
      <c r="T2513" s="10">
        <f t="shared" si="199"/>
        <v>42689.550949074073</v>
      </c>
    </row>
    <row r="2514" spans="1:20" ht="45" x14ac:dyDescent="0.25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>
        <v>1410750855</v>
      </c>
      <c r="K2514" t="b">
        <v>1</v>
      </c>
      <c r="L2514">
        <v>108</v>
      </c>
      <c r="M2514" t="b">
        <v>0</v>
      </c>
      <c r="N2514" t="s">
        <v>8285</v>
      </c>
      <c r="O2514" s="5">
        <f>E2514/D2514</f>
        <v>0.20220833333333332</v>
      </c>
      <c r="P2514" s="6">
        <f t="shared" si="195"/>
        <v>44.935185185185183</v>
      </c>
      <c r="Q2514" t="str">
        <f t="shared" si="196"/>
        <v>photography</v>
      </c>
      <c r="R2514" t="str">
        <f t="shared" si="197"/>
        <v>photobooks</v>
      </c>
      <c r="S2514" s="10">
        <f t="shared" si="198"/>
        <v>41896.926562499997</v>
      </c>
      <c r="T2514" s="10">
        <f t="shared" si="199"/>
        <v>41927.791666666664</v>
      </c>
    </row>
    <row r="2515" spans="1:20" ht="45" x14ac:dyDescent="0.25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8293</v>
      </c>
      <c r="O2515" s="5">
        <f>E2515/D2515</f>
        <v>0.20208000000000001</v>
      </c>
      <c r="P2515" s="6">
        <f t="shared" si="195"/>
        <v>114.81818181818181</v>
      </c>
      <c r="Q2515" t="str">
        <f t="shared" si="196"/>
        <v>music</v>
      </c>
      <c r="R2515" t="str">
        <f t="shared" si="197"/>
        <v>faith</v>
      </c>
      <c r="S2515" s="10">
        <f t="shared" si="198"/>
        <v>42804.824629629627</v>
      </c>
      <c r="T2515" s="10">
        <f t="shared" si="199"/>
        <v>42834.782962962963</v>
      </c>
    </row>
    <row r="2516" spans="1:20" ht="60" x14ac:dyDescent="0.25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>
        <v>1465533672</v>
      </c>
      <c r="K2516" t="b">
        <v>0</v>
      </c>
      <c r="L2516">
        <v>10</v>
      </c>
      <c r="M2516" t="b">
        <v>0</v>
      </c>
      <c r="N2516" t="s">
        <v>8271</v>
      </c>
      <c r="O2516" s="5">
        <f>E2516/D2516</f>
        <v>0.2016</v>
      </c>
      <c r="P2516" s="6">
        <f t="shared" si="195"/>
        <v>50.4</v>
      </c>
      <c r="Q2516" t="str">
        <f t="shared" si="196"/>
        <v>theater</v>
      </c>
      <c r="R2516" t="str">
        <f t="shared" si="197"/>
        <v>plays</v>
      </c>
      <c r="S2516" s="10">
        <f t="shared" si="198"/>
        <v>42530.986944444441</v>
      </c>
      <c r="T2516" s="10">
        <f t="shared" si="199"/>
        <v>42554.958333333336</v>
      </c>
    </row>
    <row r="2517" spans="1:20" ht="60" x14ac:dyDescent="0.25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>
        <v>1315341550</v>
      </c>
      <c r="J2517">
        <v>1312490350</v>
      </c>
      <c r="K2517" t="b">
        <v>0</v>
      </c>
      <c r="L2517">
        <v>14</v>
      </c>
      <c r="M2517" t="b">
        <v>0</v>
      </c>
      <c r="N2517" t="s">
        <v>8279</v>
      </c>
      <c r="O2517" s="5">
        <f>E2517/D2517</f>
        <v>0.20133333333333334</v>
      </c>
      <c r="P2517" s="6">
        <f t="shared" si="195"/>
        <v>21.571428571428573</v>
      </c>
      <c r="Q2517" t="str">
        <f t="shared" si="196"/>
        <v>music</v>
      </c>
      <c r="R2517" t="str">
        <f t="shared" si="197"/>
        <v>indie rock</v>
      </c>
      <c r="S2517" s="10">
        <f t="shared" si="198"/>
        <v>40759.652199074073</v>
      </c>
      <c r="T2517" s="10">
        <f t="shared" si="199"/>
        <v>40792.652199074073</v>
      </c>
    </row>
    <row r="2518" spans="1:20" ht="60" x14ac:dyDescent="0.25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>
        <v>1467024468</v>
      </c>
      <c r="K2518" t="b">
        <v>0</v>
      </c>
      <c r="L2518">
        <v>8</v>
      </c>
      <c r="M2518" t="b">
        <v>0</v>
      </c>
      <c r="N2518" t="s">
        <v>8271</v>
      </c>
      <c r="O2518" s="5">
        <f>E2518/D2518</f>
        <v>0.20125000000000001</v>
      </c>
      <c r="P2518" s="6">
        <f t="shared" si="195"/>
        <v>100.625</v>
      </c>
      <c r="Q2518" t="str">
        <f t="shared" si="196"/>
        <v>theater</v>
      </c>
      <c r="R2518" t="str">
        <f t="shared" si="197"/>
        <v>plays</v>
      </c>
      <c r="S2518" s="10">
        <f t="shared" si="198"/>
        <v>42548.241527777776</v>
      </c>
      <c r="T2518" s="10">
        <f t="shared" si="199"/>
        <v>42568.241527777776</v>
      </c>
    </row>
    <row r="2519" spans="1:20" ht="30" x14ac:dyDescent="0.25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8283</v>
      </c>
      <c r="O2519" s="5">
        <f>E2519/D2519</f>
        <v>0.20080000000000001</v>
      </c>
      <c r="P2519" s="6">
        <f t="shared" si="195"/>
        <v>41.833333333333336</v>
      </c>
      <c r="Q2519" t="str">
        <f t="shared" si="196"/>
        <v>games</v>
      </c>
      <c r="R2519" t="str">
        <f t="shared" si="197"/>
        <v>mobile games</v>
      </c>
      <c r="S2519" s="10">
        <f t="shared" si="198"/>
        <v>42430.358564814807</v>
      </c>
      <c r="T2519" s="10">
        <f t="shared" si="199"/>
        <v>42459.31689814815</v>
      </c>
    </row>
    <row r="2520" spans="1:20" ht="30" x14ac:dyDescent="0.25">
      <c r="A2520">
        <v>179</v>
      </c>
      <c r="B2520" s="3" t="s">
        <v>181</v>
      </c>
      <c r="C2520" s="3" t="s">
        <v>4289</v>
      </c>
      <c r="D2520">
        <v>1000</v>
      </c>
      <c r="E2520">
        <v>200</v>
      </c>
      <c r="F2520" t="s">
        <v>8221</v>
      </c>
      <c r="G2520" t="s">
        <v>8224</v>
      </c>
      <c r="H2520" t="s">
        <v>8246</v>
      </c>
      <c r="I2520">
        <v>1457056555</v>
      </c>
      <c r="J2520">
        <v>1454464555</v>
      </c>
      <c r="K2520" t="b">
        <v>0</v>
      </c>
      <c r="L2520">
        <v>2</v>
      </c>
      <c r="M2520" t="b">
        <v>0</v>
      </c>
      <c r="N2520" t="s">
        <v>8268</v>
      </c>
      <c r="O2520" s="5">
        <f>E2520/D2520</f>
        <v>0.2</v>
      </c>
      <c r="P2520" s="6">
        <f t="shared" si="195"/>
        <v>100</v>
      </c>
      <c r="Q2520" t="str">
        <f t="shared" si="196"/>
        <v>film &amp; video</v>
      </c>
      <c r="R2520" t="str">
        <f t="shared" si="197"/>
        <v>drama</v>
      </c>
      <c r="S2520" s="10">
        <f t="shared" si="198"/>
        <v>42402.872164351851</v>
      </c>
      <c r="T2520" s="10">
        <f t="shared" si="199"/>
        <v>42432.872164351851</v>
      </c>
    </row>
    <row r="2521" spans="1:20" ht="60" x14ac:dyDescent="0.25">
      <c r="A2521">
        <v>3632</v>
      </c>
      <c r="B2521" s="3" t="s">
        <v>3630</v>
      </c>
      <c r="C2521" s="3" t="s">
        <v>7742</v>
      </c>
      <c r="D2521">
        <v>500</v>
      </c>
      <c r="E2521">
        <v>100</v>
      </c>
      <c r="F2521" t="s">
        <v>8221</v>
      </c>
      <c r="G2521" t="s">
        <v>8225</v>
      </c>
      <c r="H2521" t="s">
        <v>8247</v>
      </c>
      <c r="I2521">
        <v>1416781749</v>
      </c>
      <c r="J2521">
        <v>1415053749</v>
      </c>
      <c r="K2521" t="b">
        <v>0</v>
      </c>
      <c r="L2521">
        <v>1</v>
      </c>
      <c r="M2521" t="b">
        <v>0</v>
      </c>
      <c r="N2521" t="s">
        <v>8305</v>
      </c>
      <c r="O2521" s="5">
        <f>E2521/D2521</f>
        <v>0.2</v>
      </c>
      <c r="P2521" s="6">
        <f t="shared" si="195"/>
        <v>100</v>
      </c>
      <c r="Q2521" t="str">
        <f t="shared" si="196"/>
        <v>theater</v>
      </c>
      <c r="R2521" t="str">
        <f t="shared" si="197"/>
        <v>musical</v>
      </c>
      <c r="S2521" s="10">
        <f t="shared" si="198"/>
        <v>41946.728576388887</v>
      </c>
      <c r="T2521" s="10">
        <f t="shared" si="199"/>
        <v>41966.728576388887</v>
      </c>
    </row>
    <row r="2522" spans="1:20" ht="60" x14ac:dyDescent="0.25">
      <c r="A2522">
        <v>3982</v>
      </c>
      <c r="B2522" s="3" t="s">
        <v>3978</v>
      </c>
      <c r="C2522" s="3" t="s">
        <v>8088</v>
      </c>
      <c r="D2522">
        <v>850</v>
      </c>
      <c r="E2522">
        <v>170</v>
      </c>
      <c r="F2522" t="s">
        <v>8221</v>
      </c>
      <c r="G2522" t="s">
        <v>8225</v>
      </c>
      <c r="H2522" t="s">
        <v>8247</v>
      </c>
      <c r="I2522">
        <v>1436297180</v>
      </c>
      <c r="J2522">
        <v>1431113180</v>
      </c>
      <c r="K2522" t="b">
        <v>0</v>
      </c>
      <c r="L2522">
        <v>5</v>
      </c>
      <c r="M2522" t="b">
        <v>0</v>
      </c>
      <c r="N2522" t="s">
        <v>8271</v>
      </c>
      <c r="O2522" s="5">
        <f>E2522/D2522</f>
        <v>0.2</v>
      </c>
      <c r="P2522" s="6">
        <f t="shared" si="195"/>
        <v>34</v>
      </c>
      <c r="Q2522" t="str">
        <f t="shared" si="196"/>
        <v>theater</v>
      </c>
      <c r="R2522" t="str">
        <f t="shared" si="197"/>
        <v>plays</v>
      </c>
      <c r="S2522" s="10">
        <f t="shared" si="198"/>
        <v>42132.601620370369</v>
      </c>
      <c r="T2522" s="10">
        <f t="shared" si="199"/>
        <v>42192.601620370369</v>
      </c>
    </row>
    <row r="2523" spans="1:20" ht="30" x14ac:dyDescent="0.25">
      <c r="A2523">
        <v>3991</v>
      </c>
      <c r="B2523" s="3" t="s">
        <v>3987</v>
      </c>
      <c r="C2523" s="3" t="s">
        <v>8097</v>
      </c>
      <c r="D2523">
        <v>500</v>
      </c>
      <c r="E2523">
        <v>100</v>
      </c>
      <c r="F2523" t="s">
        <v>8221</v>
      </c>
      <c r="G2523" t="s">
        <v>8224</v>
      </c>
      <c r="H2523" t="s">
        <v>8246</v>
      </c>
      <c r="I2523">
        <v>1433086082</v>
      </c>
      <c r="J2523">
        <v>1430494082</v>
      </c>
      <c r="K2523" t="b">
        <v>0</v>
      </c>
      <c r="L2523">
        <v>1</v>
      </c>
      <c r="M2523" t="b">
        <v>0</v>
      </c>
      <c r="N2523" t="s">
        <v>8271</v>
      </c>
      <c r="O2523" s="5">
        <f>E2523/D2523</f>
        <v>0.2</v>
      </c>
      <c r="P2523" s="6">
        <f t="shared" si="195"/>
        <v>100</v>
      </c>
      <c r="Q2523" t="str">
        <f t="shared" si="196"/>
        <v>theater</v>
      </c>
      <c r="R2523" t="str">
        <f t="shared" si="197"/>
        <v>plays</v>
      </c>
      <c r="S2523" s="10">
        <f t="shared" si="198"/>
        <v>42125.436134259253</v>
      </c>
      <c r="T2523" s="10">
        <f t="shared" si="199"/>
        <v>42155.436134259253</v>
      </c>
    </row>
    <row r="2524" spans="1:20" ht="60" x14ac:dyDescent="0.25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8303</v>
      </c>
      <c r="O2524" s="5">
        <f>E2524/D2524</f>
        <v>0.197625</v>
      </c>
      <c r="P2524" s="6">
        <f t="shared" si="195"/>
        <v>272.58620689655174</v>
      </c>
      <c r="Q2524" t="str">
        <f t="shared" si="196"/>
        <v>theater</v>
      </c>
      <c r="R2524" t="str">
        <f t="shared" si="197"/>
        <v>spaces</v>
      </c>
      <c r="S2524" s="10">
        <f t="shared" si="198"/>
        <v>42128.605914351851</v>
      </c>
      <c r="T2524" s="10">
        <f t="shared" si="199"/>
        <v>42135.605914351851</v>
      </c>
    </row>
    <row r="2525" spans="1:20" ht="60" x14ac:dyDescent="0.25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>
        <v>1446762502</v>
      </c>
      <c r="K2525" t="b">
        <v>0</v>
      </c>
      <c r="L2525">
        <v>16</v>
      </c>
      <c r="M2525" t="b">
        <v>0</v>
      </c>
      <c r="N2525" t="s">
        <v>8273</v>
      </c>
      <c r="O2525" s="5">
        <f>E2525/D2525</f>
        <v>0.1976</v>
      </c>
      <c r="P2525" s="6">
        <f t="shared" si="195"/>
        <v>308.75</v>
      </c>
      <c r="Q2525" t="str">
        <f t="shared" si="196"/>
        <v>technology</v>
      </c>
      <c r="R2525" t="str">
        <f t="shared" si="197"/>
        <v>wearables</v>
      </c>
      <c r="S2525" s="10">
        <f t="shared" si="198"/>
        <v>42313.728032407402</v>
      </c>
      <c r="T2525" s="10">
        <f t="shared" si="199"/>
        <v>42343.728032407402</v>
      </c>
    </row>
    <row r="2526" spans="1:20" ht="60" x14ac:dyDescent="0.25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t="s">
        <v>8271</v>
      </c>
      <c r="O2526" s="5">
        <f>E2526/D2526</f>
        <v>0.19736842105263158</v>
      </c>
      <c r="P2526" s="6">
        <f t="shared" si="195"/>
        <v>500</v>
      </c>
      <c r="Q2526" t="str">
        <f t="shared" si="196"/>
        <v>theater</v>
      </c>
      <c r="R2526" t="str">
        <f t="shared" si="197"/>
        <v>plays</v>
      </c>
      <c r="S2526" s="10">
        <f t="shared" si="198"/>
        <v>42726.711747685178</v>
      </c>
      <c r="T2526" s="10">
        <f t="shared" si="199"/>
        <v>42786.541666666664</v>
      </c>
    </row>
    <row r="2527" spans="1:20" ht="30" x14ac:dyDescent="0.25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8305</v>
      </c>
      <c r="O2527" s="5">
        <f>E2527/D2527</f>
        <v>0.19650000000000001</v>
      </c>
      <c r="P2527" s="6">
        <f t="shared" si="195"/>
        <v>58.95</v>
      </c>
      <c r="Q2527" t="str">
        <f t="shared" si="196"/>
        <v>theater</v>
      </c>
      <c r="R2527" t="str">
        <f t="shared" si="197"/>
        <v>musical</v>
      </c>
      <c r="S2527" s="10">
        <f t="shared" si="198"/>
        <v>42403.763518518514</v>
      </c>
      <c r="T2527" s="10">
        <f t="shared" si="199"/>
        <v>42433.763518518514</v>
      </c>
    </row>
    <row r="2528" spans="1:20" ht="60" x14ac:dyDescent="0.25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>
        <v>1404560379</v>
      </c>
      <c r="K2528" t="b">
        <v>1</v>
      </c>
      <c r="L2528">
        <v>39</v>
      </c>
      <c r="M2528" t="b">
        <v>0</v>
      </c>
      <c r="N2528" t="s">
        <v>8285</v>
      </c>
      <c r="O2528" s="5">
        <f>E2528/D2528</f>
        <v>0.19600000000000001</v>
      </c>
      <c r="P2528" s="6">
        <f t="shared" si="195"/>
        <v>55.282051282051285</v>
      </c>
      <c r="Q2528" t="str">
        <f t="shared" si="196"/>
        <v>photography</v>
      </c>
      <c r="R2528" t="str">
        <f t="shared" si="197"/>
        <v>photobooks</v>
      </c>
      <c r="S2528" s="10">
        <f t="shared" si="198"/>
        <v>41825.27753472222</v>
      </c>
      <c r="T2528" s="10">
        <f t="shared" si="199"/>
        <v>41854.27753472222</v>
      </c>
    </row>
    <row r="2529" spans="1:20" ht="45" x14ac:dyDescent="0.25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>
        <v>1477174138</v>
      </c>
      <c r="J2529">
        <v>1474150138</v>
      </c>
      <c r="K2529" t="b">
        <v>0</v>
      </c>
      <c r="L2529">
        <v>23</v>
      </c>
      <c r="M2529" t="b">
        <v>0</v>
      </c>
      <c r="N2529" t="s">
        <v>8303</v>
      </c>
      <c r="O2529" s="5">
        <f>E2529/D2529</f>
        <v>0.19566666666666666</v>
      </c>
      <c r="P2529" s="6">
        <f t="shared" si="195"/>
        <v>25.521739130434781</v>
      </c>
      <c r="Q2529" t="str">
        <f t="shared" si="196"/>
        <v>theater</v>
      </c>
      <c r="R2529" t="str">
        <f t="shared" si="197"/>
        <v>spaces</v>
      </c>
      <c r="S2529" s="10">
        <f t="shared" si="198"/>
        <v>42630.714560185188</v>
      </c>
      <c r="T2529" s="10">
        <f t="shared" si="199"/>
        <v>42665.714560185188</v>
      </c>
    </row>
    <row r="2530" spans="1:20" ht="60" x14ac:dyDescent="0.25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8270</v>
      </c>
      <c r="O2530" s="5">
        <f>E2530/D2530</f>
        <v>0.19409999999999999</v>
      </c>
      <c r="P2530" s="6">
        <f t="shared" si="195"/>
        <v>55.457142857142856</v>
      </c>
      <c r="Q2530" t="str">
        <f t="shared" si="196"/>
        <v>film &amp; video</v>
      </c>
      <c r="R2530" t="str">
        <f t="shared" si="197"/>
        <v>animation</v>
      </c>
      <c r="S2530" s="10">
        <f t="shared" si="198"/>
        <v>41465.29184027778</v>
      </c>
      <c r="T2530" s="10">
        <f t="shared" si="199"/>
        <v>41495.29184027778</v>
      </c>
    </row>
    <row r="2531" spans="1:20" ht="60" x14ac:dyDescent="0.25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t="s">
        <v>8271</v>
      </c>
      <c r="O2531" s="5">
        <f>E2531/D2531</f>
        <v>0.1925</v>
      </c>
      <c r="P2531" s="6">
        <f t="shared" si="195"/>
        <v>64.166666666666671</v>
      </c>
      <c r="Q2531" t="str">
        <f t="shared" si="196"/>
        <v>theater</v>
      </c>
      <c r="R2531" t="str">
        <f t="shared" si="197"/>
        <v>plays</v>
      </c>
      <c r="S2531" s="10">
        <f t="shared" si="198"/>
        <v>42093.379930555551</v>
      </c>
      <c r="T2531" s="10">
        <f t="shared" si="199"/>
        <v>42123.379930555551</v>
      </c>
    </row>
    <row r="2532" spans="1:20" ht="60" x14ac:dyDescent="0.25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8284</v>
      </c>
      <c r="O2532" s="5">
        <f>E2532/D2532</f>
        <v>0.19139999999999999</v>
      </c>
      <c r="P2532" s="6">
        <f t="shared" si="195"/>
        <v>358.875</v>
      </c>
      <c r="Q2532" t="str">
        <f t="shared" si="196"/>
        <v>food</v>
      </c>
      <c r="R2532" t="str">
        <f t="shared" si="197"/>
        <v>food trucks</v>
      </c>
      <c r="S2532" s="10">
        <f t="shared" si="198"/>
        <v>42150.277106481481</v>
      </c>
      <c r="T2532" s="10">
        <f t="shared" si="199"/>
        <v>42180.958333333336</v>
      </c>
    </row>
    <row r="2533" spans="1:20" ht="60" x14ac:dyDescent="0.25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8271</v>
      </c>
      <c r="O2533" s="5">
        <f>E2533/D2533</f>
        <v>0.1908</v>
      </c>
      <c r="P2533" s="6">
        <f t="shared" si="195"/>
        <v>381.6</v>
      </c>
      <c r="Q2533" t="str">
        <f t="shared" si="196"/>
        <v>theater</v>
      </c>
      <c r="R2533" t="str">
        <f t="shared" si="197"/>
        <v>plays</v>
      </c>
      <c r="S2533" s="10">
        <f t="shared" si="198"/>
        <v>42370.694872685184</v>
      </c>
      <c r="T2533" s="10">
        <f t="shared" si="199"/>
        <v>42405.999305555553</v>
      </c>
    </row>
    <row r="2534" spans="1:20" ht="45" x14ac:dyDescent="0.25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>
        <v>1346017023</v>
      </c>
      <c r="J2534">
        <v>1343425023</v>
      </c>
      <c r="K2534" t="b">
        <v>0</v>
      </c>
      <c r="L2534">
        <v>8</v>
      </c>
      <c r="M2534" t="b">
        <v>0</v>
      </c>
      <c r="N2534" t="s">
        <v>8304</v>
      </c>
      <c r="O2534" s="5">
        <f>E2534/D2534</f>
        <v>0.19</v>
      </c>
      <c r="P2534" s="6">
        <f t="shared" si="195"/>
        <v>47.5</v>
      </c>
      <c r="Q2534" t="str">
        <f t="shared" si="196"/>
        <v>publishing</v>
      </c>
      <c r="R2534" t="str">
        <f t="shared" si="197"/>
        <v>children's books</v>
      </c>
      <c r="S2534" s="10">
        <f t="shared" si="198"/>
        <v>41117.692395833328</v>
      </c>
      <c r="T2534" s="10">
        <f t="shared" si="199"/>
        <v>41147.692395833328</v>
      </c>
    </row>
    <row r="2535" spans="1:20" ht="60" x14ac:dyDescent="0.25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>
        <v>1467325053</v>
      </c>
      <c r="K2535" t="b">
        <v>0</v>
      </c>
      <c r="L2535">
        <v>59</v>
      </c>
      <c r="M2535" t="b">
        <v>0</v>
      </c>
      <c r="N2535" t="s">
        <v>8301</v>
      </c>
      <c r="O2535" s="5">
        <f>E2535/D2535</f>
        <v>0.18737933333333334</v>
      </c>
      <c r="P2535" s="6">
        <f t="shared" si="195"/>
        <v>95.277627118644077</v>
      </c>
      <c r="Q2535" t="str">
        <f t="shared" si="196"/>
        <v>technology</v>
      </c>
      <c r="R2535" t="str">
        <f t="shared" si="197"/>
        <v>space exploration</v>
      </c>
      <c r="S2535" s="10">
        <f t="shared" si="198"/>
        <v>42551.720520833333</v>
      </c>
      <c r="T2535" s="10">
        <f t="shared" si="199"/>
        <v>42584.854166666664</v>
      </c>
    </row>
    <row r="2536" spans="1:20" ht="60" x14ac:dyDescent="0.25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>
        <v>1479143061</v>
      </c>
      <c r="K2536" t="b">
        <v>0</v>
      </c>
      <c r="L2536">
        <v>12</v>
      </c>
      <c r="M2536" t="b">
        <v>0</v>
      </c>
      <c r="N2536" t="s">
        <v>8273</v>
      </c>
      <c r="O2536" s="5">
        <f>E2536/D2536</f>
        <v>0.18640000000000001</v>
      </c>
      <c r="P2536" s="6">
        <f t="shared" si="195"/>
        <v>155.33333333333334</v>
      </c>
      <c r="Q2536" t="str">
        <f t="shared" si="196"/>
        <v>technology</v>
      </c>
      <c r="R2536" t="str">
        <f t="shared" si="197"/>
        <v>wearables</v>
      </c>
      <c r="S2536" s="10">
        <f t="shared" si="198"/>
        <v>42688.503020833326</v>
      </c>
      <c r="T2536" s="10">
        <f t="shared" si="199"/>
        <v>42748.503020833326</v>
      </c>
    </row>
    <row r="2537" spans="1:20" ht="60" x14ac:dyDescent="0.25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>
        <v>1424635753</v>
      </c>
      <c r="J2537">
        <v>1422043753</v>
      </c>
      <c r="K2537" t="b">
        <v>0</v>
      </c>
      <c r="L2537">
        <v>12</v>
      </c>
      <c r="M2537" t="b">
        <v>0</v>
      </c>
      <c r="N2537" t="s">
        <v>8299</v>
      </c>
      <c r="O2537" s="5">
        <f>E2537/D2537</f>
        <v>0.186</v>
      </c>
      <c r="P2537" s="6">
        <f t="shared" si="195"/>
        <v>77.5</v>
      </c>
      <c r="Q2537" t="str">
        <f t="shared" si="196"/>
        <v>food</v>
      </c>
      <c r="R2537" t="str">
        <f t="shared" si="197"/>
        <v>restaurants</v>
      </c>
      <c r="S2537" s="10">
        <f t="shared" si="198"/>
        <v>42027.63140046296</v>
      </c>
      <c r="T2537" s="10">
        <f t="shared" si="199"/>
        <v>42057.63140046296</v>
      </c>
    </row>
    <row r="2538" spans="1:20" ht="60" x14ac:dyDescent="0.25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>
        <v>1315588033</v>
      </c>
      <c r="K2538" t="b">
        <v>0</v>
      </c>
      <c r="L2538">
        <v>27</v>
      </c>
      <c r="M2538" t="b">
        <v>0</v>
      </c>
      <c r="N2538" t="s">
        <v>8282</v>
      </c>
      <c r="O2538" s="5">
        <f>E2538/D2538</f>
        <v>0.18300055555555556</v>
      </c>
      <c r="P2538" s="6">
        <f t="shared" si="195"/>
        <v>122.00037037037038</v>
      </c>
      <c r="Q2538" t="str">
        <f t="shared" si="196"/>
        <v>games</v>
      </c>
      <c r="R2538" t="str">
        <f t="shared" si="197"/>
        <v>video games</v>
      </c>
      <c r="S2538" s="10">
        <f t="shared" si="198"/>
        <v>40795.505011574074</v>
      </c>
      <c r="T2538" s="10">
        <f t="shared" si="199"/>
        <v>40825.505011574074</v>
      </c>
    </row>
    <row r="2539" spans="1:20" ht="45" x14ac:dyDescent="0.25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8278</v>
      </c>
      <c r="O2539" s="5">
        <f>E2539/D2539</f>
        <v>0.18285714285714286</v>
      </c>
      <c r="P2539" s="6">
        <f t="shared" si="195"/>
        <v>58.18181818181818</v>
      </c>
      <c r="Q2539" t="str">
        <f t="shared" si="196"/>
        <v>music</v>
      </c>
      <c r="R2539" t="str">
        <f t="shared" si="197"/>
        <v>jazz</v>
      </c>
      <c r="S2539" s="10">
        <f t="shared" si="198"/>
        <v>42025.429606481477</v>
      </c>
      <c r="T2539" s="10">
        <f t="shared" si="199"/>
        <v>42063.423611111109</v>
      </c>
    </row>
    <row r="2540" spans="1:20" ht="45" x14ac:dyDescent="0.25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>
        <v>1439741591</v>
      </c>
      <c r="J2540">
        <v>1436285591</v>
      </c>
      <c r="K2540" t="b">
        <v>0</v>
      </c>
      <c r="L2540">
        <v>9</v>
      </c>
      <c r="M2540" t="b">
        <v>0</v>
      </c>
      <c r="N2540" t="s">
        <v>8287</v>
      </c>
      <c r="O2540" s="5">
        <f>E2540/D2540</f>
        <v>0.18181818181818182</v>
      </c>
      <c r="P2540" s="6">
        <f t="shared" si="195"/>
        <v>88.888888888888886</v>
      </c>
      <c r="Q2540" t="str">
        <f t="shared" si="196"/>
        <v>publishing</v>
      </c>
      <c r="R2540" t="str">
        <f t="shared" si="197"/>
        <v>translations</v>
      </c>
      <c r="S2540" s="10">
        <f t="shared" si="198"/>
        <v>42192.467488425922</v>
      </c>
      <c r="T2540" s="10">
        <f t="shared" si="199"/>
        <v>42232.467488425922</v>
      </c>
    </row>
    <row r="2541" spans="1:20" ht="60" x14ac:dyDescent="0.25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>
        <v>1382528113</v>
      </c>
      <c r="K2541" t="b">
        <v>0</v>
      </c>
      <c r="L2541">
        <v>48</v>
      </c>
      <c r="M2541" t="b">
        <v>0</v>
      </c>
      <c r="N2541" t="s">
        <v>8278</v>
      </c>
      <c r="O2541" s="5">
        <f>E2541/D2541</f>
        <v>0.18142857142857144</v>
      </c>
      <c r="P2541" s="6">
        <f t="shared" si="195"/>
        <v>52.916666666666664</v>
      </c>
      <c r="Q2541" t="str">
        <f t="shared" si="196"/>
        <v>music</v>
      </c>
      <c r="R2541" t="str">
        <f t="shared" si="197"/>
        <v>jazz</v>
      </c>
      <c r="S2541" s="10">
        <f t="shared" si="198"/>
        <v>41570.274456018517</v>
      </c>
      <c r="T2541" s="10">
        <f t="shared" si="199"/>
        <v>41600.316122685181</v>
      </c>
    </row>
    <row r="2542" spans="1:20" ht="45" x14ac:dyDescent="0.25">
      <c r="A2542">
        <v>3738</v>
      </c>
      <c r="B2542" s="3" t="s">
        <v>3735</v>
      </c>
      <c r="C2542" s="3" t="s">
        <v>7848</v>
      </c>
      <c r="D2542">
        <v>1500</v>
      </c>
      <c r="E2542">
        <v>270</v>
      </c>
      <c r="F2542" t="s">
        <v>8221</v>
      </c>
      <c r="G2542" t="s">
        <v>8225</v>
      </c>
      <c r="H2542" t="s">
        <v>8247</v>
      </c>
      <c r="I2542">
        <v>1405461600</v>
      </c>
      <c r="J2542">
        <v>1403562705</v>
      </c>
      <c r="K2542" t="b">
        <v>0</v>
      </c>
      <c r="L2542">
        <v>6</v>
      </c>
      <c r="M2542" t="b">
        <v>0</v>
      </c>
      <c r="N2542" t="s">
        <v>8271</v>
      </c>
      <c r="O2542" s="5">
        <f>E2542/D2542</f>
        <v>0.18</v>
      </c>
      <c r="P2542" s="6">
        <f t="shared" si="195"/>
        <v>45</v>
      </c>
      <c r="Q2542" t="str">
        <f t="shared" si="196"/>
        <v>theater</v>
      </c>
      <c r="R2542" t="str">
        <f t="shared" si="197"/>
        <v>plays</v>
      </c>
      <c r="S2542" s="10">
        <f t="shared" si="198"/>
        <v>41813.730381944442</v>
      </c>
      <c r="T2542" s="10">
        <f t="shared" si="199"/>
        <v>41835.708333333328</v>
      </c>
    </row>
    <row r="2543" spans="1:20" ht="60" x14ac:dyDescent="0.25">
      <c r="A2543">
        <v>3980</v>
      </c>
      <c r="B2543" s="3" t="s">
        <v>3977</v>
      </c>
      <c r="C2543" s="3" t="s">
        <v>8087</v>
      </c>
      <c r="D2543">
        <v>2500</v>
      </c>
      <c r="E2543">
        <v>450</v>
      </c>
      <c r="F2543" t="s">
        <v>8221</v>
      </c>
      <c r="G2543" t="s">
        <v>8224</v>
      </c>
      <c r="H2543" t="s">
        <v>8246</v>
      </c>
      <c r="I2543">
        <v>1404570147</v>
      </c>
      <c r="J2543">
        <v>1401978147</v>
      </c>
      <c r="K2543" t="b">
        <v>0</v>
      </c>
      <c r="L2543">
        <v>7</v>
      </c>
      <c r="M2543" t="b">
        <v>0</v>
      </c>
      <c r="N2543" t="s">
        <v>8271</v>
      </c>
      <c r="O2543" s="5">
        <f>E2543/D2543</f>
        <v>0.18</v>
      </c>
      <c r="P2543" s="6">
        <f t="shared" si="195"/>
        <v>64.285714285714292</v>
      </c>
      <c r="Q2543" t="str">
        <f t="shared" si="196"/>
        <v>theater</v>
      </c>
      <c r="R2543" t="str">
        <f t="shared" si="197"/>
        <v>plays</v>
      </c>
      <c r="S2543" s="10">
        <f t="shared" si="198"/>
        <v>41795.390590277777</v>
      </c>
      <c r="T2543" s="10">
        <f t="shared" si="199"/>
        <v>41825.390590277777</v>
      </c>
    </row>
    <row r="2544" spans="1:20" ht="60" x14ac:dyDescent="0.25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8282</v>
      </c>
      <c r="O2544" s="5">
        <f>E2544/D2544</f>
        <v>0.17933333333333334</v>
      </c>
      <c r="P2544" s="6">
        <f t="shared" si="195"/>
        <v>74.206896551724142</v>
      </c>
      <c r="Q2544" t="str">
        <f t="shared" si="196"/>
        <v>games</v>
      </c>
      <c r="R2544" t="str">
        <f t="shared" si="197"/>
        <v>video games</v>
      </c>
      <c r="S2544" s="10">
        <f t="shared" si="198"/>
        <v>41885.309652777774</v>
      </c>
      <c r="T2544" s="10">
        <f t="shared" si="199"/>
        <v>41915.9375</v>
      </c>
    </row>
    <row r="2545" spans="1:20" ht="60" x14ac:dyDescent="0.25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>
        <v>1407808438</v>
      </c>
      <c r="J2545">
        <v>1405217355</v>
      </c>
      <c r="K2545" t="b">
        <v>0</v>
      </c>
      <c r="L2545">
        <v>14</v>
      </c>
      <c r="M2545" t="b">
        <v>0</v>
      </c>
      <c r="N2545" t="s">
        <v>8271</v>
      </c>
      <c r="O2545" s="5">
        <f>E2545/D2545</f>
        <v>0.17899999999999999</v>
      </c>
      <c r="P2545" s="6">
        <f t="shared" si="195"/>
        <v>25.571428571428573</v>
      </c>
      <c r="Q2545" t="str">
        <f t="shared" si="196"/>
        <v>theater</v>
      </c>
      <c r="R2545" t="str">
        <f t="shared" si="197"/>
        <v>plays</v>
      </c>
      <c r="S2545" s="10">
        <f t="shared" si="198"/>
        <v>41832.881423611107</v>
      </c>
      <c r="T2545" s="10">
        <f t="shared" si="199"/>
        <v>41862.870810185181</v>
      </c>
    </row>
    <row r="2546" spans="1:20" ht="45" x14ac:dyDescent="0.25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>
        <v>1456121174</v>
      </c>
      <c r="K2546" t="b">
        <v>0</v>
      </c>
      <c r="L2546">
        <v>81</v>
      </c>
      <c r="M2546" t="b">
        <v>0</v>
      </c>
      <c r="N2546" t="s">
        <v>8273</v>
      </c>
      <c r="O2546" s="5">
        <f>E2546/D2546</f>
        <v>0.17810000000000001</v>
      </c>
      <c r="P2546" s="6">
        <f t="shared" si="195"/>
        <v>43.97530864197531</v>
      </c>
      <c r="Q2546" t="str">
        <f t="shared" si="196"/>
        <v>technology</v>
      </c>
      <c r="R2546" t="str">
        <f t="shared" si="197"/>
        <v>wearables</v>
      </c>
      <c r="S2546" s="10">
        <f t="shared" si="198"/>
        <v>42422.045995370368</v>
      </c>
      <c r="T2546" s="10">
        <f t="shared" si="199"/>
        <v>42482.004328703704</v>
      </c>
    </row>
    <row r="2547" spans="1:20" ht="60" x14ac:dyDescent="0.25">
      <c r="A2547">
        <v>1238</v>
      </c>
      <c r="B2547" s="3" t="s">
        <v>1239</v>
      </c>
      <c r="C2547" s="3" t="s">
        <v>5348</v>
      </c>
      <c r="D2547">
        <v>1000</v>
      </c>
      <c r="E2547">
        <v>178</v>
      </c>
      <c r="F2547" t="s">
        <v>8220</v>
      </c>
      <c r="G2547" t="s">
        <v>8224</v>
      </c>
      <c r="H2547" t="s">
        <v>8246</v>
      </c>
      <c r="I2547">
        <v>1312641536</v>
      </c>
      <c r="J2547">
        <v>1310049536</v>
      </c>
      <c r="K2547" t="b">
        <v>0</v>
      </c>
      <c r="L2547">
        <v>3</v>
      </c>
      <c r="M2547" t="b">
        <v>0</v>
      </c>
      <c r="N2547" t="s">
        <v>8286</v>
      </c>
      <c r="O2547" s="5">
        <f>E2547/D2547</f>
        <v>0.17799999999999999</v>
      </c>
      <c r="P2547" s="6">
        <f t="shared" si="195"/>
        <v>59.333333333333336</v>
      </c>
      <c r="Q2547" t="str">
        <f t="shared" si="196"/>
        <v>music</v>
      </c>
      <c r="R2547" t="str">
        <f t="shared" si="197"/>
        <v>world music</v>
      </c>
      <c r="S2547" s="10">
        <f t="shared" si="198"/>
        <v>40731.402037037034</v>
      </c>
      <c r="T2547" s="10">
        <f t="shared" si="199"/>
        <v>40761.402037037034</v>
      </c>
    </row>
    <row r="2548" spans="1:20" ht="45" x14ac:dyDescent="0.25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8271</v>
      </c>
      <c r="O2548" s="5">
        <f>E2548/D2548</f>
        <v>0.17771428571428571</v>
      </c>
      <c r="P2548" s="6">
        <f t="shared" si="195"/>
        <v>36.588235294117645</v>
      </c>
      <c r="Q2548" t="str">
        <f t="shared" si="196"/>
        <v>theater</v>
      </c>
      <c r="R2548" t="str">
        <f t="shared" si="197"/>
        <v>plays</v>
      </c>
      <c r="S2548" s="10">
        <f t="shared" si="198"/>
        <v>42605.848530092589</v>
      </c>
      <c r="T2548" s="10">
        <f t="shared" si="199"/>
        <v>42619.848530092589</v>
      </c>
    </row>
    <row r="2549" spans="1:20" ht="60" x14ac:dyDescent="0.25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>
        <v>1405266710</v>
      </c>
      <c r="K2549" t="b">
        <v>0</v>
      </c>
      <c r="L2549">
        <v>13</v>
      </c>
      <c r="M2549" t="b">
        <v>0</v>
      </c>
      <c r="N2549" t="s">
        <v>8271</v>
      </c>
      <c r="O2549" s="5">
        <f>E2549/D2549</f>
        <v>0.17666666666666667</v>
      </c>
      <c r="P2549" s="6">
        <f t="shared" si="195"/>
        <v>81.538461538461533</v>
      </c>
      <c r="Q2549" t="str">
        <f t="shared" si="196"/>
        <v>theater</v>
      </c>
      <c r="R2549" t="str">
        <f t="shared" si="197"/>
        <v>plays</v>
      </c>
      <c r="S2549" s="10">
        <f t="shared" si="198"/>
        <v>41833.452662037038</v>
      </c>
      <c r="T2549" s="10">
        <f t="shared" si="199"/>
        <v>41863.452662037038</v>
      </c>
    </row>
    <row r="2550" spans="1:20" ht="60" x14ac:dyDescent="0.25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>
        <v>1457352787</v>
      </c>
      <c r="K2550" t="b">
        <v>0</v>
      </c>
      <c r="L2550">
        <v>91</v>
      </c>
      <c r="M2550" t="b">
        <v>0</v>
      </c>
      <c r="N2550" t="s">
        <v>8271</v>
      </c>
      <c r="O2550" s="5">
        <f>E2550/D2550</f>
        <v>0.17652941176470588</v>
      </c>
      <c r="P2550" s="6">
        <f t="shared" si="195"/>
        <v>32.978021978021978</v>
      </c>
      <c r="Q2550" t="str">
        <f t="shared" si="196"/>
        <v>theater</v>
      </c>
      <c r="R2550" t="str">
        <f t="shared" si="197"/>
        <v>plays</v>
      </c>
      <c r="S2550" s="10">
        <f t="shared" si="198"/>
        <v>42436.300775462958</v>
      </c>
      <c r="T2550" s="10">
        <f t="shared" si="199"/>
        <v>42471.259108796294</v>
      </c>
    </row>
    <row r="2551" spans="1:20" ht="45" x14ac:dyDescent="0.25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>
        <v>1456732225</v>
      </c>
      <c r="K2551" t="b">
        <v>0</v>
      </c>
      <c r="L2551">
        <v>76</v>
      </c>
      <c r="M2551" t="b">
        <v>0</v>
      </c>
      <c r="N2551" t="s">
        <v>8268</v>
      </c>
      <c r="O2551" s="5">
        <f>E2551/D2551</f>
        <v>0.17630000000000001</v>
      </c>
      <c r="P2551" s="6">
        <f t="shared" si="195"/>
        <v>115.98684210526316</v>
      </c>
      <c r="Q2551" t="str">
        <f t="shared" si="196"/>
        <v>film &amp; video</v>
      </c>
      <c r="R2551" t="str">
        <f t="shared" si="197"/>
        <v>drama</v>
      </c>
      <c r="S2551" s="10">
        <f t="shared" si="198"/>
        <v>42429.118344907409</v>
      </c>
      <c r="T2551" s="10">
        <f t="shared" si="199"/>
        <v>42461.082638888889</v>
      </c>
    </row>
    <row r="2552" spans="1:20" ht="60" x14ac:dyDescent="0.25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>
        <v>1408831718</v>
      </c>
      <c r="J2552">
        <v>1406239718</v>
      </c>
      <c r="K2552" t="b">
        <v>0</v>
      </c>
      <c r="L2552">
        <v>5</v>
      </c>
      <c r="M2552" t="b">
        <v>0</v>
      </c>
      <c r="N2552" t="s">
        <v>8270</v>
      </c>
      <c r="O2552" s="5">
        <f>E2552/D2552</f>
        <v>0.17624999999999999</v>
      </c>
      <c r="P2552" s="6">
        <f t="shared" si="195"/>
        <v>28.2</v>
      </c>
      <c r="Q2552" t="str">
        <f t="shared" si="196"/>
        <v>film &amp; video</v>
      </c>
      <c r="R2552" t="str">
        <f t="shared" si="197"/>
        <v>animation</v>
      </c>
      <c r="S2552" s="10">
        <f t="shared" si="198"/>
        <v>41844.714328703703</v>
      </c>
      <c r="T2552" s="10">
        <f t="shared" si="199"/>
        <v>41874.714328703703</v>
      </c>
    </row>
    <row r="2553" spans="1:20" ht="60" x14ac:dyDescent="0.25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>
        <v>1403192031</v>
      </c>
      <c r="J2553">
        <v>1400600031</v>
      </c>
      <c r="K2553" t="b">
        <v>0</v>
      </c>
      <c r="L2553">
        <v>21</v>
      </c>
      <c r="M2553" t="b">
        <v>0</v>
      </c>
      <c r="N2553" t="s">
        <v>8271</v>
      </c>
      <c r="O2553" s="5">
        <f>E2553/D2553</f>
        <v>0.1762</v>
      </c>
      <c r="P2553" s="6">
        <f t="shared" si="195"/>
        <v>41.952380952380949</v>
      </c>
      <c r="Q2553" t="str">
        <f t="shared" si="196"/>
        <v>theater</v>
      </c>
      <c r="R2553" t="str">
        <f t="shared" si="197"/>
        <v>plays</v>
      </c>
      <c r="S2553" s="10">
        <f t="shared" si="198"/>
        <v>41779.44017361111</v>
      </c>
      <c r="T2553" s="10">
        <f t="shared" si="199"/>
        <v>41809.44017361111</v>
      </c>
    </row>
    <row r="2554" spans="1:20" ht="60" x14ac:dyDescent="0.25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>
        <v>1420750683</v>
      </c>
      <c r="J2554">
        <v>1418158683</v>
      </c>
      <c r="K2554" t="b">
        <v>0</v>
      </c>
      <c r="L2554">
        <v>10</v>
      </c>
      <c r="M2554" t="b">
        <v>0</v>
      </c>
      <c r="N2554" t="s">
        <v>8271</v>
      </c>
      <c r="O2554" s="5">
        <f>E2554/D2554</f>
        <v>0.17599999999999999</v>
      </c>
      <c r="P2554" s="6">
        <f t="shared" si="195"/>
        <v>44</v>
      </c>
      <c r="Q2554" t="str">
        <f t="shared" si="196"/>
        <v>theater</v>
      </c>
      <c r="R2554" t="str">
        <f t="shared" si="197"/>
        <v>plays</v>
      </c>
      <c r="S2554" s="10">
        <f t="shared" si="198"/>
        <v>41982.665312499994</v>
      </c>
      <c r="T2554" s="10">
        <f t="shared" si="199"/>
        <v>42012.665312499994</v>
      </c>
    </row>
    <row r="2555" spans="1:20" ht="45" x14ac:dyDescent="0.25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>
        <v>1401756143</v>
      </c>
      <c r="K2555" t="b">
        <v>0</v>
      </c>
      <c r="L2555">
        <v>27</v>
      </c>
      <c r="M2555" t="b">
        <v>0</v>
      </c>
      <c r="N2555" t="s">
        <v>8302</v>
      </c>
      <c r="O2555" s="5">
        <f>E2555/D2555</f>
        <v>0.17512820512820512</v>
      </c>
      <c r="P2555" s="6">
        <f t="shared" si="195"/>
        <v>126.48148148148148</v>
      </c>
      <c r="Q2555" t="str">
        <f t="shared" si="196"/>
        <v>technology</v>
      </c>
      <c r="R2555" t="str">
        <f t="shared" si="197"/>
        <v>makerspaces</v>
      </c>
      <c r="S2555" s="10">
        <f t="shared" si="198"/>
        <v>41792.821099537039</v>
      </c>
      <c r="T2555" s="10">
        <f t="shared" si="199"/>
        <v>41822.821099537039</v>
      </c>
    </row>
    <row r="2556" spans="1:20" ht="60" x14ac:dyDescent="0.25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8272</v>
      </c>
      <c r="O2556" s="5">
        <f>E2556/D2556</f>
        <v>0.17380000000000001</v>
      </c>
      <c r="P2556" s="6">
        <f t="shared" si="195"/>
        <v>111.41025641025641</v>
      </c>
      <c r="Q2556" t="str">
        <f t="shared" si="196"/>
        <v>technology</v>
      </c>
      <c r="R2556" t="str">
        <f t="shared" si="197"/>
        <v>web</v>
      </c>
      <c r="S2556" s="10">
        <f t="shared" si="198"/>
        <v>42198.351145833331</v>
      </c>
      <c r="T2556" s="10">
        <f t="shared" si="199"/>
        <v>42231.348611111105</v>
      </c>
    </row>
    <row r="2557" spans="1:20" ht="45" x14ac:dyDescent="0.25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8273</v>
      </c>
      <c r="O2557" s="5">
        <f>E2557/D2557</f>
        <v>0.17155555555555554</v>
      </c>
      <c r="P2557" s="6">
        <f t="shared" si="195"/>
        <v>110.28571428571429</v>
      </c>
      <c r="Q2557" t="str">
        <f t="shared" si="196"/>
        <v>technology</v>
      </c>
      <c r="R2557" t="str">
        <f t="shared" si="197"/>
        <v>wearables</v>
      </c>
      <c r="S2557" s="10">
        <f t="shared" si="198"/>
        <v>42181.800069444442</v>
      </c>
      <c r="T2557" s="10">
        <f t="shared" si="199"/>
        <v>42226.800069444442</v>
      </c>
    </row>
    <row r="2558" spans="1:20" ht="60" x14ac:dyDescent="0.25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8303</v>
      </c>
      <c r="O2558" s="5">
        <f>E2558/D2558</f>
        <v>0.17150000000000001</v>
      </c>
      <c r="P2558" s="6">
        <f t="shared" si="195"/>
        <v>40.833333333333336</v>
      </c>
      <c r="Q2558" t="str">
        <f t="shared" si="196"/>
        <v>theater</v>
      </c>
      <c r="R2558" t="str">
        <f t="shared" si="197"/>
        <v>spaces</v>
      </c>
      <c r="S2558" s="10">
        <f t="shared" si="198"/>
        <v>42629.29515046296</v>
      </c>
      <c r="T2558" s="10">
        <f t="shared" si="199"/>
        <v>42650.374999999993</v>
      </c>
    </row>
    <row r="2559" spans="1:20" ht="60" x14ac:dyDescent="0.25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8296</v>
      </c>
      <c r="O2559" s="5">
        <f>E2559/D2559</f>
        <v>0.16966666666666666</v>
      </c>
      <c r="P2559" s="6">
        <f t="shared" si="195"/>
        <v>101.8</v>
      </c>
      <c r="Q2559" t="str">
        <f t="shared" si="196"/>
        <v>photography</v>
      </c>
      <c r="R2559" t="str">
        <f t="shared" si="197"/>
        <v>people</v>
      </c>
      <c r="S2559" s="10">
        <f t="shared" si="198"/>
        <v>42397.987638888888</v>
      </c>
      <c r="T2559" s="10">
        <f t="shared" si="199"/>
        <v>42412.987638888888</v>
      </c>
    </row>
    <row r="2560" spans="1:20" ht="45" x14ac:dyDescent="0.25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8284</v>
      </c>
      <c r="O2560" s="5">
        <f>E2560/D2560</f>
        <v>0.16833333333333333</v>
      </c>
      <c r="P2560" s="6">
        <f t="shared" si="195"/>
        <v>16.833333333333332</v>
      </c>
      <c r="Q2560" t="str">
        <f t="shared" si="196"/>
        <v>food</v>
      </c>
      <c r="R2560" t="str">
        <f t="shared" si="197"/>
        <v>food trucks</v>
      </c>
      <c r="S2560" s="10">
        <f t="shared" si="198"/>
        <v>42399.67428240741</v>
      </c>
      <c r="T2560" s="10">
        <f t="shared" si="199"/>
        <v>42459.632615740738</v>
      </c>
    </row>
    <row r="2561" spans="1:20" ht="60" x14ac:dyDescent="0.25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>
        <v>1434478344</v>
      </c>
      <c r="K2561" t="b">
        <v>0</v>
      </c>
      <c r="L2561">
        <v>8</v>
      </c>
      <c r="M2561" t="b">
        <v>0</v>
      </c>
      <c r="N2561" t="s">
        <v>8271</v>
      </c>
      <c r="O2561" s="5">
        <f>E2561/D2561</f>
        <v>0.16826666666666668</v>
      </c>
      <c r="P2561" s="6">
        <f t="shared" si="195"/>
        <v>315.5</v>
      </c>
      <c r="Q2561" t="str">
        <f t="shared" si="196"/>
        <v>theater</v>
      </c>
      <c r="R2561" t="str">
        <f t="shared" si="197"/>
        <v>plays</v>
      </c>
      <c r="S2561" s="10">
        <f t="shared" si="198"/>
        <v>42171.55027777778</v>
      </c>
      <c r="T2561" s="10">
        <f t="shared" si="199"/>
        <v>42231.55027777778</v>
      </c>
    </row>
    <row r="2562" spans="1:20" ht="30" x14ac:dyDescent="0.25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>
        <v>1472509495</v>
      </c>
      <c r="K2562" t="b">
        <v>0</v>
      </c>
      <c r="L2562">
        <v>32</v>
      </c>
      <c r="M2562" t="b">
        <v>0</v>
      </c>
      <c r="N2562" t="s">
        <v>8273</v>
      </c>
      <c r="O2562" s="5">
        <f>E2562/D2562</f>
        <v>0.16769999999999999</v>
      </c>
      <c r="P2562" s="6">
        <f t="shared" si="195"/>
        <v>52.40625</v>
      </c>
      <c r="Q2562" t="str">
        <f t="shared" si="196"/>
        <v>technology</v>
      </c>
      <c r="R2562" t="str">
        <f t="shared" si="197"/>
        <v>wearables</v>
      </c>
      <c r="S2562" s="10">
        <f t="shared" si="198"/>
        <v>42611.725636574069</v>
      </c>
      <c r="T2562" s="10">
        <f t="shared" si="199"/>
        <v>42641.725636574069</v>
      </c>
    </row>
    <row r="2563" spans="1:20" ht="60" x14ac:dyDescent="0.25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>
        <v>1459810850</v>
      </c>
      <c r="K2563" t="b">
        <v>0</v>
      </c>
      <c r="L2563">
        <v>20</v>
      </c>
      <c r="M2563" t="b">
        <v>0</v>
      </c>
      <c r="N2563" t="s">
        <v>8303</v>
      </c>
      <c r="O2563" s="5">
        <f>E2563/D2563</f>
        <v>0.16734177215189874</v>
      </c>
      <c r="P2563" s="6">
        <f t="shared" ref="P2563:P2626" si="200">IF(L2563&lt;&gt;0,E2563/L2563,0)</f>
        <v>66.099999999999994</v>
      </c>
      <c r="Q2563" t="str">
        <f t="shared" ref="Q2563:Q2626" si="201">LEFT(N2563,FIND("/",N2563)-1)</f>
        <v>theater</v>
      </c>
      <c r="R2563" t="str">
        <f t="shared" ref="R2563:R2626" si="202">RIGHT(N2563,LEN(N2563)-FIND("/",N2563))</f>
        <v>spaces</v>
      </c>
      <c r="S2563" s="10">
        <f t="shared" ref="S2563:S2626" si="203">(J2563/86400)+25569+(-5/24)</f>
        <v>42464.750578703701</v>
      </c>
      <c r="T2563" s="10">
        <f t="shared" ref="T2563:T2626" si="204">(I2563/86400)+25569+(-5/24)</f>
        <v>42494.750578703701</v>
      </c>
    </row>
    <row r="2564" spans="1:20" ht="60" x14ac:dyDescent="0.25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>
        <v>1427168099</v>
      </c>
      <c r="J2564">
        <v>1424579699</v>
      </c>
      <c r="K2564" t="b">
        <v>0</v>
      </c>
      <c r="L2564">
        <v>3</v>
      </c>
      <c r="M2564" t="b">
        <v>0</v>
      </c>
      <c r="N2564" t="s">
        <v>8271</v>
      </c>
      <c r="O2564" s="5">
        <f>E2564/D2564</f>
        <v>0.16666666666666666</v>
      </c>
      <c r="P2564" s="6">
        <f t="shared" si="200"/>
        <v>33.333333333333336</v>
      </c>
      <c r="Q2564" t="str">
        <f t="shared" si="201"/>
        <v>theater</v>
      </c>
      <c r="R2564" t="str">
        <f t="shared" si="202"/>
        <v>plays</v>
      </c>
      <c r="S2564" s="10">
        <f t="shared" si="203"/>
        <v>42056.982627314814</v>
      </c>
      <c r="T2564" s="10">
        <f t="shared" si="204"/>
        <v>42086.940960648142</v>
      </c>
    </row>
    <row r="2565" spans="1:20" ht="45" x14ac:dyDescent="0.25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>
        <v>1416499440</v>
      </c>
      <c r="J2565">
        <v>1415341464</v>
      </c>
      <c r="K2565" t="b">
        <v>0</v>
      </c>
      <c r="L2565">
        <v>17</v>
      </c>
      <c r="M2565" t="b">
        <v>0</v>
      </c>
      <c r="N2565" t="s">
        <v>8271</v>
      </c>
      <c r="O2565" s="5">
        <f>E2565/D2565</f>
        <v>0.16566666666666666</v>
      </c>
      <c r="P2565" s="6">
        <f t="shared" si="200"/>
        <v>29.235294117647058</v>
      </c>
      <c r="Q2565" t="str">
        <f t="shared" si="201"/>
        <v>theater</v>
      </c>
      <c r="R2565" t="str">
        <f t="shared" si="202"/>
        <v>plays</v>
      </c>
      <c r="S2565" s="10">
        <f t="shared" si="203"/>
        <v>41950.058611111112</v>
      </c>
      <c r="T2565" s="10">
        <f t="shared" si="204"/>
        <v>41963.461111111108</v>
      </c>
    </row>
    <row r="2566" spans="1:20" ht="45" x14ac:dyDescent="0.25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>
        <v>1406058798</v>
      </c>
      <c r="K2566" t="b">
        <v>0</v>
      </c>
      <c r="L2566">
        <v>14</v>
      </c>
      <c r="M2566" t="b">
        <v>0</v>
      </c>
      <c r="N2566" t="s">
        <v>8271</v>
      </c>
      <c r="O2566" s="5">
        <f>E2566/D2566</f>
        <v>0.16514285714285715</v>
      </c>
      <c r="P2566" s="6">
        <f t="shared" si="200"/>
        <v>82.571428571428569</v>
      </c>
      <c r="Q2566" t="str">
        <f t="shared" si="201"/>
        <v>theater</v>
      </c>
      <c r="R2566" t="str">
        <f t="shared" si="202"/>
        <v>plays</v>
      </c>
      <c r="S2566" s="10">
        <f t="shared" si="203"/>
        <v>41842.620347222219</v>
      </c>
      <c r="T2566" s="10">
        <f t="shared" si="204"/>
        <v>41882.619317129625</v>
      </c>
    </row>
    <row r="2567" spans="1:20" ht="45" x14ac:dyDescent="0.25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8271</v>
      </c>
      <c r="O2567" s="5">
        <f>E2567/D2567</f>
        <v>0.16500000000000001</v>
      </c>
      <c r="P2567" s="6">
        <f t="shared" si="200"/>
        <v>27.5</v>
      </c>
      <c r="Q2567" t="str">
        <f t="shared" si="201"/>
        <v>theater</v>
      </c>
      <c r="R2567" t="str">
        <f t="shared" si="202"/>
        <v>plays</v>
      </c>
      <c r="S2567" s="10">
        <f t="shared" si="203"/>
        <v>42031.458564814813</v>
      </c>
      <c r="T2567" s="10">
        <f t="shared" si="204"/>
        <v>42063.916666666664</v>
      </c>
    </row>
    <row r="2568" spans="1:20" ht="45" x14ac:dyDescent="0.25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>
        <v>1454996887</v>
      </c>
      <c r="K2568" t="b">
        <v>0</v>
      </c>
      <c r="L2568">
        <v>12</v>
      </c>
      <c r="M2568" t="b">
        <v>0</v>
      </c>
      <c r="N2568" t="s">
        <v>8305</v>
      </c>
      <c r="O2568" s="5">
        <f>E2568/D2568</f>
        <v>0.16420000000000001</v>
      </c>
      <c r="P2568" s="6">
        <f t="shared" si="200"/>
        <v>68.416666666666671</v>
      </c>
      <c r="Q2568" t="str">
        <f t="shared" si="201"/>
        <v>theater</v>
      </c>
      <c r="R2568" t="str">
        <f t="shared" si="202"/>
        <v>musical</v>
      </c>
      <c r="S2568" s="10">
        <f t="shared" si="203"/>
        <v>42409.033414351848</v>
      </c>
      <c r="T2568" s="10">
        <f t="shared" si="204"/>
        <v>42436.999305555553</v>
      </c>
    </row>
    <row r="2569" spans="1:20" ht="60" x14ac:dyDescent="0.25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8271</v>
      </c>
      <c r="O2569" s="5">
        <f>E2569/D2569</f>
        <v>0.16376923076923078</v>
      </c>
      <c r="P2569" s="6">
        <f t="shared" si="200"/>
        <v>49.511627906976742</v>
      </c>
      <c r="Q2569" t="str">
        <f t="shared" si="201"/>
        <v>theater</v>
      </c>
      <c r="R2569" t="str">
        <f t="shared" si="202"/>
        <v>plays</v>
      </c>
      <c r="S2569" s="10">
        <f t="shared" si="203"/>
        <v>42265.608668981477</v>
      </c>
      <c r="T2569" s="10">
        <f t="shared" si="204"/>
        <v>42295.608668981477</v>
      </c>
    </row>
    <row r="2570" spans="1:20" ht="30" x14ac:dyDescent="0.25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8271</v>
      </c>
      <c r="O2570" s="5">
        <f>E2570/D2570</f>
        <v>0.16254545454545455</v>
      </c>
      <c r="P2570" s="6">
        <f t="shared" si="200"/>
        <v>89.4</v>
      </c>
      <c r="Q2570" t="str">
        <f t="shared" si="201"/>
        <v>theater</v>
      </c>
      <c r="R2570" t="str">
        <f t="shared" si="202"/>
        <v>plays</v>
      </c>
      <c r="S2570" s="10">
        <f t="shared" si="203"/>
        <v>42103.67659722222</v>
      </c>
      <c r="T2570" s="10">
        <f t="shared" si="204"/>
        <v>42133.67659722222</v>
      </c>
    </row>
    <row r="2571" spans="1:20" ht="45" x14ac:dyDescent="0.25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t="s">
        <v>8268</v>
      </c>
      <c r="O2571" s="5">
        <f>E2571/D2571</f>
        <v>0.16250000000000001</v>
      </c>
      <c r="P2571" s="6">
        <f t="shared" si="200"/>
        <v>76.470588235294116</v>
      </c>
      <c r="Q2571" t="str">
        <f t="shared" si="201"/>
        <v>film &amp; video</v>
      </c>
      <c r="R2571" t="str">
        <f t="shared" si="202"/>
        <v>drama</v>
      </c>
      <c r="S2571" s="10">
        <f t="shared" si="203"/>
        <v>42248.423865740733</v>
      </c>
      <c r="T2571" s="10">
        <f t="shared" si="204"/>
        <v>42283.423865740733</v>
      </c>
    </row>
    <row r="2572" spans="1:20" ht="45" x14ac:dyDescent="0.25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8271</v>
      </c>
      <c r="O2572" s="5">
        <f>E2572/D2572</f>
        <v>0.16161904761904761</v>
      </c>
      <c r="P2572" s="6">
        <f t="shared" si="200"/>
        <v>188.55555555555554</v>
      </c>
      <c r="Q2572" t="str">
        <f t="shared" si="201"/>
        <v>theater</v>
      </c>
      <c r="R2572" t="str">
        <f t="shared" si="202"/>
        <v>plays</v>
      </c>
      <c r="S2572" s="10">
        <f t="shared" si="203"/>
        <v>42159.016099537032</v>
      </c>
      <c r="T2572" s="10">
        <f t="shared" si="204"/>
        <v>42204.016099537032</v>
      </c>
    </row>
    <row r="2573" spans="1:20" ht="45" x14ac:dyDescent="0.25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>
        <v>1487091661</v>
      </c>
      <c r="K2573" t="b">
        <v>0</v>
      </c>
      <c r="L2573">
        <v>15</v>
      </c>
      <c r="M2573" t="b">
        <v>0</v>
      </c>
      <c r="N2573" t="s">
        <v>8273</v>
      </c>
      <c r="O2573" s="5">
        <f>E2573/D2573</f>
        <v>0.16055</v>
      </c>
      <c r="P2573" s="6">
        <f t="shared" si="200"/>
        <v>214.06666666666666</v>
      </c>
      <c r="Q2573" t="str">
        <f t="shared" si="201"/>
        <v>technology</v>
      </c>
      <c r="R2573" t="str">
        <f t="shared" si="202"/>
        <v>wearables</v>
      </c>
      <c r="S2573" s="10">
        <f t="shared" si="203"/>
        <v>42780.500706018516</v>
      </c>
      <c r="T2573" s="10">
        <f t="shared" si="204"/>
        <v>42810.459039351852</v>
      </c>
    </row>
    <row r="2574" spans="1:20" ht="45" x14ac:dyDescent="0.25">
      <c r="A2574">
        <v>187</v>
      </c>
      <c r="B2574" s="3" t="s">
        <v>189</v>
      </c>
      <c r="C2574" s="3" t="s">
        <v>4297</v>
      </c>
      <c r="D2574">
        <v>5000</v>
      </c>
      <c r="E2574">
        <v>800</v>
      </c>
      <c r="F2574" t="s">
        <v>8221</v>
      </c>
      <c r="G2574" t="s">
        <v>8224</v>
      </c>
      <c r="H2574" t="s">
        <v>8246</v>
      </c>
      <c r="I2574">
        <v>1437461940</v>
      </c>
      <c r="J2574">
        <v>1435383457</v>
      </c>
      <c r="K2574" t="b">
        <v>0</v>
      </c>
      <c r="L2574">
        <v>5</v>
      </c>
      <c r="M2574" t="b">
        <v>0</v>
      </c>
      <c r="N2574" t="s">
        <v>8268</v>
      </c>
      <c r="O2574" s="5">
        <f>E2574/D2574</f>
        <v>0.16</v>
      </c>
      <c r="P2574" s="6">
        <f t="shared" si="200"/>
        <v>160</v>
      </c>
      <c r="Q2574" t="str">
        <f t="shared" si="201"/>
        <v>film &amp; video</v>
      </c>
      <c r="R2574" t="str">
        <f t="shared" si="202"/>
        <v>drama</v>
      </c>
      <c r="S2574" s="10">
        <f t="shared" si="203"/>
        <v>42182.02612268518</v>
      </c>
      <c r="T2574" s="10">
        <f t="shared" si="204"/>
        <v>42206.082638888889</v>
      </c>
    </row>
    <row r="2575" spans="1:20" ht="60" x14ac:dyDescent="0.25">
      <c r="A2575">
        <v>4030</v>
      </c>
      <c r="B2575" s="3" t="s">
        <v>4026</v>
      </c>
      <c r="C2575" s="3" t="s">
        <v>8135</v>
      </c>
      <c r="D2575">
        <v>2500</v>
      </c>
      <c r="E2575">
        <v>400</v>
      </c>
      <c r="F2575" t="s">
        <v>8221</v>
      </c>
      <c r="G2575" t="s">
        <v>8224</v>
      </c>
      <c r="H2575" t="s">
        <v>8246</v>
      </c>
      <c r="I2575">
        <v>1454525340</v>
      </c>
      <c r="J2575">
        <v>1452008599</v>
      </c>
      <c r="K2575" t="b">
        <v>0</v>
      </c>
      <c r="L2575">
        <v>6</v>
      </c>
      <c r="M2575" t="b">
        <v>0</v>
      </c>
      <c r="N2575" t="s">
        <v>8271</v>
      </c>
      <c r="O2575" s="5">
        <f>E2575/D2575</f>
        <v>0.16</v>
      </c>
      <c r="P2575" s="6">
        <f t="shared" si="200"/>
        <v>66.666666666666671</v>
      </c>
      <c r="Q2575" t="str">
        <f t="shared" si="201"/>
        <v>theater</v>
      </c>
      <c r="R2575" t="str">
        <f t="shared" si="202"/>
        <v>plays</v>
      </c>
      <c r="S2575" s="10">
        <f t="shared" si="203"/>
        <v>42374.446747685179</v>
      </c>
      <c r="T2575" s="10">
        <f t="shared" si="204"/>
        <v>42403.575694444444</v>
      </c>
    </row>
    <row r="2576" spans="1:20" ht="60" x14ac:dyDescent="0.25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>
        <v>1468622743</v>
      </c>
      <c r="K2576" t="b">
        <v>0</v>
      </c>
      <c r="L2576">
        <v>9</v>
      </c>
      <c r="M2576" t="b">
        <v>0</v>
      </c>
      <c r="N2576" t="s">
        <v>8303</v>
      </c>
      <c r="O2576" s="5">
        <f>E2576/D2576</f>
        <v>0.15920000000000001</v>
      </c>
      <c r="P2576" s="6">
        <f t="shared" si="200"/>
        <v>88.444444444444443</v>
      </c>
      <c r="Q2576" t="str">
        <f t="shared" si="201"/>
        <v>theater</v>
      </c>
      <c r="R2576" t="str">
        <f t="shared" si="202"/>
        <v>spaces</v>
      </c>
      <c r="S2576" s="10">
        <f t="shared" si="203"/>
        <v>42566.740081018514</v>
      </c>
      <c r="T2576" s="10">
        <f t="shared" si="204"/>
        <v>42596.740081018514</v>
      </c>
    </row>
    <row r="2577" spans="1:20" ht="60" x14ac:dyDescent="0.25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>
        <v>1421031221</v>
      </c>
      <c r="K2577" t="b">
        <v>0</v>
      </c>
      <c r="L2577">
        <v>32</v>
      </c>
      <c r="M2577" t="b">
        <v>0</v>
      </c>
      <c r="N2577" t="s">
        <v>8271</v>
      </c>
      <c r="O2577" s="5">
        <f>E2577/D2577</f>
        <v>0.15770000000000001</v>
      </c>
      <c r="P2577" s="6">
        <f t="shared" si="200"/>
        <v>49.28125</v>
      </c>
      <c r="Q2577" t="str">
        <f t="shared" si="201"/>
        <v>theater</v>
      </c>
      <c r="R2577" t="str">
        <f t="shared" si="202"/>
        <v>plays</v>
      </c>
      <c r="S2577" s="10">
        <f t="shared" si="203"/>
        <v>42015.912280092591</v>
      </c>
      <c r="T2577" s="10">
        <f t="shared" si="204"/>
        <v>42045.912280092591</v>
      </c>
    </row>
    <row r="2578" spans="1:20" ht="60" x14ac:dyDescent="0.25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>
        <v>1466205262</v>
      </c>
      <c r="K2578" t="b">
        <v>0</v>
      </c>
      <c r="L2578">
        <v>12</v>
      </c>
      <c r="M2578" t="b">
        <v>0</v>
      </c>
      <c r="N2578" t="s">
        <v>8271</v>
      </c>
      <c r="O2578" s="5">
        <f>E2578/D2578</f>
        <v>0.15742857142857142</v>
      </c>
      <c r="P2578" s="6">
        <f t="shared" si="200"/>
        <v>91.833333333333329</v>
      </c>
      <c r="Q2578" t="str">
        <f t="shared" si="201"/>
        <v>theater</v>
      </c>
      <c r="R2578" t="str">
        <f t="shared" si="202"/>
        <v>plays</v>
      </c>
      <c r="S2578" s="10">
        <f t="shared" si="203"/>
        <v>42538.759976851848</v>
      </c>
      <c r="T2578" s="10">
        <f t="shared" si="204"/>
        <v>42567.821527777771</v>
      </c>
    </row>
    <row r="2579" spans="1:20" ht="45" x14ac:dyDescent="0.25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8271</v>
      </c>
      <c r="O2579" s="5">
        <f>E2579/D2579</f>
        <v>0.15737410071942445</v>
      </c>
      <c r="P2579" s="6">
        <f t="shared" si="200"/>
        <v>29.166666666666668</v>
      </c>
      <c r="Q2579" t="str">
        <f t="shared" si="201"/>
        <v>theater</v>
      </c>
      <c r="R2579" t="str">
        <f t="shared" si="202"/>
        <v>plays</v>
      </c>
      <c r="S2579" s="10">
        <f t="shared" si="203"/>
        <v>42041.372974537029</v>
      </c>
      <c r="T2579" s="10">
        <f t="shared" si="204"/>
        <v>42071.331307870372</v>
      </c>
    </row>
    <row r="2580" spans="1:20" ht="30" x14ac:dyDescent="0.25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8271</v>
      </c>
      <c r="O2580" s="5">
        <f>E2580/D2580</f>
        <v>0.15731707317073171</v>
      </c>
      <c r="P2580" s="6">
        <f t="shared" si="200"/>
        <v>53.75</v>
      </c>
      <c r="Q2580" t="str">
        <f t="shared" si="201"/>
        <v>theater</v>
      </c>
      <c r="R2580" t="str">
        <f t="shared" si="202"/>
        <v>plays</v>
      </c>
      <c r="S2580" s="10">
        <f t="shared" si="203"/>
        <v>42803.370891203704</v>
      </c>
      <c r="T2580" s="10">
        <f t="shared" si="204"/>
        <v>42833.329224537032</v>
      </c>
    </row>
    <row r="2581" spans="1:20" ht="45" x14ac:dyDescent="0.25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8285</v>
      </c>
      <c r="O2581" s="5">
        <f>E2581/D2581</f>
        <v>0.156</v>
      </c>
      <c r="P2581" s="6">
        <f t="shared" si="200"/>
        <v>45.157894736842103</v>
      </c>
      <c r="Q2581" t="str">
        <f t="shared" si="201"/>
        <v>photography</v>
      </c>
      <c r="R2581" t="str">
        <f t="shared" si="202"/>
        <v>photobooks</v>
      </c>
      <c r="S2581" s="10">
        <f t="shared" si="203"/>
        <v>41766.509675925925</v>
      </c>
      <c r="T2581" s="10">
        <f t="shared" si="204"/>
        <v>41826.509675925925</v>
      </c>
    </row>
    <row r="2582" spans="1:20" ht="45" x14ac:dyDescent="0.25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>
        <v>1408232520</v>
      </c>
      <c r="J2582">
        <v>1405393356</v>
      </c>
      <c r="K2582" t="b">
        <v>0</v>
      </c>
      <c r="L2582">
        <v>10</v>
      </c>
      <c r="M2582" t="b">
        <v>0</v>
      </c>
      <c r="N2582" t="s">
        <v>8268</v>
      </c>
      <c r="O2582" s="5">
        <f>E2582/D2582</f>
        <v>0.15535714285714286</v>
      </c>
      <c r="P2582" s="6">
        <f t="shared" si="200"/>
        <v>43.5</v>
      </c>
      <c r="Q2582" t="str">
        <f t="shared" si="201"/>
        <v>film &amp; video</v>
      </c>
      <c r="R2582" t="str">
        <f t="shared" si="202"/>
        <v>drama</v>
      </c>
      <c r="S2582" s="10">
        <f t="shared" si="203"/>
        <v>41834.91847222222</v>
      </c>
      <c r="T2582" s="10">
        <f t="shared" si="204"/>
        <v>41867.779166666667</v>
      </c>
    </row>
    <row r="2583" spans="1:20" ht="45" x14ac:dyDescent="0.25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8273</v>
      </c>
      <c r="O2583" s="5">
        <f>E2583/D2583</f>
        <v>0.155</v>
      </c>
      <c r="P2583" s="6">
        <f t="shared" si="200"/>
        <v>129.16666666666666</v>
      </c>
      <c r="Q2583" t="str">
        <f t="shared" si="201"/>
        <v>technology</v>
      </c>
      <c r="R2583" t="str">
        <f t="shared" si="202"/>
        <v>wearables</v>
      </c>
      <c r="S2583" s="10">
        <f t="shared" si="203"/>
        <v>42556.458912037029</v>
      </c>
      <c r="T2583" s="10">
        <f t="shared" si="204"/>
        <v>42601.458912037029</v>
      </c>
    </row>
    <row r="2584" spans="1:20" ht="60" x14ac:dyDescent="0.25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>
        <v>1453211289</v>
      </c>
      <c r="K2584" t="b">
        <v>1</v>
      </c>
      <c r="L2584">
        <v>76</v>
      </c>
      <c r="M2584" t="b">
        <v>0</v>
      </c>
      <c r="N2584" t="s">
        <v>8285</v>
      </c>
      <c r="O2584" s="5">
        <f>E2584/D2584</f>
        <v>0.15491428571428573</v>
      </c>
      <c r="P2584" s="6">
        <f t="shared" si="200"/>
        <v>71.34210526315789</v>
      </c>
      <c r="Q2584" t="str">
        <f t="shared" si="201"/>
        <v>photography</v>
      </c>
      <c r="R2584" t="str">
        <f t="shared" si="202"/>
        <v>photobooks</v>
      </c>
      <c r="S2584" s="10">
        <f t="shared" si="203"/>
        <v>42388.366770833331</v>
      </c>
      <c r="T2584" s="10">
        <f t="shared" si="204"/>
        <v>42421.366770833331</v>
      </c>
    </row>
    <row r="2585" spans="1:20" ht="60" x14ac:dyDescent="0.25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8273</v>
      </c>
      <c r="O2585" s="5">
        <f>E2585/D2585</f>
        <v>0.15485964912280703</v>
      </c>
      <c r="P2585" s="6">
        <f t="shared" si="200"/>
        <v>93.90425531914893</v>
      </c>
      <c r="Q2585" t="str">
        <f t="shared" si="201"/>
        <v>technology</v>
      </c>
      <c r="R2585" t="str">
        <f t="shared" si="202"/>
        <v>wearables</v>
      </c>
      <c r="S2585" s="10">
        <f t="shared" si="203"/>
        <v>42556.487372685187</v>
      </c>
      <c r="T2585" s="10">
        <f t="shared" si="204"/>
        <v>42616.487372685187</v>
      </c>
    </row>
    <row r="2586" spans="1:20" ht="45" x14ac:dyDescent="0.25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t="s">
        <v>8271</v>
      </c>
      <c r="O2586" s="5">
        <f>E2586/D2586</f>
        <v>0.15411764705882353</v>
      </c>
      <c r="P2586" s="6">
        <f t="shared" si="200"/>
        <v>32.75</v>
      </c>
      <c r="Q2586" t="str">
        <f t="shared" si="201"/>
        <v>theater</v>
      </c>
      <c r="R2586" t="str">
        <f t="shared" si="202"/>
        <v>plays</v>
      </c>
      <c r="S2586" s="10">
        <f t="shared" si="203"/>
        <v>41968.469131944446</v>
      </c>
      <c r="T2586" s="10">
        <f t="shared" si="204"/>
        <v>42028.291666666664</v>
      </c>
    </row>
    <row r="2587" spans="1:20" ht="60" x14ac:dyDescent="0.25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8273</v>
      </c>
      <c r="O2587" s="5">
        <f>E2587/D2587</f>
        <v>0.15390000000000001</v>
      </c>
      <c r="P2587" s="6">
        <f t="shared" si="200"/>
        <v>530.68965517241384</v>
      </c>
      <c r="Q2587" t="str">
        <f t="shared" si="201"/>
        <v>technology</v>
      </c>
      <c r="R2587" t="str">
        <f t="shared" si="202"/>
        <v>wearables</v>
      </c>
      <c r="S2587" s="10">
        <f t="shared" si="203"/>
        <v>41866.722743055558</v>
      </c>
      <c r="T2587" s="10">
        <f t="shared" si="204"/>
        <v>41899.875</v>
      </c>
    </row>
    <row r="2588" spans="1:20" ht="45" x14ac:dyDescent="0.25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>
        <v>1425570237</v>
      </c>
      <c r="K2588" t="b">
        <v>1</v>
      </c>
      <c r="L2588">
        <v>24</v>
      </c>
      <c r="M2588" t="b">
        <v>0</v>
      </c>
      <c r="N2588" t="s">
        <v>8285</v>
      </c>
      <c r="O2588" s="5">
        <f>E2588/D2588</f>
        <v>0.15329999999999999</v>
      </c>
      <c r="P2588" s="6">
        <f t="shared" si="200"/>
        <v>63.875</v>
      </c>
      <c r="Q2588" t="str">
        <f t="shared" si="201"/>
        <v>photography</v>
      </c>
      <c r="R2588" t="str">
        <f t="shared" si="202"/>
        <v>photobooks</v>
      </c>
      <c r="S2588" s="10">
        <f t="shared" si="203"/>
        <v>42068.447187499994</v>
      </c>
      <c r="T2588" s="10">
        <f t="shared" si="204"/>
        <v>42098.40552083333</v>
      </c>
    </row>
    <row r="2589" spans="1:20" ht="45" x14ac:dyDescent="0.25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>
        <v>1418346172</v>
      </c>
      <c r="K2589" t="b">
        <v>0</v>
      </c>
      <c r="L2589">
        <v>135</v>
      </c>
      <c r="M2589" t="b">
        <v>0</v>
      </c>
      <c r="N2589" t="s">
        <v>8273</v>
      </c>
      <c r="O2589" s="5">
        <f>E2589/D2589</f>
        <v>0.15325</v>
      </c>
      <c r="P2589" s="6">
        <f t="shared" si="200"/>
        <v>45.407407407407405</v>
      </c>
      <c r="Q2589" t="str">
        <f t="shared" si="201"/>
        <v>technology</v>
      </c>
      <c r="R2589" t="str">
        <f t="shared" si="202"/>
        <v>wearables</v>
      </c>
      <c r="S2589" s="10">
        <f t="shared" si="203"/>
        <v>41984.835324074076</v>
      </c>
      <c r="T2589" s="10">
        <f t="shared" si="204"/>
        <v>42014.835324074076</v>
      </c>
    </row>
    <row r="2590" spans="1:20" ht="45" x14ac:dyDescent="0.25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t="s">
        <v>8221</v>
      </c>
      <c r="G2590" t="s">
        <v>8224</v>
      </c>
      <c r="H2590" t="s">
        <v>8246</v>
      </c>
      <c r="I2590">
        <v>1414354080</v>
      </c>
      <c r="J2590">
        <v>1411587606</v>
      </c>
      <c r="K2590" t="b">
        <v>0</v>
      </c>
      <c r="L2590">
        <v>4</v>
      </c>
      <c r="M2590" t="b">
        <v>0</v>
      </c>
      <c r="N2590" t="s">
        <v>8271</v>
      </c>
      <c r="O2590" s="5">
        <f>E2590/D2590</f>
        <v>0.153</v>
      </c>
      <c r="P2590" s="6">
        <f t="shared" si="200"/>
        <v>38.25</v>
      </c>
      <c r="Q2590" t="str">
        <f t="shared" si="201"/>
        <v>theater</v>
      </c>
      <c r="R2590" t="str">
        <f t="shared" si="202"/>
        <v>plays</v>
      </c>
      <c r="S2590" s="10">
        <f t="shared" si="203"/>
        <v>41906.611180555556</v>
      </c>
      <c r="T2590" s="10">
        <f t="shared" si="204"/>
        <v>41938.630555555552</v>
      </c>
    </row>
    <row r="2591" spans="1:20" ht="45" x14ac:dyDescent="0.25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>
        <v>1401231722</v>
      </c>
      <c r="K2591" t="b">
        <v>0</v>
      </c>
      <c r="L2591">
        <v>40</v>
      </c>
      <c r="M2591" t="b">
        <v>0</v>
      </c>
      <c r="N2591" t="s">
        <v>8271</v>
      </c>
      <c r="O2591" s="5">
        <f>E2591/D2591</f>
        <v>0.15266666666666667</v>
      </c>
      <c r="P2591" s="6">
        <f t="shared" si="200"/>
        <v>57.25</v>
      </c>
      <c r="Q2591" t="str">
        <f t="shared" si="201"/>
        <v>theater</v>
      </c>
      <c r="R2591" t="str">
        <f t="shared" si="202"/>
        <v>plays</v>
      </c>
      <c r="S2591" s="10">
        <f t="shared" si="203"/>
        <v>41786.751412037032</v>
      </c>
      <c r="T2591" s="10">
        <f t="shared" si="204"/>
        <v>41816.751412037032</v>
      </c>
    </row>
    <row r="2592" spans="1:20" ht="60" x14ac:dyDescent="0.25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8303</v>
      </c>
      <c r="O2592" s="5">
        <f>E2592/D2592</f>
        <v>0.15225</v>
      </c>
      <c r="P2592" s="6">
        <f t="shared" si="200"/>
        <v>140.53846153846155</v>
      </c>
      <c r="Q2592" t="str">
        <f t="shared" si="201"/>
        <v>theater</v>
      </c>
      <c r="R2592" t="str">
        <f t="shared" si="202"/>
        <v>spaces</v>
      </c>
      <c r="S2592" s="10">
        <f t="shared" si="203"/>
        <v>41902.4140625</v>
      </c>
      <c r="T2592" s="10">
        <f t="shared" si="204"/>
        <v>41932.4140625</v>
      </c>
    </row>
    <row r="2593" spans="1:20" ht="45" x14ac:dyDescent="0.25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>
        <v>1417754638</v>
      </c>
      <c r="K2593" t="b">
        <v>0</v>
      </c>
      <c r="L2593">
        <v>13</v>
      </c>
      <c r="M2593" t="b">
        <v>0</v>
      </c>
      <c r="N2593" t="s">
        <v>8268</v>
      </c>
      <c r="O2593" s="5">
        <f>E2593/D2593</f>
        <v>0.15214285714285714</v>
      </c>
      <c r="P2593" s="6">
        <f t="shared" si="200"/>
        <v>163.84615384615384</v>
      </c>
      <c r="Q2593" t="str">
        <f t="shared" si="201"/>
        <v>film &amp; video</v>
      </c>
      <c r="R2593" t="str">
        <f t="shared" si="202"/>
        <v>drama</v>
      </c>
      <c r="S2593" s="10">
        <f t="shared" si="203"/>
        <v>41977.988865740735</v>
      </c>
      <c r="T2593" s="10">
        <f t="shared" si="204"/>
        <v>42007.988865740735</v>
      </c>
    </row>
    <row r="2594" spans="1:20" ht="60" x14ac:dyDescent="0.25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>
        <v>1405094400</v>
      </c>
      <c r="J2594">
        <v>1403810965</v>
      </c>
      <c r="K2594" t="b">
        <v>0</v>
      </c>
      <c r="L2594">
        <v>9</v>
      </c>
      <c r="M2594" t="b">
        <v>0</v>
      </c>
      <c r="N2594" t="s">
        <v>8273</v>
      </c>
      <c r="O2594" s="5">
        <f>E2594/D2594</f>
        <v>0.15103448275862069</v>
      </c>
      <c r="P2594" s="6">
        <f t="shared" si="200"/>
        <v>97.333333333333329</v>
      </c>
      <c r="Q2594" t="str">
        <f t="shared" si="201"/>
        <v>technology</v>
      </c>
      <c r="R2594" t="str">
        <f t="shared" si="202"/>
        <v>wearables</v>
      </c>
      <c r="S2594" s="10">
        <f t="shared" si="203"/>
        <v>41816.603761574072</v>
      </c>
      <c r="T2594" s="10">
        <f t="shared" si="204"/>
        <v>41831.458333333328</v>
      </c>
    </row>
    <row r="2595" spans="1:20" ht="30" x14ac:dyDescent="0.25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8303</v>
      </c>
      <c r="O2595" s="5">
        <f>E2595/D2595</f>
        <v>0.15060000000000001</v>
      </c>
      <c r="P2595" s="6">
        <f t="shared" si="200"/>
        <v>30.12</v>
      </c>
      <c r="Q2595" t="str">
        <f t="shared" si="201"/>
        <v>theater</v>
      </c>
      <c r="R2595" t="str">
        <f t="shared" si="202"/>
        <v>spaces</v>
      </c>
      <c r="S2595" s="10">
        <f t="shared" si="203"/>
        <v>42226.443553240737</v>
      </c>
      <c r="T2595" s="10">
        <f t="shared" si="204"/>
        <v>42286.443553240737</v>
      </c>
    </row>
    <row r="2596" spans="1:20" ht="60" x14ac:dyDescent="0.25">
      <c r="A2596">
        <v>2870</v>
      </c>
      <c r="B2596" s="3" t="s">
        <v>2870</v>
      </c>
      <c r="C2596" s="3" t="s">
        <v>6980</v>
      </c>
      <c r="D2596">
        <v>5000</v>
      </c>
      <c r="E2596">
        <v>750</v>
      </c>
      <c r="F2596" t="s">
        <v>8221</v>
      </c>
      <c r="G2596" t="s">
        <v>8224</v>
      </c>
      <c r="H2596" t="s">
        <v>8246</v>
      </c>
      <c r="I2596">
        <v>1400301165</v>
      </c>
      <c r="J2596">
        <v>1397709165</v>
      </c>
      <c r="K2596" t="b">
        <v>0</v>
      </c>
      <c r="L2596">
        <v>9</v>
      </c>
      <c r="M2596" t="b">
        <v>0</v>
      </c>
      <c r="N2596" t="s">
        <v>8271</v>
      </c>
      <c r="O2596" s="5">
        <f>E2596/D2596</f>
        <v>0.15</v>
      </c>
      <c r="P2596" s="6">
        <f t="shared" si="200"/>
        <v>83.333333333333329</v>
      </c>
      <c r="Q2596" t="str">
        <f t="shared" si="201"/>
        <v>theater</v>
      </c>
      <c r="R2596" t="str">
        <f t="shared" si="202"/>
        <v>plays</v>
      </c>
      <c r="S2596" s="10">
        <f t="shared" si="203"/>
        <v>41745.981076388889</v>
      </c>
      <c r="T2596" s="10">
        <f t="shared" si="204"/>
        <v>41775.981076388889</v>
      </c>
    </row>
    <row r="2597" spans="1:20" ht="60" x14ac:dyDescent="0.25">
      <c r="A2597">
        <v>3870</v>
      </c>
      <c r="B2597" s="3" t="s">
        <v>3867</v>
      </c>
      <c r="C2597" s="3" t="s">
        <v>7979</v>
      </c>
      <c r="D2597">
        <v>10000</v>
      </c>
      <c r="E2597">
        <v>1500</v>
      </c>
      <c r="F2597" t="s">
        <v>8220</v>
      </c>
      <c r="G2597" t="s">
        <v>8224</v>
      </c>
      <c r="H2597" t="s">
        <v>8246</v>
      </c>
      <c r="I2597">
        <v>1404360478</v>
      </c>
      <c r="J2597">
        <v>1401768478</v>
      </c>
      <c r="K2597" t="b">
        <v>0</v>
      </c>
      <c r="L2597">
        <v>10</v>
      </c>
      <c r="M2597" t="b">
        <v>0</v>
      </c>
      <c r="N2597" t="s">
        <v>8305</v>
      </c>
      <c r="O2597" s="5">
        <f>E2597/D2597</f>
        <v>0.15</v>
      </c>
      <c r="P2597" s="6">
        <f t="shared" si="200"/>
        <v>150</v>
      </c>
      <c r="Q2597" t="str">
        <f t="shared" si="201"/>
        <v>theater</v>
      </c>
      <c r="R2597" t="str">
        <f t="shared" si="202"/>
        <v>musical</v>
      </c>
      <c r="S2597" s="10">
        <f t="shared" si="203"/>
        <v>41792.963865740741</v>
      </c>
      <c r="T2597" s="10">
        <f t="shared" si="204"/>
        <v>41822.963865740741</v>
      </c>
    </row>
    <row r="2598" spans="1:20" ht="45" x14ac:dyDescent="0.25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>
        <v>1483124082</v>
      </c>
      <c r="K2598" t="b">
        <v>0</v>
      </c>
      <c r="L2598">
        <v>28</v>
      </c>
      <c r="M2598" t="b">
        <v>0</v>
      </c>
      <c r="N2598" t="s">
        <v>8273</v>
      </c>
      <c r="O2598" s="5">
        <f>E2598/D2598</f>
        <v>0.14993333333333334</v>
      </c>
      <c r="P2598" s="6">
        <f t="shared" si="200"/>
        <v>80.321428571428569</v>
      </c>
      <c r="Q2598" t="str">
        <f t="shared" si="201"/>
        <v>technology</v>
      </c>
      <c r="R2598" t="str">
        <f t="shared" si="202"/>
        <v>wearables</v>
      </c>
      <c r="S2598" s="10">
        <f t="shared" si="203"/>
        <v>42734.579652777778</v>
      </c>
      <c r="T2598" s="10">
        <f t="shared" si="204"/>
        <v>42794.579652777778</v>
      </c>
    </row>
    <row r="2599" spans="1:20" ht="60" x14ac:dyDescent="0.25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>
        <v>1413495722</v>
      </c>
      <c r="K2599" t="b">
        <v>0</v>
      </c>
      <c r="L2599">
        <v>31</v>
      </c>
      <c r="M2599" t="b">
        <v>0</v>
      </c>
      <c r="N2599" t="s">
        <v>8273</v>
      </c>
      <c r="O2599" s="5">
        <f>E2599/D2599</f>
        <v>0.14860000000000001</v>
      </c>
      <c r="P2599" s="6">
        <f t="shared" si="200"/>
        <v>47.935483870967744</v>
      </c>
      <c r="Q2599" t="str">
        <f t="shared" si="201"/>
        <v>technology</v>
      </c>
      <c r="R2599" t="str">
        <f t="shared" si="202"/>
        <v>wearables</v>
      </c>
      <c r="S2599" s="10">
        <f t="shared" si="203"/>
        <v>41928.695856481478</v>
      </c>
      <c r="T2599" s="10">
        <f t="shared" si="204"/>
        <v>41973.737523148149</v>
      </c>
    </row>
    <row r="2600" spans="1:20" ht="60" x14ac:dyDescent="0.25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8273</v>
      </c>
      <c r="O2600" s="5">
        <f>E2600/D2600</f>
        <v>0.14849999999999999</v>
      </c>
      <c r="P2600" s="6">
        <f t="shared" si="200"/>
        <v>34.269230769230766</v>
      </c>
      <c r="Q2600" t="str">
        <f t="shared" si="201"/>
        <v>technology</v>
      </c>
      <c r="R2600" t="str">
        <f t="shared" si="202"/>
        <v>wearables</v>
      </c>
      <c r="S2600" s="10">
        <f t="shared" si="203"/>
        <v>41975.722268518519</v>
      </c>
      <c r="T2600" s="10">
        <f t="shared" si="204"/>
        <v>42005.082638888889</v>
      </c>
    </row>
    <row r="2601" spans="1:20" ht="45" x14ac:dyDescent="0.25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>
        <v>1410396095</v>
      </c>
      <c r="K2601" t="b">
        <v>0</v>
      </c>
      <c r="L2601">
        <v>36</v>
      </c>
      <c r="M2601" t="b">
        <v>0</v>
      </c>
      <c r="N2601" t="s">
        <v>8284</v>
      </c>
      <c r="O2601" s="5">
        <f>E2601/D2601</f>
        <v>0.14825133372851215</v>
      </c>
      <c r="P2601" s="6">
        <f t="shared" si="200"/>
        <v>69.472222222222229</v>
      </c>
      <c r="Q2601" t="str">
        <f t="shared" si="201"/>
        <v>food</v>
      </c>
      <c r="R2601" t="str">
        <f t="shared" si="202"/>
        <v>food trucks</v>
      </c>
      <c r="S2601" s="10">
        <f t="shared" si="203"/>
        <v>41892.820543981477</v>
      </c>
      <c r="T2601" s="10">
        <f t="shared" si="204"/>
        <v>41952.862210648142</v>
      </c>
    </row>
    <row r="2602" spans="1:20" ht="45" x14ac:dyDescent="0.25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>
        <v>1473174932</v>
      </c>
      <c r="K2602" t="b">
        <v>0</v>
      </c>
      <c r="L2602">
        <v>30</v>
      </c>
      <c r="M2602" t="b">
        <v>0</v>
      </c>
      <c r="N2602" t="s">
        <v>8273</v>
      </c>
      <c r="O2602" s="5">
        <f>E2602/D2602</f>
        <v>0.14799999999999999</v>
      </c>
      <c r="P2602" s="6">
        <f t="shared" si="200"/>
        <v>59.2</v>
      </c>
      <c r="Q2602" t="str">
        <f t="shared" si="201"/>
        <v>technology</v>
      </c>
      <c r="R2602" t="str">
        <f t="shared" si="202"/>
        <v>wearables</v>
      </c>
      <c r="S2602" s="10">
        <f t="shared" si="203"/>
        <v>42619.427453703705</v>
      </c>
      <c r="T2602" s="10">
        <f t="shared" si="204"/>
        <v>42649.427453703705</v>
      </c>
    </row>
    <row r="2603" spans="1:20" ht="45" x14ac:dyDescent="0.25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8272</v>
      </c>
      <c r="O2603" s="5">
        <f>E2603/D2603</f>
        <v>0.14680000000000001</v>
      </c>
      <c r="P2603" s="6">
        <f t="shared" si="200"/>
        <v>367</v>
      </c>
      <c r="Q2603" t="str">
        <f t="shared" si="201"/>
        <v>technology</v>
      </c>
      <c r="R2603" t="str">
        <f t="shared" si="202"/>
        <v>web</v>
      </c>
      <c r="S2603" s="10">
        <f t="shared" si="203"/>
        <v>42159.441249999996</v>
      </c>
      <c r="T2603" s="10">
        <f t="shared" si="204"/>
        <v>42219.441249999996</v>
      </c>
    </row>
    <row r="2604" spans="1:20" ht="45" x14ac:dyDescent="0.25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>
        <v>1360106145</v>
      </c>
      <c r="K2604" t="b">
        <v>0</v>
      </c>
      <c r="L2604">
        <v>30</v>
      </c>
      <c r="M2604" t="b">
        <v>0</v>
      </c>
      <c r="N2604" t="s">
        <v>8278</v>
      </c>
      <c r="O2604" s="5">
        <f>E2604/D2604</f>
        <v>0.14536842105263159</v>
      </c>
      <c r="P2604" s="6">
        <f t="shared" si="200"/>
        <v>46.033333333333331</v>
      </c>
      <c r="Q2604" t="str">
        <f t="shared" si="201"/>
        <v>music</v>
      </c>
      <c r="R2604" t="str">
        <f t="shared" si="202"/>
        <v>jazz</v>
      </c>
      <c r="S2604" s="10">
        <f t="shared" si="203"/>
        <v>41310.760937499996</v>
      </c>
      <c r="T2604" s="10">
        <f t="shared" si="204"/>
        <v>41355.719270833331</v>
      </c>
    </row>
    <row r="2605" spans="1:20" ht="45" x14ac:dyDescent="0.25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>
        <v>1480646771</v>
      </c>
      <c r="K2605" t="b">
        <v>0</v>
      </c>
      <c r="L2605">
        <v>13</v>
      </c>
      <c r="M2605" t="b">
        <v>0</v>
      </c>
      <c r="N2605" t="s">
        <v>8283</v>
      </c>
      <c r="O2605" s="5">
        <f>E2605/D2605</f>
        <v>0.14380000000000001</v>
      </c>
      <c r="P2605" s="6">
        <f t="shared" si="200"/>
        <v>110.61538461538461</v>
      </c>
      <c r="Q2605" t="str">
        <f t="shared" si="201"/>
        <v>games</v>
      </c>
      <c r="R2605" t="str">
        <f t="shared" si="202"/>
        <v>mobile games</v>
      </c>
      <c r="S2605" s="10">
        <f t="shared" si="203"/>
        <v>42705.907071759262</v>
      </c>
      <c r="T2605" s="10">
        <f t="shared" si="204"/>
        <v>42735.907071759262</v>
      </c>
    </row>
    <row r="2606" spans="1:20" ht="45" x14ac:dyDescent="0.25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>
        <v>1330440323</v>
      </c>
      <c r="K2606" t="b">
        <v>0</v>
      </c>
      <c r="L2606">
        <v>34</v>
      </c>
      <c r="M2606" t="b">
        <v>0</v>
      </c>
      <c r="N2606" t="s">
        <v>8304</v>
      </c>
      <c r="O2606" s="5">
        <f>E2606/D2606</f>
        <v>0.14314285714285716</v>
      </c>
      <c r="P2606" s="6">
        <f t="shared" si="200"/>
        <v>29.470588235294116</v>
      </c>
      <c r="Q2606" t="str">
        <f t="shared" si="201"/>
        <v>publishing</v>
      </c>
      <c r="R2606" t="str">
        <f t="shared" si="202"/>
        <v>children's books</v>
      </c>
      <c r="S2606" s="10">
        <f t="shared" si="203"/>
        <v>40967.4065162037</v>
      </c>
      <c r="T2606" s="10">
        <f t="shared" si="204"/>
        <v>40997.364849537036</v>
      </c>
    </row>
    <row r="2607" spans="1:20" ht="60" x14ac:dyDescent="0.25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t="s">
        <v>8304</v>
      </c>
      <c r="O2607" s="5">
        <f>E2607/D2607</f>
        <v>0.14249999999999999</v>
      </c>
      <c r="P2607" s="6">
        <f t="shared" si="200"/>
        <v>43.846153846153847</v>
      </c>
      <c r="Q2607" t="str">
        <f t="shared" si="201"/>
        <v>publishing</v>
      </c>
      <c r="R2607" t="str">
        <f t="shared" si="202"/>
        <v>children's books</v>
      </c>
      <c r="S2607" s="10">
        <f t="shared" si="203"/>
        <v>41310.918148148143</v>
      </c>
      <c r="T2607" s="10">
        <f t="shared" si="204"/>
        <v>41340.918148148143</v>
      </c>
    </row>
    <row r="2608" spans="1:20" ht="60" x14ac:dyDescent="0.25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>
        <v>1460608780</v>
      </c>
      <c r="J2608">
        <v>1455428380</v>
      </c>
      <c r="K2608" t="b">
        <v>0</v>
      </c>
      <c r="L2608">
        <v>4</v>
      </c>
      <c r="M2608" t="b">
        <v>0</v>
      </c>
      <c r="N2608" t="s">
        <v>8271</v>
      </c>
      <c r="O2608" s="5">
        <f>E2608/D2608</f>
        <v>0.14249999999999999</v>
      </c>
      <c r="P2608" s="6">
        <f t="shared" si="200"/>
        <v>71.25</v>
      </c>
      <c r="Q2608" t="str">
        <f t="shared" si="201"/>
        <v>theater</v>
      </c>
      <c r="R2608" t="str">
        <f t="shared" si="202"/>
        <v>plays</v>
      </c>
      <c r="S2608" s="10">
        <f t="shared" si="203"/>
        <v>42414.027546296296</v>
      </c>
      <c r="T2608" s="10">
        <f t="shared" si="204"/>
        <v>42473.985879629625</v>
      </c>
    </row>
    <row r="2609" spans="1:20" ht="45" x14ac:dyDescent="0.25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>
        <v>1395774667</v>
      </c>
      <c r="K2609" t="b">
        <v>0</v>
      </c>
      <c r="L2609">
        <v>147</v>
      </c>
      <c r="M2609" t="b">
        <v>0</v>
      </c>
      <c r="N2609" t="s">
        <v>8282</v>
      </c>
      <c r="O2609" s="5">
        <f>E2609/D2609</f>
        <v>0.14182977777777778</v>
      </c>
      <c r="P2609" s="6">
        <f t="shared" si="200"/>
        <v>43.41727891156463</v>
      </c>
      <c r="Q2609" t="str">
        <f t="shared" si="201"/>
        <v>games</v>
      </c>
      <c r="R2609" t="str">
        <f t="shared" si="202"/>
        <v>video games</v>
      </c>
      <c r="S2609" s="10">
        <f t="shared" si="203"/>
        <v>41723.591053240736</v>
      </c>
      <c r="T2609" s="10">
        <f t="shared" si="204"/>
        <v>41753.591053240736</v>
      </c>
    </row>
    <row r="2610" spans="1:20" ht="60" x14ac:dyDescent="0.25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>
        <v>1411467479</v>
      </c>
      <c r="K2610" t="b">
        <v>0</v>
      </c>
      <c r="L2610">
        <v>38</v>
      </c>
      <c r="M2610" t="b">
        <v>0</v>
      </c>
      <c r="N2610" t="s">
        <v>8294</v>
      </c>
      <c r="O2610" s="5">
        <f>E2610/D2610</f>
        <v>0.14111428571428572</v>
      </c>
      <c r="P2610" s="6">
        <f t="shared" si="200"/>
        <v>129.97368421052633</v>
      </c>
      <c r="Q2610" t="str">
        <f t="shared" si="201"/>
        <v>technology</v>
      </c>
      <c r="R2610" t="str">
        <f t="shared" si="202"/>
        <v>gadgets</v>
      </c>
      <c r="S2610" s="10">
        <f t="shared" si="203"/>
        <v>41905.220821759256</v>
      </c>
      <c r="T2610" s="10">
        <f t="shared" si="204"/>
        <v>41935.220821759256</v>
      </c>
    </row>
    <row r="2611" spans="1:20" ht="60" x14ac:dyDescent="0.25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t="s">
        <v>8221</v>
      </c>
      <c r="G2611" t="s">
        <v>8224</v>
      </c>
      <c r="H2611" t="s">
        <v>8246</v>
      </c>
      <c r="I2611">
        <v>1418587234</v>
      </c>
      <c r="J2611">
        <v>1415995234</v>
      </c>
      <c r="K2611" t="b">
        <v>0</v>
      </c>
      <c r="L2611">
        <v>7</v>
      </c>
      <c r="M2611" t="b">
        <v>0</v>
      </c>
      <c r="N2611" t="s">
        <v>8303</v>
      </c>
      <c r="O2611" s="5">
        <f>E2611/D2611</f>
        <v>0.14099999999999999</v>
      </c>
      <c r="P2611" s="6">
        <f t="shared" si="200"/>
        <v>20.142857142857142</v>
      </c>
      <c r="Q2611" t="str">
        <f t="shared" si="201"/>
        <v>theater</v>
      </c>
      <c r="R2611" t="str">
        <f t="shared" si="202"/>
        <v>spaces</v>
      </c>
      <c r="S2611" s="10">
        <f t="shared" si="203"/>
        <v>41957.625393518516</v>
      </c>
      <c r="T2611" s="10">
        <f t="shared" si="204"/>
        <v>41987.625393518516</v>
      </c>
    </row>
    <row r="2612" spans="1:20" ht="45" x14ac:dyDescent="0.25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8286</v>
      </c>
      <c r="O2612" s="5">
        <f>E2612/D2612</f>
        <v>0.14091666666666666</v>
      </c>
      <c r="P2612" s="6">
        <f t="shared" si="200"/>
        <v>44.5</v>
      </c>
      <c r="Q2612" t="str">
        <f t="shared" si="201"/>
        <v>music</v>
      </c>
      <c r="R2612" t="str">
        <f t="shared" si="202"/>
        <v>world music</v>
      </c>
      <c r="S2612" s="10">
        <f t="shared" si="203"/>
        <v>40671.670960648145</v>
      </c>
      <c r="T2612" s="10">
        <f t="shared" si="204"/>
        <v>40732.666666666664</v>
      </c>
    </row>
    <row r="2613" spans="1:20" ht="45" x14ac:dyDescent="0.25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>
        <v>1453936937</v>
      </c>
      <c r="K2613" t="b">
        <v>0</v>
      </c>
      <c r="L2613">
        <v>4</v>
      </c>
      <c r="M2613" t="b">
        <v>0</v>
      </c>
      <c r="N2613" t="s">
        <v>8282</v>
      </c>
      <c r="O2613" s="5">
        <f>E2613/D2613</f>
        <v>0.14083333333333334</v>
      </c>
      <c r="P2613" s="6">
        <f t="shared" si="200"/>
        <v>10.5625</v>
      </c>
      <c r="Q2613" t="str">
        <f t="shared" si="201"/>
        <v>games</v>
      </c>
      <c r="R2613" t="str">
        <f t="shared" si="202"/>
        <v>video games</v>
      </c>
      <c r="S2613" s="10">
        <f t="shared" si="203"/>
        <v>42396.765474537031</v>
      </c>
      <c r="T2613" s="10">
        <f t="shared" si="204"/>
        <v>42411.765474537031</v>
      </c>
    </row>
    <row r="2614" spans="1:20" ht="60" x14ac:dyDescent="0.25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>
        <v>1450235374</v>
      </c>
      <c r="K2614" t="b">
        <v>0</v>
      </c>
      <c r="L2614">
        <v>26</v>
      </c>
      <c r="M2614" t="b">
        <v>0</v>
      </c>
      <c r="N2614" t="s">
        <v>8271</v>
      </c>
      <c r="O2614" s="5">
        <f>E2614/D2614</f>
        <v>0.14058171745152354</v>
      </c>
      <c r="P2614" s="6">
        <f t="shared" si="200"/>
        <v>78.07692307692308</v>
      </c>
      <c r="Q2614" t="str">
        <f t="shared" si="201"/>
        <v>theater</v>
      </c>
      <c r="R2614" t="str">
        <f t="shared" si="202"/>
        <v>plays</v>
      </c>
      <c r="S2614" s="10">
        <f t="shared" si="203"/>
        <v>42353.923310185179</v>
      </c>
      <c r="T2614" s="10">
        <f t="shared" si="204"/>
        <v>42383.923310185179</v>
      </c>
    </row>
    <row r="2615" spans="1:20" ht="60" x14ac:dyDescent="0.25">
      <c r="A2615">
        <v>125</v>
      </c>
      <c r="B2615" s="3" t="s">
        <v>127</v>
      </c>
      <c r="C2615" s="3" t="s">
        <v>4236</v>
      </c>
      <c r="D2615">
        <v>500</v>
      </c>
      <c r="E2615">
        <v>70</v>
      </c>
      <c r="F2615" t="s">
        <v>8220</v>
      </c>
      <c r="G2615" t="s">
        <v>8229</v>
      </c>
      <c r="H2615" t="s">
        <v>8251</v>
      </c>
      <c r="I2615">
        <v>1486165880</v>
      </c>
      <c r="J2615">
        <v>1480981880</v>
      </c>
      <c r="K2615" t="b">
        <v>0</v>
      </c>
      <c r="L2615">
        <v>6</v>
      </c>
      <c r="M2615" t="b">
        <v>0</v>
      </c>
      <c r="N2615" t="s">
        <v>8267</v>
      </c>
      <c r="O2615" s="5">
        <f>E2615/D2615</f>
        <v>0.14000000000000001</v>
      </c>
      <c r="P2615" s="6">
        <f t="shared" si="200"/>
        <v>11.666666666666666</v>
      </c>
      <c r="Q2615" t="str">
        <f t="shared" si="201"/>
        <v>film &amp; video</v>
      </c>
      <c r="R2615" t="str">
        <f t="shared" si="202"/>
        <v>science fiction</v>
      </c>
      <c r="S2615" s="10">
        <f t="shared" si="203"/>
        <v>42709.78564814815</v>
      </c>
      <c r="T2615" s="10">
        <f t="shared" si="204"/>
        <v>42769.78564814815</v>
      </c>
    </row>
    <row r="2616" spans="1:20" ht="60" x14ac:dyDescent="0.25">
      <c r="A2616">
        <v>4016</v>
      </c>
      <c r="B2616" s="3" t="s">
        <v>4012</v>
      </c>
      <c r="C2616" s="3" t="s">
        <v>8121</v>
      </c>
      <c r="D2616">
        <v>500</v>
      </c>
      <c r="E2616">
        <v>70</v>
      </c>
      <c r="F2616" t="s">
        <v>8221</v>
      </c>
      <c r="G2616" t="s">
        <v>8225</v>
      </c>
      <c r="H2616" t="s">
        <v>8247</v>
      </c>
      <c r="I2616">
        <v>1410987400</v>
      </c>
      <c r="J2616">
        <v>1408395400</v>
      </c>
      <c r="K2616" t="b">
        <v>0</v>
      </c>
      <c r="L2616">
        <v>7</v>
      </c>
      <c r="M2616" t="b">
        <v>0</v>
      </c>
      <c r="N2616" t="s">
        <v>8271</v>
      </c>
      <c r="O2616" s="5">
        <f>E2616/D2616</f>
        <v>0.14000000000000001</v>
      </c>
      <c r="P2616" s="6">
        <f t="shared" si="200"/>
        <v>10</v>
      </c>
      <c r="Q2616" t="str">
        <f t="shared" si="201"/>
        <v>theater</v>
      </c>
      <c r="R2616" t="str">
        <f t="shared" si="202"/>
        <v>plays</v>
      </c>
      <c r="S2616" s="10">
        <f t="shared" si="203"/>
        <v>41869.664351851847</v>
      </c>
      <c r="T2616" s="10">
        <f t="shared" si="204"/>
        <v>41899.664351851847</v>
      </c>
    </row>
    <row r="2617" spans="1:20" ht="45" x14ac:dyDescent="0.25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>
        <v>1467387705</v>
      </c>
      <c r="K2617" t="b">
        <v>0</v>
      </c>
      <c r="L2617">
        <v>68</v>
      </c>
      <c r="M2617" t="b">
        <v>0</v>
      </c>
      <c r="N2617" t="s">
        <v>8270</v>
      </c>
      <c r="O2617" s="5">
        <f>E2617/D2617</f>
        <v>0.13924</v>
      </c>
      <c r="P2617" s="6">
        <f t="shared" si="200"/>
        <v>102.38235294117646</v>
      </c>
      <c r="Q2617" t="str">
        <f t="shared" si="201"/>
        <v>film &amp; video</v>
      </c>
      <c r="R2617" t="str">
        <f t="shared" si="202"/>
        <v>animation</v>
      </c>
      <c r="S2617" s="10">
        <f t="shared" si="203"/>
        <v>42552.445659722223</v>
      </c>
      <c r="T2617" s="10">
        <f t="shared" si="204"/>
        <v>42597.083333333336</v>
      </c>
    </row>
    <row r="2618" spans="1:20" ht="60" x14ac:dyDescent="0.25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8303</v>
      </c>
      <c r="O2618" s="5">
        <f>E2618/D2618</f>
        <v>0.13900000000000001</v>
      </c>
      <c r="P2618" s="6">
        <f t="shared" si="200"/>
        <v>55.6</v>
      </c>
      <c r="Q2618" t="str">
        <f t="shared" si="201"/>
        <v>theater</v>
      </c>
      <c r="R2618" t="str">
        <f t="shared" si="202"/>
        <v>spaces</v>
      </c>
      <c r="S2618" s="10">
        <f t="shared" si="203"/>
        <v>42381.981377314813</v>
      </c>
      <c r="T2618" s="10">
        <f t="shared" si="204"/>
        <v>42411.981377314813</v>
      </c>
    </row>
    <row r="2619" spans="1:20" ht="60" x14ac:dyDescent="0.25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>
        <v>1447429868</v>
      </c>
      <c r="K2619" t="b">
        <v>1</v>
      </c>
      <c r="L2619">
        <v>37</v>
      </c>
      <c r="M2619" t="b">
        <v>0</v>
      </c>
      <c r="N2619" t="s">
        <v>8285</v>
      </c>
      <c r="O2619" s="5">
        <f>E2619/D2619</f>
        <v>0.13852941176470587</v>
      </c>
      <c r="P2619" s="6">
        <f t="shared" si="200"/>
        <v>63.648648648648646</v>
      </c>
      <c r="Q2619" t="str">
        <f t="shared" si="201"/>
        <v>photography</v>
      </c>
      <c r="R2619" t="str">
        <f t="shared" si="202"/>
        <v>photobooks</v>
      </c>
      <c r="S2619" s="10">
        <f t="shared" si="203"/>
        <v>42321.452175925922</v>
      </c>
      <c r="T2619" s="10">
        <f t="shared" si="204"/>
        <v>42353.298611111109</v>
      </c>
    </row>
    <row r="2620" spans="1:20" ht="45" x14ac:dyDescent="0.25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>
        <v>1467752083</v>
      </c>
      <c r="J2620">
        <v>1465160083</v>
      </c>
      <c r="K2620" t="b">
        <v>0</v>
      </c>
      <c r="L2620">
        <v>8</v>
      </c>
      <c r="M2620" t="b">
        <v>0</v>
      </c>
      <c r="N2620" t="s">
        <v>8270</v>
      </c>
      <c r="O2620" s="5">
        <f>E2620/D2620</f>
        <v>0.13833333333333334</v>
      </c>
      <c r="P2620" s="6">
        <f t="shared" si="200"/>
        <v>51.875</v>
      </c>
      <c r="Q2620" t="str">
        <f t="shared" si="201"/>
        <v>film &amp; video</v>
      </c>
      <c r="R2620" t="str">
        <f t="shared" si="202"/>
        <v>animation</v>
      </c>
      <c r="S2620" s="10">
        <f t="shared" si="203"/>
        <v>42526.662997685184</v>
      </c>
      <c r="T2620" s="10">
        <f t="shared" si="204"/>
        <v>42556.662997685184</v>
      </c>
    </row>
    <row r="2621" spans="1:20" ht="45" x14ac:dyDescent="0.25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8290</v>
      </c>
      <c r="O2621" s="5">
        <f>E2621/D2621</f>
        <v>0.13639999999999999</v>
      </c>
      <c r="P2621" s="6">
        <f t="shared" si="200"/>
        <v>155</v>
      </c>
      <c r="Q2621" t="str">
        <f t="shared" si="201"/>
        <v>publishing</v>
      </c>
      <c r="R2621" t="str">
        <f t="shared" si="202"/>
        <v>art books</v>
      </c>
      <c r="S2621" s="10">
        <f t="shared" si="203"/>
        <v>41961.853993055549</v>
      </c>
      <c r="T2621" s="10">
        <f t="shared" si="204"/>
        <v>41996.853993055549</v>
      </c>
    </row>
    <row r="2622" spans="1:20" ht="45" x14ac:dyDescent="0.25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>
        <v>1449388233</v>
      </c>
      <c r="K2622" t="b">
        <v>1</v>
      </c>
      <c r="L2622">
        <v>37</v>
      </c>
      <c r="M2622" t="b">
        <v>0</v>
      </c>
      <c r="N2622" t="s">
        <v>8285</v>
      </c>
      <c r="O2622" s="5">
        <f>E2622/D2622</f>
        <v>0.136375</v>
      </c>
      <c r="P2622" s="6">
        <f t="shared" si="200"/>
        <v>58.972972972972975</v>
      </c>
      <c r="Q2622" t="str">
        <f t="shared" si="201"/>
        <v>photography</v>
      </c>
      <c r="R2622" t="str">
        <f t="shared" si="202"/>
        <v>photobooks</v>
      </c>
      <c r="S2622" s="10">
        <f t="shared" si="203"/>
        <v>42344.118437499994</v>
      </c>
      <c r="T2622" s="10">
        <f t="shared" si="204"/>
        <v>42404.118437499994</v>
      </c>
    </row>
    <row r="2623" spans="1:20" ht="60" x14ac:dyDescent="0.25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>
        <v>1424421253</v>
      </c>
      <c r="J2623">
        <v>1421829253</v>
      </c>
      <c r="K2623" t="b">
        <v>1</v>
      </c>
      <c r="L2623">
        <v>10</v>
      </c>
      <c r="M2623" t="b">
        <v>0</v>
      </c>
      <c r="N2623" t="s">
        <v>8285</v>
      </c>
      <c r="O2623" s="5">
        <f>E2623/D2623</f>
        <v>0.135625</v>
      </c>
      <c r="P2623" s="6">
        <f t="shared" si="200"/>
        <v>65.099999999999994</v>
      </c>
      <c r="Q2623" t="str">
        <f t="shared" si="201"/>
        <v>photography</v>
      </c>
      <c r="R2623" t="str">
        <f t="shared" si="202"/>
        <v>photobooks</v>
      </c>
      <c r="S2623" s="10">
        <f t="shared" si="203"/>
        <v>42025.14876157407</v>
      </c>
      <c r="T2623" s="10">
        <f t="shared" si="204"/>
        <v>42055.14876157407</v>
      </c>
    </row>
    <row r="2624" spans="1:20" ht="60" x14ac:dyDescent="0.25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>
        <v>1463050034</v>
      </c>
      <c r="J2624">
        <v>1460458034</v>
      </c>
      <c r="K2624" t="b">
        <v>0</v>
      </c>
      <c r="L2624">
        <v>7</v>
      </c>
      <c r="M2624" t="b">
        <v>0</v>
      </c>
      <c r="N2624" t="s">
        <v>8289</v>
      </c>
      <c r="O2624" s="5">
        <f>E2624/D2624</f>
        <v>0.13466666666666666</v>
      </c>
      <c r="P2624" s="6">
        <f t="shared" si="200"/>
        <v>14.428571428571429</v>
      </c>
      <c r="Q2624" t="str">
        <f t="shared" si="201"/>
        <v>photography</v>
      </c>
      <c r="R2624" t="str">
        <f t="shared" si="202"/>
        <v>nature</v>
      </c>
      <c r="S2624" s="10">
        <f t="shared" si="203"/>
        <v>42472.24113425926</v>
      </c>
      <c r="T2624" s="10">
        <f t="shared" si="204"/>
        <v>42502.24113425926</v>
      </c>
    </row>
    <row r="2625" spans="1:20" ht="45" x14ac:dyDescent="0.25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>
        <v>1404241200</v>
      </c>
      <c r="J2625">
        <v>1401354597</v>
      </c>
      <c r="K2625" t="b">
        <v>0</v>
      </c>
      <c r="L2625">
        <v>5</v>
      </c>
      <c r="M2625" t="b">
        <v>0</v>
      </c>
      <c r="N2625" t="s">
        <v>8267</v>
      </c>
      <c r="O2625" s="5">
        <f>E2625/D2625</f>
        <v>0.13433333333333333</v>
      </c>
      <c r="P2625" s="6">
        <f t="shared" si="200"/>
        <v>80.599999999999994</v>
      </c>
      <c r="Q2625" t="str">
        <f t="shared" si="201"/>
        <v>film &amp; video</v>
      </c>
      <c r="R2625" t="str">
        <f t="shared" si="202"/>
        <v>science fiction</v>
      </c>
      <c r="S2625" s="10">
        <f t="shared" si="203"/>
        <v>41788.173576388886</v>
      </c>
      <c r="T2625" s="10">
        <f t="shared" si="204"/>
        <v>41821.583333333328</v>
      </c>
    </row>
    <row r="2626" spans="1:20" ht="30" x14ac:dyDescent="0.25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t="s">
        <v>8221</v>
      </c>
      <c r="G2626" t="s">
        <v>8225</v>
      </c>
      <c r="H2626" t="s">
        <v>8247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t="s">
        <v>8271</v>
      </c>
      <c r="O2626" s="5">
        <f>E2626/D2626</f>
        <v>0.13333333333333333</v>
      </c>
      <c r="P2626" s="6">
        <f t="shared" si="200"/>
        <v>10</v>
      </c>
      <c r="Q2626" t="str">
        <f t="shared" si="201"/>
        <v>theater</v>
      </c>
      <c r="R2626" t="str">
        <f t="shared" si="202"/>
        <v>plays</v>
      </c>
      <c r="S2626" s="10">
        <f t="shared" si="203"/>
        <v>42122.484826388885</v>
      </c>
      <c r="T2626" s="10">
        <f t="shared" si="204"/>
        <v>42152.484826388885</v>
      </c>
    </row>
    <row r="2627" spans="1:20" ht="45" x14ac:dyDescent="0.25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>
        <v>1458050450</v>
      </c>
      <c r="K2627" t="b">
        <v>0</v>
      </c>
      <c r="L2627">
        <v>96</v>
      </c>
      <c r="M2627" t="b">
        <v>0</v>
      </c>
      <c r="N2627" t="s">
        <v>8273</v>
      </c>
      <c r="O2627" s="5">
        <f>E2627/D2627</f>
        <v>0.13325999999999999</v>
      </c>
      <c r="P2627" s="6">
        <f t="shared" ref="P2627:P2690" si="205">IF(L2627&lt;&gt;0,E2627/L2627,0)</f>
        <v>69.40625</v>
      </c>
      <c r="Q2627" t="str">
        <f t="shared" ref="Q2627:Q2690" si="206">LEFT(N2627,FIND("/",N2627)-1)</f>
        <v>technology</v>
      </c>
      <c r="R2627" t="str">
        <f t="shared" ref="R2627:R2690" si="207">RIGHT(N2627,LEN(N2627)-FIND("/",N2627))</f>
        <v>wearables</v>
      </c>
      <c r="S2627" s="10">
        <f t="shared" ref="S2627:S2690" si="208">(J2627/86400)+25569+(-5/24)</f>
        <v>42444.375578703701</v>
      </c>
      <c r="T2627" s="10">
        <f t="shared" ref="T2627:T2690" si="209">(I2627/86400)+25569+(-5/24)</f>
        <v>42478.374999999993</v>
      </c>
    </row>
    <row r="2628" spans="1:20" ht="60" x14ac:dyDescent="0.25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8285</v>
      </c>
      <c r="O2628" s="5">
        <f>E2628/D2628</f>
        <v>0.13307692307692306</v>
      </c>
      <c r="P2628" s="6">
        <f t="shared" si="205"/>
        <v>37.608695652173914</v>
      </c>
      <c r="Q2628" t="str">
        <f t="shared" si="206"/>
        <v>photography</v>
      </c>
      <c r="R2628" t="str">
        <f t="shared" si="207"/>
        <v>photobooks</v>
      </c>
      <c r="S2628" s="10">
        <f t="shared" si="208"/>
        <v>42524.110370370363</v>
      </c>
      <c r="T2628" s="10">
        <f t="shared" si="209"/>
        <v>42554.110370370363</v>
      </c>
    </row>
    <row r="2629" spans="1:20" ht="45" x14ac:dyDescent="0.25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>
        <v>1400051050</v>
      </c>
      <c r="K2629" t="b">
        <v>0</v>
      </c>
      <c r="L2629">
        <v>41</v>
      </c>
      <c r="M2629" t="b">
        <v>0</v>
      </c>
      <c r="N2629" t="s">
        <v>8273</v>
      </c>
      <c r="O2629" s="5">
        <f>E2629/D2629</f>
        <v>0.13220000000000001</v>
      </c>
      <c r="P2629" s="6">
        <f t="shared" si="205"/>
        <v>161.21951219512195</v>
      </c>
      <c r="Q2629" t="str">
        <f t="shared" si="206"/>
        <v>technology</v>
      </c>
      <c r="R2629" t="str">
        <f t="shared" si="207"/>
        <v>wearables</v>
      </c>
      <c r="S2629" s="10">
        <f t="shared" si="208"/>
        <v>41773.086226851847</v>
      </c>
      <c r="T2629" s="10">
        <f t="shared" si="209"/>
        <v>41813.086226851847</v>
      </c>
    </row>
    <row r="2630" spans="1:20" ht="60" x14ac:dyDescent="0.25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>
        <v>1463754646</v>
      </c>
      <c r="K2630" t="b">
        <v>0</v>
      </c>
      <c r="L2630">
        <v>101</v>
      </c>
      <c r="M2630" t="b">
        <v>0</v>
      </c>
      <c r="N2630" t="s">
        <v>8273</v>
      </c>
      <c r="O2630" s="5">
        <f>E2630/D2630</f>
        <v>0.1313</v>
      </c>
      <c r="P2630" s="6">
        <f t="shared" si="205"/>
        <v>65</v>
      </c>
      <c r="Q2630" t="str">
        <f t="shared" si="206"/>
        <v>technology</v>
      </c>
      <c r="R2630" t="str">
        <f t="shared" si="207"/>
        <v>wearables</v>
      </c>
      <c r="S2630" s="10">
        <f t="shared" si="208"/>
        <v>42510.396365740737</v>
      </c>
      <c r="T2630" s="10">
        <f t="shared" si="209"/>
        <v>42540.396365740737</v>
      </c>
    </row>
    <row r="2631" spans="1:20" ht="60" x14ac:dyDescent="0.25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>
        <v>1406761200</v>
      </c>
      <c r="J2631">
        <v>1403724820</v>
      </c>
      <c r="K2631" t="b">
        <v>0</v>
      </c>
      <c r="L2631">
        <v>17</v>
      </c>
      <c r="M2631" t="b">
        <v>0</v>
      </c>
      <c r="N2631" t="s">
        <v>8305</v>
      </c>
      <c r="O2631" s="5">
        <f>E2631/D2631</f>
        <v>0.13066666666666665</v>
      </c>
      <c r="P2631" s="6">
        <f t="shared" si="205"/>
        <v>57.647058823529413</v>
      </c>
      <c r="Q2631" t="str">
        <f t="shared" si="206"/>
        <v>theater</v>
      </c>
      <c r="R2631" t="str">
        <f t="shared" si="207"/>
        <v>musical</v>
      </c>
      <c r="S2631" s="10">
        <f t="shared" si="208"/>
        <v>41815.606712962959</v>
      </c>
      <c r="T2631" s="10">
        <f t="shared" si="209"/>
        <v>41850.75</v>
      </c>
    </row>
    <row r="2632" spans="1:20" ht="60" x14ac:dyDescent="0.25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>
        <v>1444971540</v>
      </c>
      <c r="J2632">
        <v>1442593427</v>
      </c>
      <c r="K2632" t="b">
        <v>0</v>
      </c>
      <c r="L2632">
        <v>7</v>
      </c>
      <c r="M2632" t="b">
        <v>0</v>
      </c>
      <c r="N2632" t="s">
        <v>8271</v>
      </c>
      <c r="O2632" s="5">
        <f>E2632/D2632</f>
        <v>0.13020000000000001</v>
      </c>
      <c r="P2632" s="6">
        <f t="shared" si="205"/>
        <v>93</v>
      </c>
      <c r="Q2632" t="str">
        <f t="shared" si="206"/>
        <v>theater</v>
      </c>
      <c r="R2632" t="str">
        <f t="shared" si="207"/>
        <v>plays</v>
      </c>
      <c r="S2632" s="10">
        <f t="shared" si="208"/>
        <v>42265.474849537037</v>
      </c>
      <c r="T2632" s="10">
        <f t="shared" si="209"/>
        <v>42292.999305555553</v>
      </c>
    </row>
    <row r="2633" spans="1:20" ht="60" x14ac:dyDescent="0.25">
      <c r="A2633">
        <v>222</v>
      </c>
      <c r="B2633" s="3" t="s">
        <v>224</v>
      </c>
      <c r="C2633" s="3" t="s">
        <v>4332</v>
      </c>
      <c r="D2633">
        <v>1000</v>
      </c>
      <c r="E2633">
        <v>130</v>
      </c>
      <c r="F2633" t="s">
        <v>8221</v>
      </c>
      <c r="G2633" t="s">
        <v>8224</v>
      </c>
      <c r="H2633" t="s">
        <v>8246</v>
      </c>
      <c r="I2633">
        <v>1427423940</v>
      </c>
      <c r="J2633">
        <v>1422383318</v>
      </c>
      <c r="K2633" t="b">
        <v>0</v>
      </c>
      <c r="L2633">
        <v>2</v>
      </c>
      <c r="M2633" t="b">
        <v>0</v>
      </c>
      <c r="N2633" t="s">
        <v>8268</v>
      </c>
      <c r="O2633" s="5">
        <f>E2633/D2633</f>
        <v>0.13</v>
      </c>
      <c r="P2633" s="6">
        <f t="shared" si="205"/>
        <v>65</v>
      </c>
      <c r="Q2633" t="str">
        <f t="shared" si="206"/>
        <v>film &amp; video</v>
      </c>
      <c r="R2633" t="str">
        <f t="shared" si="207"/>
        <v>drama</v>
      </c>
      <c r="S2633" s="10">
        <f t="shared" si="208"/>
        <v>42031.561550925922</v>
      </c>
      <c r="T2633" s="10">
        <f t="shared" si="209"/>
        <v>42089.902083333327</v>
      </c>
    </row>
    <row r="2634" spans="1:20" ht="45" x14ac:dyDescent="0.25">
      <c r="A2634">
        <v>1576</v>
      </c>
      <c r="B2634" s="3" t="s">
        <v>1577</v>
      </c>
      <c r="C2634" s="3" t="s">
        <v>5686</v>
      </c>
      <c r="D2634">
        <v>5000</v>
      </c>
      <c r="E2634">
        <v>650</v>
      </c>
      <c r="F2634" t="s">
        <v>8220</v>
      </c>
      <c r="G2634" t="s">
        <v>8224</v>
      </c>
      <c r="H2634" t="s">
        <v>8246</v>
      </c>
      <c r="I2634">
        <v>1435698368</v>
      </c>
      <c r="J2634">
        <v>1431810368</v>
      </c>
      <c r="K2634" t="b">
        <v>0</v>
      </c>
      <c r="L2634">
        <v>10</v>
      </c>
      <c r="M2634" t="b">
        <v>0</v>
      </c>
      <c r="N2634" t="s">
        <v>8290</v>
      </c>
      <c r="O2634" s="5">
        <f>E2634/D2634</f>
        <v>0.13</v>
      </c>
      <c r="P2634" s="6">
        <f t="shared" si="205"/>
        <v>65</v>
      </c>
      <c r="Q2634" t="str">
        <f t="shared" si="206"/>
        <v>publishing</v>
      </c>
      <c r="R2634" t="str">
        <f t="shared" si="207"/>
        <v>art books</v>
      </c>
      <c r="S2634" s="10">
        <f t="shared" si="208"/>
        <v>42140.670925925922</v>
      </c>
      <c r="T2634" s="10">
        <f t="shared" si="209"/>
        <v>42185.670925925922</v>
      </c>
    </row>
    <row r="2635" spans="1:20" ht="45" x14ac:dyDescent="0.25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8282</v>
      </c>
      <c r="O2635" s="5">
        <f>E2635/D2635</f>
        <v>0.128</v>
      </c>
      <c r="P2635" s="6">
        <f t="shared" si="205"/>
        <v>10.666666666666666</v>
      </c>
      <c r="Q2635" t="str">
        <f t="shared" si="206"/>
        <v>games</v>
      </c>
      <c r="R2635" t="str">
        <f t="shared" si="207"/>
        <v>video games</v>
      </c>
      <c r="S2635" s="10">
        <f t="shared" si="208"/>
        <v>41556.804849537039</v>
      </c>
      <c r="T2635" s="10">
        <f t="shared" si="209"/>
        <v>41586.846516203703</v>
      </c>
    </row>
    <row r="2636" spans="1:20" ht="60" x14ac:dyDescent="0.25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>
        <v>1447698300</v>
      </c>
      <c r="K2636" t="b">
        <v>0</v>
      </c>
      <c r="L2636">
        <v>23</v>
      </c>
      <c r="M2636" t="b">
        <v>0</v>
      </c>
      <c r="N2636" t="s">
        <v>8273</v>
      </c>
      <c r="O2636" s="5">
        <f>E2636/D2636</f>
        <v>0.1275</v>
      </c>
      <c r="P2636" s="6">
        <f t="shared" si="205"/>
        <v>110.8695652173913</v>
      </c>
      <c r="Q2636" t="str">
        <f t="shared" si="206"/>
        <v>technology</v>
      </c>
      <c r="R2636" t="str">
        <f t="shared" si="207"/>
        <v>wearables</v>
      </c>
      <c r="S2636" s="10">
        <f t="shared" si="208"/>
        <v>42324.559027777774</v>
      </c>
      <c r="T2636" s="10">
        <f t="shared" si="209"/>
        <v>42378.791666666664</v>
      </c>
    </row>
    <row r="2637" spans="1:20" ht="60" x14ac:dyDescent="0.25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t="s">
        <v>8221</v>
      </c>
      <c r="G2637" t="s">
        <v>8224</v>
      </c>
      <c r="H2637" t="s">
        <v>8246</v>
      </c>
      <c r="I2637">
        <v>1421410151</v>
      </c>
      <c r="J2637">
        <v>1418818151</v>
      </c>
      <c r="K2637" t="b">
        <v>0</v>
      </c>
      <c r="L2637">
        <v>8</v>
      </c>
      <c r="M2637" t="b">
        <v>0</v>
      </c>
      <c r="N2637" t="s">
        <v>8271</v>
      </c>
      <c r="O2637" s="5">
        <f>E2637/D2637</f>
        <v>0.1275</v>
      </c>
      <c r="P2637" s="6">
        <f t="shared" si="205"/>
        <v>25.5</v>
      </c>
      <c r="Q2637" t="str">
        <f t="shared" si="206"/>
        <v>theater</v>
      </c>
      <c r="R2637" t="str">
        <f t="shared" si="207"/>
        <v>plays</v>
      </c>
      <c r="S2637" s="10">
        <f t="shared" si="208"/>
        <v>41990.298043981478</v>
      </c>
      <c r="T2637" s="10">
        <f t="shared" si="209"/>
        <v>42020.298043981478</v>
      </c>
    </row>
    <row r="2638" spans="1:20" ht="45" x14ac:dyDescent="0.25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>
        <v>1463686339</v>
      </c>
      <c r="K2638" t="b">
        <v>0</v>
      </c>
      <c r="L2638">
        <v>5</v>
      </c>
      <c r="M2638" t="b">
        <v>0</v>
      </c>
      <c r="N2638" t="s">
        <v>8271</v>
      </c>
      <c r="O2638" s="5">
        <f>E2638/D2638</f>
        <v>0.1255</v>
      </c>
      <c r="P2638" s="6">
        <f t="shared" si="205"/>
        <v>50.2</v>
      </c>
      <c r="Q2638" t="str">
        <f t="shared" si="206"/>
        <v>theater</v>
      </c>
      <c r="R2638" t="str">
        <f t="shared" si="207"/>
        <v>plays</v>
      </c>
      <c r="S2638" s="10">
        <f t="shared" si="208"/>
        <v>42509.605775462966</v>
      </c>
      <c r="T2638" s="10">
        <f t="shared" si="209"/>
        <v>42539.605775462966</v>
      </c>
    </row>
    <row r="2639" spans="1:20" ht="60" x14ac:dyDescent="0.25">
      <c r="A2639">
        <v>1091</v>
      </c>
      <c r="B2639" s="3" t="s">
        <v>1092</v>
      </c>
      <c r="C2639" s="3" t="s">
        <v>5201</v>
      </c>
      <c r="D2639">
        <v>200</v>
      </c>
      <c r="E2639">
        <v>25</v>
      </c>
      <c r="F2639" t="s">
        <v>8221</v>
      </c>
      <c r="G2639" t="s">
        <v>8225</v>
      </c>
      <c r="H2639" t="s">
        <v>8247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8282</v>
      </c>
      <c r="O2639" s="5">
        <f>E2639/D2639</f>
        <v>0.125</v>
      </c>
      <c r="P2639" s="6">
        <f t="shared" si="205"/>
        <v>12.5</v>
      </c>
      <c r="Q2639" t="str">
        <f t="shared" si="206"/>
        <v>games</v>
      </c>
      <c r="R2639" t="str">
        <f t="shared" si="207"/>
        <v>video games</v>
      </c>
      <c r="S2639" s="10">
        <f t="shared" si="208"/>
        <v>42440.611944444441</v>
      </c>
      <c r="T2639" s="10">
        <f t="shared" si="209"/>
        <v>42470.570277777777</v>
      </c>
    </row>
    <row r="2640" spans="1:20" ht="60" x14ac:dyDescent="0.25">
      <c r="A2640">
        <v>2000</v>
      </c>
      <c r="B2640" s="3" t="s">
        <v>2001</v>
      </c>
      <c r="C2640" s="3" t="s">
        <v>6110</v>
      </c>
      <c r="D2640">
        <v>5000</v>
      </c>
      <c r="E2640">
        <v>625</v>
      </c>
      <c r="F2640" t="s">
        <v>8221</v>
      </c>
      <c r="G2640" t="s">
        <v>8229</v>
      </c>
      <c r="H2640" t="s">
        <v>8251</v>
      </c>
      <c r="I2640">
        <v>1452120613</v>
      </c>
      <c r="J2640">
        <v>1449528613</v>
      </c>
      <c r="K2640" t="b">
        <v>0</v>
      </c>
      <c r="L2640">
        <v>25</v>
      </c>
      <c r="M2640" t="b">
        <v>0</v>
      </c>
      <c r="N2640" t="s">
        <v>8296</v>
      </c>
      <c r="O2640" s="5">
        <f>E2640/D2640</f>
        <v>0.125</v>
      </c>
      <c r="P2640" s="6">
        <f t="shared" si="205"/>
        <v>25</v>
      </c>
      <c r="Q2640" t="str">
        <f t="shared" si="206"/>
        <v>photography</v>
      </c>
      <c r="R2640" t="str">
        <f t="shared" si="207"/>
        <v>people</v>
      </c>
      <c r="S2640" s="10">
        <f t="shared" si="208"/>
        <v>42345.743206018517</v>
      </c>
      <c r="T2640" s="10">
        <f t="shared" si="209"/>
        <v>42375.743206018517</v>
      </c>
    </row>
    <row r="2641" spans="1:20" ht="45" x14ac:dyDescent="0.25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>
        <v>1463469062</v>
      </c>
      <c r="K2641" t="b">
        <v>0</v>
      </c>
      <c r="L2641">
        <v>25</v>
      </c>
      <c r="M2641" t="b">
        <v>0</v>
      </c>
      <c r="N2641" t="s">
        <v>8272</v>
      </c>
      <c r="O2641" s="5">
        <f>E2641/D2641</f>
        <v>0.1245</v>
      </c>
      <c r="P2641" s="6">
        <f t="shared" si="205"/>
        <v>49.8</v>
      </c>
      <c r="Q2641" t="str">
        <f t="shared" si="206"/>
        <v>technology</v>
      </c>
      <c r="R2641" t="str">
        <f t="shared" si="207"/>
        <v>web</v>
      </c>
      <c r="S2641" s="10">
        <f t="shared" si="208"/>
        <v>42507.090995370367</v>
      </c>
      <c r="T2641" s="10">
        <f t="shared" si="209"/>
        <v>42538.749999999993</v>
      </c>
    </row>
    <row r="2642" spans="1:20" ht="30" x14ac:dyDescent="0.25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>
        <v>1469718841</v>
      </c>
      <c r="K2642" t="b">
        <v>0</v>
      </c>
      <c r="L2642">
        <v>34</v>
      </c>
      <c r="M2642" t="b">
        <v>0</v>
      </c>
      <c r="N2642" t="s">
        <v>8273</v>
      </c>
      <c r="O2642" s="5">
        <f>E2642/D2642</f>
        <v>0.1234</v>
      </c>
      <c r="P2642" s="6">
        <f t="shared" si="205"/>
        <v>72.588235294117652</v>
      </c>
      <c r="Q2642" t="str">
        <f t="shared" si="206"/>
        <v>technology</v>
      </c>
      <c r="R2642" t="str">
        <f t="shared" si="207"/>
        <v>wearables</v>
      </c>
      <c r="S2642" s="10">
        <f t="shared" si="208"/>
        <v>42579.426400462959</v>
      </c>
      <c r="T2642" s="10">
        <f t="shared" si="209"/>
        <v>42622.041666666664</v>
      </c>
    </row>
    <row r="2643" spans="1:20" ht="60" x14ac:dyDescent="0.25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8305</v>
      </c>
      <c r="O2643" s="5">
        <f>E2643/D2643</f>
        <v>0.12327272727272727</v>
      </c>
      <c r="P2643" s="6">
        <f t="shared" si="205"/>
        <v>356.84210526315792</v>
      </c>
      <c r="Q2643" t="str">
        <f t="shared" si="206"/>
        <v>theater</v>
      </c>
      <c r="R2643" t="str">
        <f t="shared" si="207"/>
        <v>musical</v>
      </c>
      <c r="S2643" s="10">
        <f t="shared" si="208"/>
        <v>42118.138101851851</v>
      </c>
      <c r="T2643" s="10">
        <f t="shared" si="209"/>
        <v>42148.138101851851</v>
      </c>
    </row>
    <row r="2644" spans="1:20" ht="60" x14ac:dyDescent="0.25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>
        <v>1435441454</v>
      </c>
      <c r="J2644">
        <v>1432763054</v>
      </c>
      <c r="K2644" t="b">
        <v>0</v>
      </c>
      <c r="L2644">
        <v>5</v>
      </c>
      <c r="M2644" t="b">
        <v>0</v>
      </c>
      <c r="N2644" t="s">
        <v>8271</v>
      </c>
      <c r="O2644" s="5">
        <f>E2644/D2644</f>
        <v>0.12196620583717357</v>
      </c>
      <c r="P2644" s="6">
        <f t="shared" si="205"/>
        <v>79.400000000000006</v>
      </c>
      <c r="Q2644" t="str">
        <f t="shared" si="206"/>
        <v>theater</v>
      </c>
      <c r="R2644" t="str">
        <f t="shared" si="207"/>
        <v>plays</v>
      </c>
      <c r="S2644" s="10">
        <f t="shared" si="208"/>
        <v>42151.697384259256</v>
      </c>
      <c r="T2644" s="10">
        <f t="shared" si="209"/>
        <v>42182.697384259256</v>
      </c>
    </row>
    <row r="2645" spans="1:20" ht="30" x14ac:dyDescent="0.25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>
        <v>1485323500</v>
      </c>
      <c r="K2645" t="b">
        <v>0</v>
      </c>
      <c r="L2645">
        <v>19</v>
      </c>
      <c r="M2645" t="b">
        <v>0</v>
      </c>
      <c r="N2645" t="s">
        <v>8284</v>
      </c>
      <c r="O2645" s="5">
        <f>E2645/D2645</f>
        <v>0.12166666666666667</v>
      </c>
      <c r="P2645" s="6">
        <f t="shared" si="205"/>
        <v>96.05263157894737</v>
      </c>
      <c r="Q2645" t="str">
        <f t="shared" si="206"/>
        <v>food</v>
      </c>
      <c r="R2645" t="str">
        <f t="shared" si="207"/>
        <v>food trucks</v>
      </c>
      <c r="S2645" s="10">
        <f t="shared" si="208"/>
        <v>42760.035879629628</v>
      </c>
      <c r="T2645" s="10">
        <f t="shared" si="209"/>
        <v>42790.035879629628</v>
      </c>
    </row>
    <row r="2646" spans="1:20" ht="45" x14ac:dyDescent="0.25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>
        <v>1408389010</v>
      </c>
      <c r="K2646" t="b">
        <v>0</v>
      </c>
      <c r="L2646">
        <v>4</v>
      </c>
      <c r="M2646" t="b">
        <v>0</v>
      </c>
      <c r="N2646" t="s">
        <v>8271</v>
      </c>
      <c r="O2646" s="5">
        <f>E2646/D2646</f>
        <v>0.12039999999999999</v>
      </c>
      <c r="P2646" s="6">
        <f t="shared" si="205"/>
        <v>75.25</v>
      </c>
      <c r="Q2646" t="str">
        <f t="shared" si="206"/>
        <v>theater</v>
      </c>
      <c r="R2646" t="str">
        <f t="shared" si="207"/>
        <v>plays</v>
      </c>
      <c r="S2646" s="10">
        <f t="shared" si="208"/>
        <v>41869.590393518512</v>
      </c>
      <c r="T2646" s="10">
        <f t="shared" si="209"/>
        <v>41929.590393518512</v>
      </c>
    </row>
    <row r="2647" spans="1:20" ht="60" x14ac:dyDescent="0.25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>
        <v>1426203071</v>
      </c>
      <c r="K2647" t="b">
        <v>0</v>
      </c>
      <c r="L2647">
        <v>17</v>
      </c>
      <c r="M2647" t="b">
        <v>0</v>
      </c>
      <c r="N2647" t="s">
        <v>8271</v>
      </c>
      <c r="O2647" s="5">
        <f>E2647/D2647</f>
        <v>0.12034782608695652</v>
      </c>
      <c r="P2647" s="6">
        <f t="shared" si="205"/>
        <v>81.411764705882348</v>
      </c>
      <c r="Q2647" t="str">
        <f t="shared" si="206"/>
        <v>theater</v>
      </c>
      <c r="R2647" t="str">
        <f t="shared" si="207"/>
        <v>plays</v>
      </c>
      <c r="S2647" s="10">
        <f t="shared" si="208"/>
        <v>42075.771655092591</v>
      </c>
      <c r="T2647" s="10">
        <f t="shared" si="209"/>
        <v>42103.771655092591</v>
      </c>
    </row>
    <row r="2648" spans="1:20" ht="60" x14ac:dyDescent="0.25">
      <c r="A2648">
        <v>948</v>
      </c>
      <c r="B2648" s="3" t="s">
        <v>949</v>
      </c>
      <c r="C2648" s="3" t="s">
        <v>5058</v>
      </c>
      <c r="D2648">
        <v>4000</v>
      </c>
      <c r="E2648">
        <v>480</v>
      </c>
      <c r="F2648" t="s">
        <v>8221</v>
      </c>
      <c r="G2648" t="s">
        <v>8233</v>
      </c>
      <c r="H2648" t="s">
        <v>8249</v>
      </c>
      <c r="I2648">
        <v>1457812364</v>
      </c>
      <c r="J2648">
        <v>1455220364</v>
      </c>
      <c r="K2648" t="b">
        <v>0</v>
      </c>
      <c r="L2648">
        <v>8</v>
      </c>
      <c r="M2648" t="b">
        <v>0</v>
      </c>
      <c r="N2648" t="s">
        <v>8273</v>
      </c>
      <c r="O2648" s="5">
        <f>E2648/D2648</f>
        <v>0.12</v>
      </c>
      <c r="P2648" s="6">
        <f t="shared" si="205"/>
        <v>60</v>
      </c>
      <c r="Q2648" t="str">
        <f t="shared" si="206"/>
        <v>technology</v>
      </c>
      <c r="R2648" t="str">
        <f t="shared" si="207"/>
        <v>wearables</v>
      </c>
      <c r="S2648" s="10">
        <f t="shared" si="208"/>
        <v>42411.619953703703</v>
      </c>
      <c r="T2648" s="10">
        <f t="shared" si="209"/>
        <v>42441.619953703703</v>
      </c>
    </row>
    <row r="2649" spans="1:20" ht="60" x14ac:dyDescent="0.25">
      <c r="A2649">
        <v>3101</v>
      </c>
      <c r="B2649" s="3" t="s">
        <v>3101</v>
      </c>
      <c r="C2649" s="3" t="s">
        <v>7211</v>
      </c>
      <c r="D2649">
        <v>2500</v>
      </c>
      <c r="E2649">
        <v>300</v>
      </c>
      <c r="F2649" t="s">
        <v>8221</v>
      </c>
      <c r="G2649" t="s">
        <v>8230</v>
      </c>
      <c r="H2649" t="s">
        <v>8249</v>
      </c>
      <c r="I2649">
        <v>1437033360</v>
      </c>
      <c r="J2649">
        <v>1434445937</v>
      </c>
      <c r="K2649" t="b">
        <v>0</v>
      </c>
      <c r="L2649">
        <v>12</v>
      </c>
      <c r="M2649" t="b">
        <v>0</v>
      </c>
      <c r="N2649" t="s">
        <v>8303</v>
      </c>
      <c r="O2649" s="5">
        <f>E2649/D2649</f>
        <v>0.12</v>
      </c>
      <c r="P2649" s="6">
        <f t="shared" si="205"/>
        <v>25</v>
      </c>
      <c r="Q2649" t="str">
        <f t="shared" si="206"/>
        <v>theater</v>
      </c>
      <c r="R2649" t="str">
        <f t="shared" si="207"/>
        <v>spaces</v>
      </c>
      <c r="S2649" s="10">
        <f t="shared" si="208"/>
        <v>42171.175196759257</v>
      </c>
      <c r="T2649" s="10">
        <f t="shared" si="209"/>
        <v>42201.12222222222</v>
      </c>
    </row>
    <row r="2650" spans="1:20" ht="45" x14ac:dyDescent="0.25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>
        <v>1465536537</v>
      </c>
      <c r="K2650" t="b">
        <v>0</v>
      </c>
      <c r="L2650">
        <v>15</v>
      </c>
      <c r="M2650" t="b">
        <v>0</v>
      </c>
      <c r="N2650" t="s">
        <v>8303</v>
      </c>
      <c r="O2650" s="5">
        <f>E2650/D2650</f>
        <v>0.11985714285714286</v>
      </c>
      <c r="P2650" s="6">
        <f t="shared" si="205"/>
        <v>2796.6666666666665</v>
      </c>
      <c r="Q2650" t="str">
        <f t="shared" si="206"/>
        <v>theater</v>
      </c>
      <c r="R2650" t="str">
        <f t="shared" si="207"/>
        <v>spaces</v>
      </c>
      <c r="S2650" s="10">
        <f t="shared" si="208"/>
        <v>42531.020104166666</v>
      </c>
      <c r="T2650" s="10">
        <f t="shared" si="209"/>
        <v>42561.020104166666</v>
      </c>
    </row>
    <row r="2651" spans="1:20" x14ac:dyDescent="0.25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>
        <v>1417101749</v>
      </c>
      <c r="K2651" t="b">
        <v>0</v>
      </c>
      <c r="L2651">
        <v>38</v>
      </c>
      <c r="M2651" t="b">
        <v>0</v>
      </c>
      <c r="N2651" t="s">
        <v>8268</v>
      </c>
      <c r="O2651" s="5">
        <f>E2651/D2651</f>
        <v>0.11942999999999999</v>
      </c>
      <c r="P2651" s="6">
        <f t="shared" si="205"/>
        <v>314.28947368421052</v>
      </c>
      <c r="Q2651" t="str">
        <f t="shared" si="206"/>
        <v>film &amp; video</v>
      </c>
      <c r="R2651" t="str">
        <f t="shared" si="207"/>
        <v>drama</v>
      </c>
      <c r="S2651" s="10">
        <f t="shared" si="208"/>
        <v>41970.432280092595</v>
      </c>
      <c r="T2651" s="10">
        <f t="shared" si="209"/>
        <v>42001.432280092595</v>
      </c>
    </row>
    <row r="2652" spans="1:20" ht="60" x14ac:dyDescent="0.25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>
        <v>1394039979</v>
      </c>
      <c r="K2652" t="b">
        <v>0</v>
      </c>
      <c r="L2652">
        <v>170</v>
      </c>
      <c r="M2652" t="b">
        <v>0</v>
      </c>
      <c r="N2652" t="s">
        <v>8270</v>
      </c>
      <c r="O2652" s="5">
        <f>E2652/D2652</f>
        <v>0.11892727272727273</v>
      </c>
      <c r="P2652" s="6">
        <f t="shared" si="205"/>
        <v>38.476470588235294</v>
      </c>
      <c r="Q2652" t="str">
        <f t="shared" si="206"/>
        <v>film &amp; video</v>
      </c>
      <c r="R2652" t="str">
        <f t="shared" si="207"/>
        <v>animation</v>
      </c>
      <c r="S2652" s="10">
        <f t="shared" si="208"/>
        <v>41703.513645833329</v>
      </c>
      <c r="T2652" s="10">
        <f t="shared" si="209"/>
        <v>41748.471979166665</v>
      </c>
    </row>
    <row r="2653" spans="1:20" ht="60" x14ac:dyDescent="0.25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8278</v>
      </c>
      <c r="O2653" s="5">
        <f>E2653/D2653</f>
        <v>0.11818181818181818</v>
      </c>
      <c r="P2653" s="6">
        <f t="shared" si="205"/>
        <v>346.66666666666669</v>
      </c>
      <c r="Q2653" t="str">
        <f t="shared" si="206"/>
        <v>music</v>
      </c>
      <c r="R2653" t="str">
        <f t="shared" si="207"/>
        <v>jazz</v>
      </c>
      <c r="S2653" s="10">
        <f t="shared" si="208"/>
        <v>41342.637233796289</v>
      </c>
      <c r="T2653" s="10">
        <f t="shared" si="209"/>
        <v>41372.595567129625</v>
      </c>
    </row>
    <row r="2654" spans="1:20" ht="60" x14ac:dyDescent="0.25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>
        <v>1457570100</v>
      </c>
      <c r="J2654">
        <v>1454978100</v>
      </c>
      <c r="K2654" t="b">
        <v>0</v>
      </c>
      <c r="L2654">
        <v>12</v>
      </c>
      <c r="M2654" t="b">
        <v>0</v>
      </c>
      <c r="N2654" t="s">
        <v>8282</v>
      </c>
      <c r="O2654" s="5">
        <f>E2654/D2654</f>
        <v>0.11799999999999999</v>
      </c>
      <c r="P2654" s="6">
        <f t="shared" si="205"/>
        <v>19.666666666666668</v>
      </c>
      <c r="Q2654" t="str">
        <f t="shared" si="206"/>
        <v>games</v>
      </c>
      <c r="R2654" t="str">
        <f t="shared" si="207"/>
        <v>video games</v>
      </c>
      <c r="S2654" s="10">
        <f t="shared" si="208"/>
        <v>42408.815972222219</v>
      </c>
      <c r="T2654" s="10">
        <f t="shared" si="209"/>
        <v>42438.815972222219</v>
      </c>
    </row>
    <row r="2655" spans="1:20" ht="45" x14ac:dyDescent="0.25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>
        <v>1400786514</v>
      </c>
      <c r="K2655" t="b">
        <v>0</v>
      </c>
      <c r="L2655">
        <v>85</v>
      </c>
      <c r="M2655" t="b">
        <v>0</v>
      </c>
      <c r="N2655" t="s">
        <v>8284</v>
      </c>
      <c r="O2655" s="5">
        <f>E2655/D2655</f>
        <v>0.11749999999999999</v>
      </c>
      <c r="P2655" s="6">
        <f t="shared" si="205"/>
        <v>69.117647058823536</v>
      </c>
      <c r="Q2655" t="str">
        <f t="shared" si="206"/>
        <v>food</v>
      </c>
      <c r="R2655" t="str">
        <f t="shared" si="207"/>
        <v>food trucks</v>
      </c>
      <c r="S2655" s="10">
        <f t="shared" si="208"/>
        <v>41781.598541666666</v>
      </c>
      <c r="T2655" s="10">
        <f t="shared" si="209"/>
        <v>41818.598541666666</v>
      </c>
    </row>
    <row r="2656" spans="1:20" ht="45" x14ac:dyDescent="0.25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t="s">
        <v>8305</v>
      </c>
      <c r="O2656" s="5">
        <f>E2656/D2656</f>
        <v>0.1174</v>
      </c>
      <c r="P2656" s="6">
        <f t="shared" si="205"/>
        <v>24.458333333333332</v>
      </c>
      <c r="Q2656" t="str">
        <f t="shared" si="206"/>
        <v>theater</v>
      </c>
      <c r="R2656" t="str">
        <f t="shared" si="207"/>
        <v>musical</v>
      </c>
      <c r="S2656" s="10">
        <f t="shared" si="208"/>
        <v>42010.759907407402</v>
      </c>
      <c r="T2656" s="10">
        <f t="shared" si="209"/>
        <v>42055.759907407402</v>
      </c>
    </row>
    <row r="2657" spans="1:20" ht="60" x14ac:dyDescent="0.25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>
        <v>1488847514</v>
      </c>
      <c r="K2657" t="b">
        <v>0</v>
      </c>
      <c r="L2657">
        <v>23</v>
      </c>
      <c r="M2657" t="b">
        <v>0</v>
      </c>
      <c r="N2657" t="s">
        <v>8293</v>
      </c>
      <c r="O2657" s="5">
        <f>E2657/D2657</f>
        <v>0.11708333333333333</v>
      </c>
      <c r="P2657" s="6">
        <f t="shared" si="205"/>
        <v>61.086956521739133</v>
      </c>
      <c r="Q2657" t="str">
        <f t="shared" si="206"/>
        <v>music</v>
      </c>
      <c r="R2657" t="str">
        <f t="shared" si="207"/>
        <v>faith</v>
      </c>
      <c r="S2657" s="10">
        <f t="shared" si="208"/>
        <v>42800.823078703703</v>
      </c>
      <c r="T2657" s="10">
        <f t="shared" si="209"/>
        <v>42834.833333333336</v>
      </c>
    </row>
    <row r="2658" spans="1:20" ht="60" x14ac:dyDescent="0.25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8304</v>
      </c>
      <c r="O2658" s="5">
        <f>E2658/D2658</f>
        <v>0.11700000000000001</v>
      </c>
      <c r="P2658" s="6">
        <f t="shared" si="205"/>
        <v>39</v>
      </c>
      <c r="Q2658" t="str">
        <f t="shared" si="206"/>
        <v>publishing</v>
      </c>
      <c r="R2658" t="str">
        <f t="shared" si="207"/>
        <v>children's books</v>
      </c>
      <c r="S2658" s="10">
        <f t="shared" si="208"/>
        <v>42639.23359953703</v>
      </c>
      <c r="T2658" s="10">
        <f t="shared" si="209"/>
        <v>42653.23359953703</v>
      </c>
    </row>
    <row r="2659" spans="1:20" ht="60" x14ac:dyDescent="0.25">
      <c r="A2659">
        <v>1233</v>
      </c>
      <c r="B2659" s="3" t="s">
        <v>1234</v>
      </c>
      <c r="C2659" s="3" t="s">
        <v>5343</v>
      </c>
      <c r="D2659">
        <v>1000</v>
      </c>
      <c r="E2659">
        <v>116</v>
      </c>
      <c r="F2659" t="s">
        <v>8220</v>
      </c>
      <c r="G2659" t="s">
        <v>8224</v>
      </c>
      <c r="H2659" t="s">
        <v>8246</v>
      </c>
      <c r="I2659">
        <v>1329864374</v>
      </c>
      <c r="J2659">
        <v>1328049974</v>
      </c>
      <c r="K2659" t="b">
        <v>0</v>
      </c>
      <c r="L2659">
        <v>6</v>
      </c>
      <c r="M2659" t="b">
        <v>0</v>
      </c>
      <c r="N2659" t="s">
        <v>8286</v>
      </c>
      <c r="O2659" s="5">
        <f>E2659/D2659</f>
        <v>0.11600000000000001</v>
      </c>
      <c r="P2659" s="6">
        <f t="shared" si="205"/>
        <v>19.333333333333332</v>
      </c>
      <c r="Q2659" t="str">
        <f t="shared" si="206"/>
        <v>music</v>
      </c>
      <c r="R2659" t="str">
        <f t="shared" si="207"/>
        <v>world music</v>
      </c>
      <c r="S2659" s="10">
        <f t="shared" si="208"/>
        <v>40939.740439814814</v>
      </c>
      <c r="T2659" s="10">
        <f t="shared" si="209"/>
        <v>40960.740439814814</v>
      </c>
    </row>
    <row r="2660" spans="1:20" ht="60" x14ac:dyDescent="0.25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>
        <v>1430851680</v>
      </c>
      <c r="J2660">
        <v>1428340931</v>
      </c>
      <c r="K2660" t="b">
        <v>0</v>
      </c>
      <c r="L2660">
        <v>6</v>
      </c>
      <c r="M2660" t="b">
        <v>0</v>
      </c>
      <c r="N2660" t="s">
        <v>8303</v>
      </c>
      <c r="O2660" s="5">
        <f>E2660/D2660</f>
        <v>0.11579206701157921</v>
      </c>
      <c r="P2660" s="6">
        <f t="shared" si="205"/>
        <v>78.333333333333329</v>
      </c>
      <c r="Q2660" t="str">
        <f t="shared" si="206"/>
        <v>theater</v>
      </c>
      <c r="R2660" t="str">
        <f t="shared" si="207"/>
        <v>spaces</v>
      </c>
      <c r="S2660" s="10">
        <f t="shared" si="208"/>
        <v>42100.515405092585</v>
      </c>
      <c r="T2660" s="10">
        <f t="shared" si="209"/>
        <v>42129.574999999997</v>
      </c>
    </row>
    <row r="2661" spans="1:20" ht="60" x14ac:dyDescent="0.25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t="s">
        <v>8271</v>
      </c>
      <c r="O2661" s="5">
        <f>E2661/D2661</f>
        <v>0.11533333333333333</v>
      </c>
      <c r="P2661" s="6">
        <f t="shared" si="205"/>
        <v>24.714285714285715</v>
      </c>
      <c r="Q2661" t="str">
        <f t="shared" si="206"/>
        <v>theater</v>
      </c>
      <c r="R2661" t="str">
        <f t="shared" si="207"/>
        <v>plays</v>
      </c>
      <c r="S2661" s="10">
        <f t="shared" si="208"/>
        <v>42124.415543981479</v>
      </c>
      <c r="T2661" s="10">
        <f t="shared" si="209"/>
        <v>42166.749999999993</v>
      </c>
    </row>
    <row r="2662" spans="1:20" ht="45" x14ac:dyDescent="0.25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>
        <v>1399909127</v>
      </c>
      <c r="K2662" t="b">
        <v>0</v>
      </c>
      <c r="L2662">
        <v>70</v>
      </c>
      <c r="M2662" t="b">
        <v>0</v>
      </c>
      <c r="N2662" t="s">
        <v>8301</v>
      </c>
      <c r="O2662" s="5">
        <f>E2662/D2662</f>
        <v>0.1152156862745098</v>
      </c>
      <c r="P2662" s="6">
        <f t="shared" si="205"/>
        <v>83.942857142857136</v>
      </c>
      <c r="Q2662" t="str">
        <f t="shared" si="206"/>
        <v>technology</v>
      </c>
      <c r="R2662" t="str">
        <f t="shared" si="207"/>
        <v>space exploration</v>
      </c>
      <c r="S2662" s="10">
        <f t="shared" si="208"/>
        <v>41771.443599537037</v>
      </c>
      <c r="T2662" s="10">
        <f t="shared" si="209"/>
        <v>41802.958333333328</v>
      </c>
    </row>
    <row r="2663" spans="1:20" ht="30" x14ac:dyDescent="0.25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>
        <v>1453118679</v>
      </c>
      <c r="K2663" t="b">
        <v>0</v>
      </c>
      <c r="L2663">
        <v>45</v>
      </c>
      <c r="M2663" t="b">
        <v>0</v>
      </c>
      <c r="N2663" t="s">
        <v>8273</v>
      </c>
      <c r="O2663" s="5">
        <f>E2663/D2663</f>
        <v>0.11514000000000001</v>
      </c>
      <c r="P2663" s="6">
        <f t="shared" si="205"/>
        <v>127.93333333333334</v>
      </c>
      <c r="Q2663" t="str">
        <f t="shared" si="206"/>
        <v>technology</v>
      </c>
      <c r="R2663" t="str">
        <f t="shared" si="207"/>
        <v>wearables</v>
      </c>
      <c r="S2663" s="10">
        <f t="shared" si="208"/>
        <v>42387.294895833336</v>
      </c>
      <c r="T2663" s="10">
        <f t="shared" si="209"/>
        <v>42417.294895833336</v>
      </c>
    </row>
    <row r="2664" spans="1:20" ht="60" x14ac:dyDescent="0.25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>
        <v>1324232504</v>
      </c>
      <c r="J2664">
        <v>1320776504</v>
      </c>
      <c r="K2664" t="b">
        <v>0</v>
      </c>
      <c r="L2664">
        <v>14</v>
      </c>
      <c r="M2664" t="b">
        <v>0</v>
      </c>
      <c r="N2664" t="s">
        <v>8304</v>
      </c>
      <c r="O2664" s="5">
        <f>E2664/D2664</f>
        <v>0.11458333333333333</v>
      </c>
      <c r="P2664" s="6">
        <f t="shared" si="205"/>
        <v>39.285714285714285</v>
      </c>
      <c r="Q2664" t="str">
        <f t="shared" si="206"/>
        <v>publishing</v>
      </c>
      <c r="R2664" t="str">
        <f t="shared" si="207"/>
        <v>children's books</v>
      </c>
      <c r="S2664" s="10">
        <f t="shared" si="208"/>
        <v>40855.556759259256</v>
      </c>
      <c r="T2664" s="10">
        <f t="shared" si="209"/>
        <v>40895.556759259256</v>
      </c>
    </row>
    <row r="2665" spans="1:20" ht="45" x14ac:dyDescent="0.25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>
        <v>1420458618</v>
      </c>
      <c r="K2665" t="b">
        <v>0</v>
      </c>
      <c r="L2665">
        <v>4</v>
      </c>
      <c r="M2665" t="b">
        <v>0</v>
      </c>
      <c r="N2665" t="s">
        <v>8305</v>
      </c>
      <c r="O2665" s="5">
        <f>E2665/D2665</f>
        <v>0.1145</v>
      </c>
      <c r="P2665" s="6">
        <f t="shared" si="205"/>
        <v>286.25</v>
      </c>
      <c r="Q2665" t="str">
        <f t="shared" si="206"/>
        <v>theater</v>
      </c>
      <c r="R2665" t="str">
        <f t="shared" si="207"/>
        <v>musical</v>
      </c>
      <c r="S2665" s="10">
        <f t="shared" si="208"/>
        <v>42009.28493055555</v>
      </c>
      <c r="T2665" s="10">
        <f t="shared" si="209"/>
        <v>42039.28493055555</v>
      </c>
    </row>
    <row r="2666" spans="1:20" ht="30" x14ac:dyDescent="0.25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>
        <v>1485966688</v>
      </c>
      <c r="K2666" t="b">
        <v>0</v>
      </c>
      <c r="L2666">
        <v>152</v>
      </c>
      <c r="M2666" t="b">
        <v>0</v>
      </c>
      <c r="N2666" t="s">
        <v>8301</v>
      </c>
      <c r="O2666" s="5">
        <f>E2666/D2666</f>
        <v>0.11436666666666667</v>
      </c>
      <c r="P2666" s="6">
        <f t="shared" si="205"/>
        <v>112.86184210526316</v>
      </c>
      <c r="Q2666" t="str">
        <f t="shared" si="206"/>
        <v>technology</v>
      </c>
      <c r="R2666" t="str">
        <f t="shared" si="207"/>
        <v>space exploration</v>
      </c>
      <c r="S2666" s="10">
        <f t="shared" si="208"/>
        <v>42767.480185185188</v>
      </c>
      <c r="T2666" s="10">
        <f t="shared" si="209"/>
        <v>42806.583333333336</v>
      </c>
    </row>
    <row r="2667" spans="1:20" ht="60" x14ac:dyDescent="0.25">
      <c r="A2667">
        <v>4037</v>
      </c>
      <c r="B2667" s="3" t="s">
        <v>4033</v>
      </c>
      <c r="C2667" s="3" t="s">
        <v>8141</v>
      </c>
      <c r="D2667">
        <v>700</v>
      </c>
      <c r="E2667">
        <v>80</v>
      </c>
      <c r="F2667" t="s">
        <v>8221</v>
      </c>
      <c r="G2667" t="s">
        <v>8224</v>
      </c>
      <c r="H2667" t="s">
        <v>8246</v>
      </c>
      <c r="I2667">
        <v>1464099900</v>
      </c>
      <c r="J2667">
        <v>1462585315</v>
      </c>
      <c r="K2667" t="b">
        <v>0</v>
      </c>
      <c r="L2667">
        <v>2</v>
      </c>
      <c r="M2667" t="b">
        <v>0</v>
      </c>
      <c r="N2667" t="s">
        <v>8271</v>
      </c>
      <c r="O2667" s="5">
        <f>E2667/D2667</f>
        <v>0.11428571428571428</v>
      </c>
      <c r="P2667" s="6">
        <f t="shared" si="205"/>
        <v>40</v>
      </c>
      <c r="Q2667" t="str">
        <f t="shared" si="206"/>
        <v>theater</v>
      </c>
      <c r="R2667" t="str">
        <f t="shared" si="207"/>
        <v>plays</v>
      </c>
      <c r="S2667" s="10">
        <f t="shared" si="208"/>
        <v>42496.862442129626</v>
      </c>
      <c r="T2667" s="10">
        <f t="shared" si="209"/>
        <v>42514.392361111109</v>
      </c>
    </row>
    <row r="2668" spans="1:20" ht="45" x14ac:dyDescent="0.25">
      <c r="A2668">
        <v>4096</v>
      </c>
      <c r="B2668" s="3" t="s">
        <v>4092</v>
      </c>
      <c r="C2668" s="3" t="s">
        <v>8199</v>
      </c>
      <c r="D2668">
        <v>3500</v>
      </c>
      <c r="E2668">
        <v>400</v>
      </c>
      <c r="F2668" t="s">
        <v>8221</v>
      </c>
      <c r="G2668" t="s">
        <v>8225</v>
      </c>
      <c r="H2668" t="s">
        <v>8247</v>
      </c>
      <c r="I2668">
        <v>1488271860</v>
      </c>
      <c r="J2668">
        <v>1484484219</v>
      </c>
      <c r="K2668" t="b">
        <v>0</v>
      </c>
      <c r="L2668">
        <v>5</v>
      </c>
      <c r="M2668" t="b">
        <v>0</v>
      </c>
      <c r="N2668" t="s">
        <v>8271</v>
      </c>
      <c r="O2668" s="5">
        <f>E2668/D2668</f>
        <v>0.11428571428571428</v>
      </c>
      <c r="P2668" s="6">
        <f t="shared" si="205"/>
        <v>80</v>
      </c>
      <c r="Q2668" t="str">
        <f t="shared" si="206"/>
        <v>theater</v>
      </c>
      <c r="R2668" t="str">
        <f t="shared" si="207"/>
        <v>plays</v>
      </c>
      <c r="S2668" s="10">
        <f t="shared" si="208"/>
        <v>42750.321979166663</v>
      </c>
      <c r="T2668" s="10">
        <f t="shared" si="209"/>
        <v>42794.160416666666</v>
      </c>
    </row>
    <row r="2669" spans="1:20" ht="30" x14ac:dyDescent="0.25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>
        <v>1472481812</v>
      </c>
      <c r="K2669" t="b">
        <v>0</v>
      </c>
      <c r="L2669">
        <v>38</v>
      </c>
      <c r="M2669" t="b">
        <v>0</v>
      </c>
      <c r="N2669" t="s">
        <v>8273</v>
      </c>
      <c r="O2669" s="5">
        <f>E2669/D2669</f>
        <v>0.11360000000000001</v>
      </c>
      <c r="P2669" s="6">
        <f t="shared" si="205"/>
        <v>29.894736842105264</v>
      </c>
      <c r="Q2669" t="str">
        <f t="shared" si="206"/>
        <v>technology</v>
      </c>
      <c r="R2669" t="str">
        <f t="shared" si="207"/>
        <v>wearables</v>
      </c>
      <c r="S2669" s="10">
        <f t="shared" si="208"/>
        <v>42611.405231481483</v>
      </c>
      <c r="T2669" s="10">
        <f t="shared" si="209"/>
        <v>42651.405231481483</v>
      </c>
    </row>
    <row r="2670" spans="1:20" ht="45" x14ac:dyDescent="0.25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8302</v>
      </c>
      <c r="O2670" s="5">
        <f>E2670/D2670</f>
        <v>0.11344</v>
      </c>
      <c r="P2670" s="6">
        <f t="shared" si="205"/>
        <v>33.761904761904759</v>
      </c>
      <c r="Q2670" t="str">
        <f t="shared" si="206"/>
        <v>technology</v>
      </c>
      <c r="R2670" t="str">
        <f t="shared" si="207"/>
        <v>makerspaces</v>
      </c>
      <c r="S2670" s="10">
        <f t="shared" si="208"/>
        <v>41962.54069444444</v>
      </c>
      <c r="T2670" s="10">
        <f t="shared" si="209"/>
        <v>41992.609722222223</v>
      </c>
    </row>
    <row r="2671" spans="1:20" ht="60" x14ac:dyDescent="0.25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>
        <v>1428641940</v>
      </c>
      <c r="J2671">
        <v>1426792563</v>
      </c>
      <c r="K2671" t="b">
        <v>0</v>
      </c>
      <c r="L2671">
        <v>17</v>
      </c>
      <c r="M2671" t="b">
        <v>0</v>
      </c>
      <c r="N2671" t="s">
        <v>8273</v>
      </c>
      <c r="O2671" s="5">
        <f>E2671/D2671</f>
        <v>0.11328275684711328</v>
      </c>
      <c r="P2671" s="6">
        <f t="shared" si="205"/>
        <v>51.823529411764703</v>
      </c>
      <c r="Q2671" t="str">
        <f t="shared" si="206"/>
        <v>technology</v>
      </c>
      <c r="R2671" t="str">
        <f t="shared" si="207"/>
        <v>wearables</v>
      </c>
      <c r="S2671" s="10">
        <f t="shared" si="208"/>
        <v>42082.594479166662</v>
      </c>
      <c r="T2671" s="10">
        <f t="shared" si="209"/>
        <v>42103.999305555553</v>
      </c>
    </row>
    <row r="2672" spans="1:20" ht="30" x14ac:dyDescent="0.25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>
        <v>1445483246</v>
      </c>
      <c r="K2672" t="b">
        <v>0</v>
      </c>
      <c r="L2672">
        <v>72</v>
      </c>
      <c r="M2672" t="b">
        <v>0</v>
      </c>
      <c r="N2672" t="s">
        <v>8303</v>
      </c>
      <c r="O2672" s="5">
        <f>E2672/D2672</f>
        <v>0.11294666666666667</v>
      </c>
      <c r="P2672" s="6">
        <f t="shared" si="205"/>
        <v>117.65277777777777</v>
      </c>
      <c r="Q2672" t="str">
        <f t="shared" si="206"/>
        <v>theater</v>
      </c>
      <c r="R2672" t="str">
        <f t="shared" si="207"/>
        <v>spaces</v>
      </c>
      <c r="S2672" s="10">
        <f t="shared" si="208"/>
        <v>42298.9218287037</v>
      </c>
      <c r="T2672" s="10">
        <f t="shared" si="209"/>
        <v>42330.082638888889</v>
      </c>
    </row>
    <row r="2673" spans="1:20" ht="60" x14ac:dyDescent="0.25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>
        <v>1420860180</v>
      </c>
      <c r="J2673">
        <v>1418234646</v>
      </c>
      <c r="K2673" t="b">
        <v>0</v>
      </c>
      <c r="L2673">
        <v>12</v>
      </c>
      <c r="M2673" t="b">
        <v>0</v>
      </c>
      <c r="N2673" t="s">
        <v>8271</v>
      </c>
      <c r="O2673" s="5">
        <f>E2673/D2673</f>
        <v>0.11272727272727273</v>
      </c>
      <c r="P2673" s="6">
        <f t="shared" si="205"/>
        <v>51.666666666666664</v>
      </c>
      <c r="Q2673" t="str">
        <f t="shared" si="206"/>
        <v>theater</v>
      </c>
      <c r="R2673" t="str">
        <f t="shared" si="207"/>
        <v>plays</v>
      </c>
      <c r="S2673" s="10">
        <f t="shared" si="208"/>
        <v>41983.544513888883</v>
      </c>
      <c r="T2673" s="10">
        <f t="shared" si="209"/>
        <v>42013.932638888888</v>
      </c>
    </row>
    <row r="2674" spans="1:20" ht="60" x14ac:dyDescent="0.25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>
        <v>1279738800</v>
      </c>
      <c r="J2674">
        <v>1275599812</v>
      </c>
      <c r="K2674" t="b">
        <v>0</v>
      </c>
      <c r="L2674">
        <v>5</v>
      </c>
      <c r="M2674" t="b">
        <v>0</v>
      </c>
      <c r="N2674" t="s">
        <v>8282</v>
      </c>
      <c r="O2674" s="5">
        <f>E2674/D2674</f>
        <v>0.1125</v>
      </c>
      <c r="P2674" s="6">
        <f t="shared" si="205"/>
        <v>45</v>
      </c>
      <c r="Q2674" t="str">
        <f t="shared" si="206"/>
        <v>games</v>
      </c>
      <c r="R2674" t="str">
        <f t="shared" si="207"/>
        <v>video games</v>
      </c>
      <c r="S2674" s="10">
        <f t="shared" si="208"/>
        <v>40332.678379629629</v>
      </c>
      <c r="T2674" s="10">
        <f t="shared" si="209"/>
        <v>40380.583333333328</v>
      </c>
    </row>
    <row r="2675" spans="1:20" ht="60" x14ac:dyDescent="0.25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>
        <v>1423660422</v>
      </c>
      <c r="J2675">
        <v>1420636422</v>
      </c>
      <c r="K2675" t="b">
        <v>1</v>
      </c>
      <c r="L2675">
        <v>18</v>
      </c>
      <c r="M2675" t="b">
        <v>0</v>
      </c>
      <c r="N2675" t="s">
        <v>8285</v>
      </c>
      <c r="O2675" s="5">
        <f>E2675/D2675</f>
        <v>0.11077777777777778</v>
      </c>
      <c r="P2675" s="6">
        <f t="shared" si="205"/>
        <v>55.388888888888886</v>
      </c>
      <c r="Q2675" t="str">
        <f t="shared" si="206"/>
        <v>photography</v>
      </c>
      <c r="R2675" t="str">
        <f t="shared" si="207"/>
        <v>photobooks</v>
      </c>
      <c r="S2675" s="10">
        <f t="shared" si="208"/>
        <v>42011.342847222222</v>
      </c>
      <c r="T2675" s="10">
        <f t="shared" si="209"/>
        <v>42046.342847222222</v>
      </c>
    </row>
    <row r="2676" spans="1:20" ht="30" x14ac:dyDescent="0.25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8285</v>
      </c>
      <c r="O2676" s="5">
        <f>E2676/D2676</f>
        <v>0.1106</v>
      </c>
      <c r="P2676" s="6">
        <f t="shared" si="205"/>
        <v>69.125</v>
      </c>
      <c r="Q2676" t="str">
        <f t="shared" si="206"/>
        <v>photography</v>
      </c>
      <c r="R2676" t="str">
        <f t="shared" si="207"/>
        <v>photobooks</v>
      </c>
      <c r="S2676" s="10">
        <f t="shared" si="208"/>
        <v>41879.860104166662</v>
      </c>
      <c r="T2676" s="10">
        <f t="shared" si="209"/>
        <v>41909.860104166662</v>
      </c>
    </row>
    <row r="2677" spans="1:20" ht="45" x14ac:dyDescent="0.25">
      <c r="A2677">
        <v>1735</v>
      </c>
      <c r="B2677" s="3" t="s">
        <v>1736</v>
      </c>
      <c r="C2677" s="3" t="s">
        <v>5845</v>
      </c>
      <c r="D2677">
        <v>1000</v>
      </c>
      <c r="E2677">
        <v>110</v>
      </c>
      <c r="F2677" t="s">
        <v>8221</v>
      </c>
      <c r="G2677" t="s">
        <v>8224</v>
      </c>
      <c r="H2677" t="s">
        <v>8246</v>
      </c>
      <c r="I2677">
        <v>1470598345</v>
      </c>
      <c r="J2677">
        <v>1468006345</v>
      </c>
      <c r="K2677" t="b">
        <v>0</v>
      </c>
      <c r="L2677">
        <v>2</v>
      </c>
      <c r="M2677" t="b">
        <v>0</v>
      </c>
      <c r="N2677" t="s">
        <v>8293</v>
      </c>
      <c r="O2677" s="5">
        <f>E2677/D2677</f>
        <v>0.11</v>
      </c>
      <c r="P2677" s="6">
        <f t="shared" si="205"/>
        <v>55</v>
      </c>
      <c r="Q2677" t="str">
        <f t="shared" si="206"/>
        <v>music</v>
      </c>
      <c r="R2677" t="str">
        <f t="shared" si="207"/>
        <v>faith</v>
      </c>
      <c r="S2677" s="10">
        <f t="shared" si="208"/>
        <v>42559.605844907404</v>
      </c>
      <c r="T2677" s="10">
        <f t="shared" si="209"/>
        <v>42589.605844907404</v>
      </c>
    </row>
    <row r="2678" spans="1:20" ht="45" x14ac:dyDescent="0.25">
      <c r="A2678">
        <v>3934</v>
      </c>
      <c r="B2678" s="3" t="s">
        <v>3931</v>
      </c>
      <c r="C2678" s="3" t="s">
        <v>8042</v>
      </c>
      <c r="D2678">
        <v>5000</v>
      </c>
      <c r="E2678">
        <v>550</v>
      </c>
      <c r="F2678" t="s">
        <v>8221</v>
      </c>
      <c r="G2678" t="s">
        <v>8224</v>
      </c>
      <c r="H2678" t="s">
        <v>8246</v>
      </c>
      <c r="I2678">
        <v>1443704400</v>
      </c>
      <c r="J2678">
        <v>1439827639</v>
      </c>
      <c r="K2678" t="b">
        <v>0</v>
      </c>
      <c r="L2678">
        <v>12</v>
      </c>
      <c r="M2678" t="b">
        <v>0</v>
      </c>
      <c r="N2678" t="s">
        <v>8271</v>
      </c>
      <c r="O2678" s="5">
        <f>E2678/D2678</f>
        <v>0.11</v>
      </c>
      <c r="P2678" s="6">
        <f t="shared" si="205"/>
        <v>45.833333333333336</v>
      </c>
      <c r="Q2678" t="str">
        <f t="shared" si="206"/>
        <v>theater</v>
      </c>
      <c r="R2678" t="str">
        <f t="shared" si="207"/>
        <v>plays</v>
      </c>
      <c r="S2678" s="10">
        <f t="shared" si="208"/>
        <v>42233.463414351849</v>
      </c>
      <c r="T2678" s="10">
        <f t="shared" si="209"/>
        <v>42278.333333333336</v>
      </c>
    </row>
    <row r="2679" spans="1:20" ht="60" x14ac:dyDescent="0.25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>
        <v>1360795069</v>
      </c>
      <c r="J2679">
        <v>1358203069</v>
      </c>
      <c r="K2679" t="b">
        <v>0</v>
      </c>
      <c r="L2679">
        <v>15</v>
      </c>
      <c r="M2679" t="b">
        <v>0</v>
      </c>
      <c r="N2679" t="s">
        <v>8278</v>
      </c>
      <c r="O2679" s="5">
        <f>E2679/D2679</f>
        <v>0.109</v>
      </c>
      <c r="P2679" s="6">
        <f t="shared" si="205"/>
        <v>21.8</v>
      </c>
      <c r="Q2679" t="str">
        <f t="shared" si="206"/>
        <v>music</v>
      </c>
      <c r="R2679" t="str">
        <f t="shared" si="207"/>
        <v>jazz</v>
      </c>
      <c r="S2679" s="10">
        <f t="shared" si="208"/>
        <v>41288.734594907401</v>
      </c>
      <c r="T2679" s="10">
        <f t="shared" si="209"/>
        <v>41318.734594907401</v>
      </c>
    </row>
    <row r="2680" spans="1:20" ht="45" x14ac:dyDescent="0.25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>
        <v>1447193566</v>
      </c>
      <c r="K2680" t="b">
        <v>0</v>
      </c>
      <c r="L2680">
        <v>4</v>
      </c>
      <c r="M2680" t="b">
        <v>0</v>
      </c>
      <c r="N2680" t="s">
        <v>8272</v>
      </c>
      <c r="O2680" s="5">
        <f>E2680/D2680</f>
        <v>0.10877666666666666</v>
      </c>
      <c r="P2680" s="6">
        <f t="shared" si="205"/>
        <v>81.582499999999996</v>
      </c>
      <c r="Q2680" t="str">
        <f t="shared" si="206"/>
        <v>technology</v>
      </c>
      <c r="R2680" t="str">
        <f t="shared" si="207"/>
        <v>web</v>
      </c>
      <c r="S2680" s="10">
        <f t="shared" si="208"/>
        <v>42318.717199074068</v>
      </c>
      <c r="T2680" s="10">
        <f t="shared" si="209"/>
        <v>42348.717199074068</v>
      </c>
    </row>
    <row r="2681" spans="1:20" ht="45" x14ac:dyDescent="0.25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>
        <v>1348864913</v>
      </c>
      <c r="K2681" t="b">
        <v>0</v>
      </c>
      <c r="L2681">
        <v>28</v>
      </c>
      <c r="M2681" t="b">
        <v>0</v>
      </c>
      <c r="N2681" t="s">
        <v>8278</v>
      </c>
      <c r="O2681" s="5">
        <f>E2681/D2681</f>
        <v>0.10862068965517241</v>
      </c>
      <c r="P2681" s="6">
        <f t="shared" si="205"/>
        <v>56.25</v>
      </c>
      <c r="Q2681" t="str">
        <f t="shared" si="206"/>
        <v>music</v>
      </c>
      <c r="R2681" t="str">
        <f t="shared" si="207"/>
        <v>jazz</v>
      </c>
      <c r="S2681" s="10">
        <f t="shared" si="208"/>
        <v>41180.654085648144</v>
      </c>
      <c r="T2681" s="10">
        <f t="shared" si="209"/>
        <v>41230.791666666664</v>
      </c>
    </row>
    <row r="2682" spans="1:20" ht="45" x14ac:dyDescent="0.25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8285</v>
      </c>
      <c r="O2682" s="5">
        <f>E2682/D2682</f>
        <v>0.10857142857142857</v>
      </c>
      <c r="P2682" s="6">
        <f t="shared" si="205"/>
        <v>42.222222222222221</v>
      </c>
      <c r="Q2682" t="str">
        <f t="shared" si="206"/>
        <v>photography</v>
      </c>
      <c r="R2682" t="str">
        <f t="shared" si="207"/>
        <v>photobooks</v>
      </c>
      <c r="S2682" s="10">
        <f t="shared" si="208"/>
        <v>42029.699525462966</v>
      </c>
      <c r="T2682" s="10">
        <f t="shared" si="209"/>
        <v>42064.699525462966</v>
      </c>
    </row>
    <row r="2683" spans="1:20" ht="60" x14ac:dyDescent="0.25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>
        <v>1480525200</v>
      </c>
      <c r="J2683">
        <v>1477781724</v>
      </c>
      <c r="K2683" t="b">
        <v>0</v>
      </c>
      <c r="L2683">
        <v>6</v>
      </c>
      <c r="M2683" t="b">
        <v>0</v>
      </c>
      <c r="N2683" t="s">
        <v>8271</v>
      </c>
      <c r="O2683" s="5">
        <f>E2683/D2683</f>
        <v>0.10833333333333334</v>
      </c>
      <c r="P2683" s="6">
        <f t="shared" si="205"/>
        <v>108.33333333333333</v>
      </c>
      <c r="Q2683" t="str">
        <f t="shared" si="206"/>
        <v>theater</v>
      </c>
      <c r="R2683" t="str">
        <f t="shared" si="207"/>
        <v>plays</v>
      </c>
      <c r="S2683" s="10">
        <f t="shared" si="208"/>
        <v>42672.746805555558</v>
      </c>
      <c r="T2683" s="10">
        <f t="shared" si="209"/>
        <v>42704.499999999993</v>
      </c>
    </row>
    <row r="2684" spans="1:20" ht="60" x14ac:dyDescent="0.25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>
        <v>1283392800</v>
      </c>
      <c r="J2684">
        <v>1281317691</v>
      </c>
      <c r="K2684" t="b">
        <v>0</v>
      </c>
      <c r="L2684">
        <v>4</v>
      </c>
      <c r="M2684" t="b">
        <v>0</v>
      </c>
      <c r="N2684" t="s">
        <v>8290</v>
      </c>
      <c r="O2684" s="5">
        <f>E2684/D2684</f>
        <v>0.10806536636794939</v>
      </c>
      <c r="P2684" s="6">
        <f t="shared" si="205"/>
        <v>51.25</v>
      </c>
      <c r="Q2684" t="str">
        <f t="shared" si="206"/>
        <v>publishing</v>
      </c>
      <c r="R2684" t="str">
        <f t="shared" si="207"/>
        <v>art books</v>
      </c>
      <c r="S2684" s="10">
        <f t="shared" si="208"/>
        <v>40398.857534722221</v>
      </c>
      <c r="T2684" s="10">
        <f t="shared" si="209"/>
        <v>40422.875</v>
      </c>
    </row>
    <row r="2685" spans="1:20" ht="45" x14ac:dyDescent="0.25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8271</v>
      </c>
      <c r="O2685" s="5">
        <f>E2685/D2685</f>
        <v>0.108</v>
      </c>
      <c r="P2685" s="6">
        <f t="shared" si="205"/>
        <v>72</v>
      </c>
      <c r="Q2685" t="str">
        <f t="shared" si="206"/>
        <v>theater</v>
      </c>
      <c r="R2685" t="str">
        <f t="shared" si="207"/>
        <v>plays</v>
      </c>
      <c r="S2685" s="10">
        <f t="shared" si="208"/>
        <v>41990.40421296296</v>
      </c>
      <c r="T2685" s="10">
        <f t="shared" si="209"/>
        <v>42020.226388888885</v>
      </c>
    </row>
    <row r="2686" spans="1:20" ht="45" x14ac:dyDescent="0.25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>
        <v>1429155623</v>
      </c>
      <c r="K2686" t="b">
        <v>0</v>
      </c>
      <c r="L2686">
        <v>28</v>
      </c>
      <c r="M2686" t="b">
        <v>0</v>
      </c>
      <c r="N2686" t="s">
        <v>8267</v>
      </c>
      <c r="O2686" s="5">
        <f>E2686/D2686</f>
        <v>0.10775</v>
      </c>
      <c r="P2686" s="6">
        <f t="shared" si="205"/>
        <v>46.178571428571431</v>
      </c>
      <c r="Q2686" t="str">
        <f t="shared" si="206"/>
        <v>film &amp; video</v>
      </c>
      <c r="R2686" t="str">
        <f t="shared" si="207"/>
        <v>science fiction</v>
      </c>
      <c r="S2686" s="10">
        <f t="shared" si="208"/>
        <v>42109.944710648146</v>
      </c>
      <c r="T2686" s="10">
        <f t="shared" si="209"/>
        <v>42154.944710648146</v>
      </c>
    </row>
    <row r="2687" spans="1:20" ht="45" x14ac:dyDescent="0.25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>
        <v>1455129287</v>
      </c>
      <c r="K2687" t="b">
        <v>0</v>
      </c>
      <c r="L2687">
        <v>276</v>
      </c>
      <c r="M2687" t="b">
        <v>0</v>
      </c>
      <c r="N2687" t="s">
        <v>8273</v>
      </c>
      <c r="O2687" s="5">
        <f>E2687/D2687</f>
        <v>0.10754135338345865</v>
      </c>
      <c r="P2687" s="6">
        <f t="shared" si="205"/>
        <v>51.822463768115945</v>
      </c>
      <c r="Q2687" t="str">
        <f t="shared" si="206"/>
        <v>technology</v>
      </c>
      <c r="R2687" t="str">
        <f t="shared" si="207"/>
        <v>wearables</v>
      </c>
      <c r="S2687" s="10">
        <f t="shared" si="208"/>
        <v>42410.565821759257</v>
      </c>
      <c r="T2687" s="10">
        <f t="shared" si="209"/>
        <v>42440.565821759257</v>
      </c>
    </row>
    <row r="2688" spans="1:20" ht="60" x14ac:dyDescent="0.25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>
        <v>1429410676</v>
      </c>
      <c r="K2688" t="b">
        <v>0</v>
      </c>
      <c r="L2688">
        <v>118</v>
      </c>
      <c r="M2688" t="b">
        <v>0</v>
      </c>
      <c r="N2688" t="s">
        <v>8284</v>
      </c>
      <c r="O2688" s="5">
        <f>E2688/D2688</f>
        <v>0.107325</v>
      </c>
      <c r="P2688" s="6">
        <f t="shared" si="205"/>
        <v>72.762711864406782</v>
      </c>
      <c r="Q2688" t="str">
        <f t="shared" si="206"/>
        <v>food</v>
      </c>
      <c r="R2688" t="str">
        <f t="shared" si="207"/>
        <v>food trucks</v>
      </c>
      <c r="S2688" s="10">
        <f t="shared" si="208"/>
        <v>42112.89671296296</v>
      </c>
      <c r="T2688" s="10">
        <f t="shared" si="209"/>
        <v>42157.89671296296</v>
      </c>
    </row>
    <row r="2689" spans="1:20" ht="60" x14ac:dyDescent="0.25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>
        <v>1422717953</v>
      </c>
      <c r="J2689">
        <v>1417533953</v>
      </c>
      <c r="K2689" t="b">
        <v>0</v>
      </c>
      <c r="L2689">
        <v>8</v>
      </c>
      <c r="M2689" t="b">
        <v>0</v>
      </c>
      <c r="N2689" t="s">
        <v>8271</v>
      </c>
      <c r="O2689" s="5">
        <f>E2689/D2689</f>
        <v>0.107</v>
      </c>
      <c r="P2689" s="6">
        <f t="shared" si="205"/>
        <v>26.75</v>
      </c>
      <c r="Q2689" t="str">
        <f t="shared" si="206"/>
        <v>theater</v>
      </c>
      <c r="R2689" t="str">
        <f t="shared" si="207"/>
        <v>plays</v>
      </c>
      <c r="S2689" s="10">
        <f t="shared" si="208"/>
        <v>41975.434641203705</v>
      </c>
      <c r="T2689" s="10">
        <f t="shared" si="209"/>
        <v>42035.434641203705</v>
      </c>
    </row>
    <row r="2690" spans="1:20" ht="60" x14ac:dyDescent="0.25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>
        <v>1402979778</v>
      </c>
      <c r="J2690">
        <v>1401770178</v>
      </c>
      <c r="K2690" t="b">
        <v>0</v>
      </c>
      <c r="L2690">
        <v>4</v>
      </c>
      <c r="M2690" t="b">
        <v>0</v>
      </c>
      <c r="N2690" t="s">
        <v>8271</v>
      </c>
      <c r="O2690" s="5">
        <f>E2690/D2690</f>
        <v>0.10625</v>
      </c>
      <c r="P2690" s="6">
        <f t="shared" si="205"/>
        <v>42.5</v>
      </c>
      <c r="Q2690" t="str">
        <f t="shared" si="206"/>
        <v>theater</v>
      </c>
      <c r="R2690" t="str">
        <f t="shared" si="207"/>
        <v>plays</v>
      </c>
      <c r="S2690" s="10">
        <f t="shared" si="208"/>
        <v>41792.983541666668</v>
      </c>
      <c r="T2690" s="10">
        <f t="shared" si="209"/>
        <v>41806.983541666668</v>
      </c>
    </row>
    <row r="2691" spans="1:20" ht="45" x14ac:dyDescent="0.25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>
        <v>1447689898</v>
      </c>
      <c r="J2691">
        <v>1445094298</v>
      </c>
      <c r="K2691" t="b">
        <v>0</v>
      </c>
      <c r="L2691">
        <v>11</v>
      </c>
      <c r="M2691" t="b">
        <v>0</v>
      </c>
      <c r="N2691" t="s">
        <v>8284</v>
      </c>
      <c r="O2691" s="5">
        <f>E2691/D2691</f>
        <v>0.106</v>
      </c>
      <c r="P2691" s="6">
        <f t="shared" ref="P2691:P2754" si="210">IF(L2691&lt;&gt;0,E2691/L2691,0)</f>
        <v>48.18181818181818</v>
      </c>
      <c r="Q2691" t="str">
        <f t="shared" ref="Q2691:Q2754" si="211">LEFT(N2691,FIND("/",N2691)-1)</f>
        <v>food</v>
      </c>
      <c r="R2691" t="str">
        <f t="shared" ref="R2691:R2754" si="212">RIGHT(N2691,LEN(N2691)-FIND("/",N2691))</f>
        <v>food trucks</v>
      </c>
      <c r="S2691" s="10">
        <f t="shared" ref="S2691:S2754" si="213">(J2691/86400)+25569+(-5/24)</f>
        <v>42294.420115740737</v>
      </c>
      <c r="T2691" s="10">
        <f t="shared" ref="T2691:T2754" si="214">(I2691/86400)+25569+(-5/24)</f>
        <v>42324.461782407401</v>
      </c>
    </row>
    <row r="2692" spans="1:20" ht="45" x14ac:dyDescent="0.25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>
        <v>1463945673</v>
      </c>
      <c r="J2692">
        <v>1458761673</v>
      </c>
      <c r="K2692" t="b">
        <v>0</v>
      </c>
      <c r="L2692">
        <v>11</v>
      </c>
      <c r="M2692" t="b">
        <v>0</v>
      </c>
      <c r="N2692" t="s">
        <v>8271</v>
      </c>
      <c r="O2692" s="5">
        <f>E2692/D2692</f>
        <v>0.10539999999999999</v>
      </c>
      <c r="P2692" s="6">
        <f t="shared" si="210"/>
        <v>47.909090909090907</v>
      </c>
      <c r="Q2692" t="str">
        <f t="shared" si="211"/>
        <v>theater</v>
      </c>
      <c r="R2692" t="str">
        <f t="shared" si="212"/>
        <v>plays</v>
      </c>
      <c r="S2692" s="10">
        <f t="shared" si="213"/>
        <v>42452.60732638889</v>
      </c>
      <c r="T2692" s="10">
        <f t="shared" si="214"/>
        <v>42512.60732638889</v>
      </c>
    </row>
    <row r="2693" spans="1:20" ht="30" x14ac:dyDescent="0.25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>
        <v>1486504758</v>
      </c>
      <c r="K2693" t="b">
        <v>0</v>
      </c>
      <c r="L2693">
        <v>8</v>
      </c>
      <c r="M2693" t="b">
        <v>0</v>
      </c>
      <c r="N2693" t="s">
        <v>8303</v>
      </c>
      <c r="O2693" s="5">
        <f>E2693/D2693</f>
        <v>0.10539393939393939</v>
      </c>
      <c r="P2693" s="6">
        <f t="shared" si="210"/>
        <v>217.375</v>
      </c>
      <c r="Q2693" t="str">
        <f t="shared" si="211"/>
        <v>theater</v>
      </c>
      <c r="R2693" t="str">
        <f t="shared" si="212"/>
        <v>spaces</v>
      </c>
      <c r="S2693" s="10">
        <f t="shared" si="213"/>
        <v>42773.70784722222</v>
      </c>
      <c r="T2693" s="10">
        <f t="shared" si="214"/>
        <v>42818.666180555556</v>
      </c>
    </row>
    <row r="2694" spans="1:20" ht="45" x14ac:dyDescent="0.25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>
        <v>1442839533</v>
      </c>
      <c r="K2694" t="b">
        <v>0</v>
      </c>
      <c r="L2694">
        <v>27</v>
      </c>
      <c r="M2694" t="b">
        <v>0</v>
      </c>
      <c r="N2694" t="s">
        <v>8272</v>
      </c>
      <c r="O2694" s="5">
        <f>E2694/D2694</f>
        <v>0.1052</v>
      </c>
      <c r="P2694" s="6">
        <f t="shared" si="210"/>
        <v>97.407407407407405</v>
      </c>
      <c r="Q2694" t="str">
        <f t="shared" si="211"/>
        <v>technology</v>
      </c>
      <c r="R2694" t="str">
        <f t="shared" si="212"/>
        <v>web</v>
      </c>
      <c r="S2694" s="10">
        <f t="shared" si="213"/>
        <v>42268.323298611103</v>
      </c>
      <c r="T2694" s="10">
        <f t="shared" si="214"/>
        <v>42298.323298611103</v>
      </c>
    </row>
    <row r="2695" spans="1:20" ht="60" x14ac:dyDescent="0.25">
      <c r="A2695">
        <v>1455</v>
      </c>
      <c r="B2695" s="3" t="s">
        <v>1456</v>
      </c>
      <c r="C2695" s="3" t="s">
        <v>5565</v>
      </c>
      <c r="D2695">
        <v>15000</v>
      </c>
      <c r="E2695">
        <v>1575</v>
      </c>
      <c r="F2695" t="s">
        <v>8220</v>
      </c>
      <c r="G2695" t="s">
        <v>8224</v>
      </c>
      <c r="H2695" t="s">
        <v>8246</v>
      </c>
      <c r="I2695">
        <v>1409924340</v>
      </c>
      <c r="J2695">
        <v>1405181320</v>
      </c>
      <c r="K2695" t="b">
        <v>0</v>
      </c>
      <c r="L2695">
        <v>7</v>
      </c>
      <c r="M2695" t="b">
        <v>0</v>
      </c>
      <c r="N2695" t="s">
        <v>8287</v>
      </c>
      <c r="O2695" s="5">
        <f>E2695/D2695</f>
        <v>0.105</v>
      </c>
      <c r="P2695" s="6">
        <f t="shared" si="210"/>
        <v>225</v>
      </c>
      <c r="Q2695" t="str">
        <f t="shared" si="211"/>
        <v>publishing</v>
      </c>
      <c r="R2695" t="str">
        <f t="shared" si="212"/>
        <v>translations</v>
      </c>
      <c r="S2695" s="10">
        <f t="shared" si="213"/>
        <v>41832.46435185185</v>
      </c>
      <c r="T2695" s="10">
        <f t="shared" si="214"/>
        <v>41887.360416666663</v>
      </c>
    </row>
    <row r="2696" spans="1:20" ht="60" x14ac:dyDescent="0.25">
      <c r="A2696">
        <v>1711</v>
      </c>
      <c r="B2696" s="3" t="s">
        <v>1712</v>
      </c>
      <c r="C2696" s="3" t="s">
        <v>5821</v>
      </c>
      <c r="D2696">
        <v>10000</v>
      </c>
      <c r="E2696">
        <v>1050</v>
      </c>
      <c r="F2696" t="s">
        <v>8221</v>
      </c>
      <c r="G2696" t="s">
        <v>8224</v>
      </c>
      <c r="H2696" t="s">
        <v>8246</v>
      </c>
      <c r="I2696">
        <v>1409585434</v>
      </c>
      <c r="J2696">
        <v>1406907034</v>
      </c>
      <c r="K2696" t="b">
        <v>0</v>
      </c>
      <c r="L2696">
        <v>2</v>
      </c>
      <c r="M2696" t="b">
        <v>0</v>
      </c>
      <c r="N2696" t="s">
        <v>8293</v>
      </c>
      <c r="O2696" s="5">
        <f>E2696/D2696</f>
        <v>0.105</v>
      </c>
      <c r="P2696" s="6">
        <f t="shared" si="210"/>
        <v>525</v>
      </c>
      <c r="Q2696" t="str">
        <f t="shared" si="211"/>
        <v>music</v>
      </c>
      <c r="R2696" t="str">
        <f t="shared" si="212"/>
        <v>faith</v>
      </c>
      <c r="S2696" s="10">
        <f t="shared" si="213"/>
        <v>41852.437893518516</v>
      </c>
      <c r="T2696" s="10">
        <f t="shared" si="214"/>
        <v>41883.437893518516</v>
      </c>
    </row>
    <row r="2697" spans="1:20" ht="60" x14ac:dyDescent="0.25">
      <c r="A2697">
        <v>2645</v>
      </c>
      <c r="B2697" s="3" t="s">
        <v>2645</v>
      </c>
      <c r="C2697" s="3" t="s">
        <v>6755</v>
      </c>
      <c r="D2697">
        <v>20000</v>
      </c>
      <c r="E2697">
        <v>2100</v>
      </c>
      <c r="F2697" t="s">
        <v>8220</v>
      </c>
      <c r="G2697" t="s">
        <v>8226</v>
      </c>
      <c r="H2697" t="s">
        <v>8248</v>
      </c>
      <c r="I2697">
        <v>1415481203</v>
      </c>
      <c r="J2697">
        <v>1412885603</v>
      </c>
      <c r="K2697" t="b">
        <v>1</v>
      </c>
      <c r="L2697">
        <v>23</v>
      </c>
      <c r="M2697" t="b">
        <v>0</v>
      </c>
      <c r="N2697" t="s">
        <v>8301</v>
      </c>
      <c r="O2697" s="5">
        <f>E2697/D2697</f>
        <v>0.105</v>
      </c>
      <c r="P2697" s="6">
        <f t="shared" si="210"/>
        <v>91.304347826086953</v>
      </c>
      <c r="Q2697" t="str">
        <f t="shared" si="211"/>
        <v>technology</v>
      </c>
      <c r="R2697" t="str">
        <f t="shared" si="212"/>
        <v>space exploration</v>
      </c>
      <c r="S2697" s="10">
        <f t="shared" si="213"/>
        <v>41921.634293981479</v>
      </c>
      <c r="T2697" s="10">
        <f t="shared" si="214"/>
        <v>41951.675960648143</v>
      </c>
    </row>
    <row r="2698" spans="1:20" ht="60" x14ac:dyDescent="0.25">
      <c r="A2698">
        <v>2759</v>
      </c>
      <c r="B2698" s="3" t="s">
        <v>2759</v>
      </c>
      <c r="C2698" s="3" t="s">
        <v>6869</v>
      </c>
      <c r="D2698">
        <v>1000</v>
      </c>
      <c r="E2698">
        <v>105</v>
      </c>
      <c r="F2698" t="s">
        <v>8221</v>
      </c>
      <c r="G2698" t="s">
        <v>8226</v>
      </c>
      <c r="H2698" t="s">
        <v>8248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8304</v>
      </c>
      <c r="O2698" s="5">
        <f>E2698/D2698</f>
        <v>0.105</v>
      </c>
      <c r="P2698" s="6">
        <f t="shared" si="210"/>
        <v>52.5</v>
      </c>
      <c r="Q2698" t="str">
        <f t="shared" si="211"/>
        <v>publishing</v>
      </c>
      <c r="R2698" t="str">
        <f t="shared" si="212"/>
        <v>children's books</v>
      </c>
      <c r="S2698" s="10">
        <f t="shared" si="213"/>
        <v>42524.158171296294</v>
      </c>
      <c r="T2698" s="10">
        <f t="shared" si="214"/>
        <v>42567.158171296294</v>
      </c>
    </row>
    <row r="2699" spans="1:20" ht="45" x14ac:dyDescent="0.25">
      <c r="A2699">
        <v>3146</v>
      </c>
      <c r="B2699" s="3" t="s">
        <v>3146</v>
      </c>
      <c r="C2699" s="3" t="s">
        <v>7256</v>
      </c>
      <c r="D2699">
        <v>50000</v>
      </c>
      <c r="E2699">
        <v>5250</v>
      </c>
      <c r="F2699" t="s">
        <v>8222</v>
      </c>
      <c r="G2699" t="s">
        <v>8238</v>
      </c>
      <c r="H2699" t="s">
        <v>8256</v>
      </c>
      <c r="I2699">
        <v>1492356166</v>
      </c>
      <c r="J2699">
        <v>1488471766</v>
      </c>
      <c r="K2699" t="b">
        <v>0</v>
      </c>
      <c r="L2699">
        <v>12</v>
      </c>
      <c r="M2699" t="b">
        <v>0</v>
      </c>
      <c r="N2699" t="s">
        <v>8271</v>
      </c>
      <c r="O2699" s="5">
        <f>E2699/D2699</f>
        <v>0.105</v>
      </c>
      <c r="P2699" s="6">
        <f t="shared" si="210"/>
        <v>437.5</v>
      </c>
      <c r="Q2699" t="str">
        <f t="shared" si="211"/>
        <v>theater</v>
      </c>
      <c r="R2699" t="str">
        <f t="shared" si="212"/>
        <v>plays</v>
      </c>
      <c r="S2699" s="10">
        <f t="shared" si="213"/>
        <v>42796.474143518521</v>
      </c>
      <c r="T2699" s="10">
        <f t="shared" si="214"/>
        <v>42841.432476851849</v>
      </c>
    </row>
    <row r="2700" spans="1:20" ht="60" x14ac:dyDescent="0.25">
      <c r="A2700">
        <v>197</v>
      </c>
      <c r="B2700" s="3" t="s">
        <v>199</v>
      </c>
      <c r="C2700" s="3" t="s">
        <v>4307</v>
      </c>
      <c r="D2700">
        <v>2500</v>
      </c>
      <c r="E2700">
        <v>262</v>
      </c>
      <c r="F2700" t="s">
        <v>8221</v>
      </c>
      <c r="G2700" t="s">
        <v>8225</v>
      </c>
      <c r="H2700" t="s">
        <v>8247</v>
      </c>
      <c r="I2700">
        <v>1487365200</v>
      </c>
      <c r="J2700">
        <v>1483734100</v>
      </c>
      <c r="K2700" t="b">
        <v>0</v>
      </c>
      <c r="L2700">
        <v>8</v>
      </c>
      <c r="M2700" t="b">
        <v>0</v>
      </c>
      <c r="N2700" t="s">
        <v>8268</v>
      </c>
      <c r="O2700" s="5">
        <f>E2700/D2700</f>
        <v>0.1048</v>
      </c>
      <c r="P2700" s="6">
        <f t="shared" si="210"/>
        <v>32.75</v>
      </c>
      <c r="Q2700" t="str">
        <f t="shared" si="211"/>
        <v>film &amp; video</v>
      </c>
      <c r="R2700" t="str">
        <f t="shared" si="212"/>
        <v>drama</v>
      </c>
      <c r="S2700" s="10">
        <f t="shared" si="213"/>
        <v>42741.640046296299</v>
      </c>
      <c r="T2700" s="10">
        <f t="shared" si="214"/>
        <v>42783.666666666664</v>
      </c>
    </row>
    <row r="2701" spans="1:20" ht="45" x14ac:dyDescent="0.25">
      <c r="A2701">
        <v>2756</v>
      </c>
      <c r="B2701" s="3" t="s">
        <v>2756</v>
      </c>
      <c r="C2701" s="3" t="s">
        <v>6866</v>
      </c>
      <c r="D2701">
        <v>10000</v>
      </c>
      <c r="E2701">
        <v>1048</v>
      </c>
      <c r="F2701" t="s">
        <v>8221</v>
      </c>
      <c r="G2701" t="s">
        <v>8224</v>
      </c>
      <c r="H2701" t="s">
        <v>8246</v>
      </c>
      <c r="I2701">
        <v>1389476201</v>
      </c>
      <c r="J2701">
        <v>1386884201</v>
      </c>
      <c r="K2701" t="b">
        <v>0</v>
      </c>
      <c r="L2701">
        <v>33</v>
      </c>
      <c r="M2701" t="b">
        <v>0</v>
      </c>
      <c r="N2701" t="s">
        <v>8304</v>
      </c>
      <c r="O2701" s="5">
        <f>E2701/D2701</f>
        <v>0.1048</v>
      </c>
      <c r="P2701" s="6">
        <f t="shared" si="210"/>
        <v>31.757575757575758</v>
      </c>
      <c r="Q2701" t="str">
        <f t="shared" si="211"/>
        <v>publishing</v>
      </c>
      <c r="R2701" t="str">
        <f t="shared" si="212"/>
        <v>children's books</v>
      </c>
      <c r="S2701" s="10">
        <f t="shared" si="213"/>
        <v>41620.692141203697</v>
      </c>
      <c r="T2701" s="10">
        <f t="shared" si="214"/>
        <v>41650.692141203697</v>
      </c>
    </row>
    <row r="2702" spans="1:20" ht="60" x14ac:dyDescent="0.25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>
        <v>1291093200</v>
      </c>
      <c r="J2702">
        <v>1286930435</v>
      </c>
      <c r="K2702" t="b">
        <v>0</v>
      </c>
      <c r="L2702">
        <v>5</v>
      </c>
      <c r="M2702" t="b">
        <v>0</v>
      </c>
      <c r="N2702" t="s">
        <v>8282</v>
      </c>
      <c r="O2702" s="5">
        <f>E2702/D2702</f>
        <v>0.10454545454545454</v>
      </c>
      <c r="P2702" s="6">
        <f t="shared" si="210"/>
        <v>23</v>
      </c>
      <c r="Q2702" t="str">
        <f t="shared" si="211"/>
        <v>games</v>
      </c>
      <c r="R2702" t="str">
        <f t="shared" si="212"/>
        <v>video games</v>
      </c>
      <c r="S2702" s="10">
        <f t="shared" si="213"/>
        <v>40463.819849537038</v>
      </c>
      <c r="T2702" s="10">
        <f t="shared" si="214"/>
        <v>40512</v>
      </c>
    </row>
    <row r="2703" spans="1:20" ht="60" x14ac:dyDescent="0.25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t="s">
        <v>8304</v>
      </c>
      <c r="O2703" s="5">
        <f>E2703/D2703</f>
        <v>0.1041125</v>
      </c>
      <c r="P2703" s="6">
        <f t="shared" si="210"/>
        <v>63.098484848484851</v>
      </c>
      <c r="Q2703" t="str">
        <f t="shared" si="211"/>
        <v>publishing</v>
      </c>
      <c r="R2703" t="str">
        <f t="shared" si="212"/>
        <v>children's books</v>
      </c>
      <c r="S2703" s="10">
        <f t="shared" si="213"/>
        <v>41686.496874999997</v>
      </c>
      <c r="T2703" s="10">
        <f t="shared" si="214"/>
        <v>41716.455208333333</v>
      </c>
    </row>
    <row r="2704" spans="1:20" ht="45" x14ac:dyDescent="0.25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>
        <v>1454213820</v>
      </c>
      <c r="J2704">
        <v>1451723535</v>
      </c>
      <c r="K2704" t="b">
        <v>0</v>
      </c>
      <c r="L2704">
        <v>11</v>
      </c>
      <c r="M2704" t="b">
        <v>0</v>
      </c>
      <c r="N2704" t="s">
        <v>8283</v>
      </c>
      <c r="O2704" s="5">
        <f>E2704/D2704</f>
        <v>0.10314285714285715</v>
      </c>
      <c r="P2704" s="6">
        <f t="shared" si="210"/>
        <v>32.81818181818182</v>
      </c>
      <c r="Q2704" t="str">
        <f t="shared" si="211"/>
        <v>games</v>
      </c>
      <c r="R2704" t="str">
        <f t="shared" si="212"/>
        <v>mobile games</v>
      </c>
      <c r="S2704" s="10">
        <f t="shared" si="213"/>
        <v>42371.14739583333</v>
      </c>
      <c r="T2704" s="10">
        <f t="shared" si="214"/>
        <v>42399.970138888886</v>
      </c>
    </row>
    <row r="2705" spans="1:20" ht="45" x14ac:dyDescent="0.25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8273</v>
      </c>
      <c r="O2705" s="5">
        <f>E2705/D2705</f>
        <v>0.10214285714285715</v>
      </c>
      <c r="P2705" s="6">
        <f t="shared" si="210"/>
        <v>44.6875</v>
      </c>
      <c r="Q2705" t="str">
        <f t="shared" si="211"/>
        <v>technology</v>
      </c>
      <c r="R2705" t="str">
        <f t="shared" si="212"/>
        <v>wearables</v>
      </c>
      <c r="S2705" s="10">
        <f t="shared" si="213"/>
        <v>41940.450312499997</v>
      </c>
      <c r="T2705" s="10">
        <f t="shared" si="214"/>
        <v>41973.791666666664</v>
      </c>
    </row>
    <row r="2706" spans="1:20" ht="60" x14ac:dyDescent="0.25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>
        <v>1406330049</v>
      </c>
      <c r="K2706" t="b">
        <v>0</v>
      </c>
      <c r="L2706">
        <v>9</v>
      </c>
      <c r="M2706" t="b">
        <v>0</v>
      </c>
      <c r="N2706" t="s">
        <v>8293</v>
      </c>
      <c r="O2706" s="5">
        <f>E2706/D2706</f>
        <v>0.10181818181818182</v>
      </c>
      <c r="P2706" s="6">
        <f t="shared" si="210"/>
        <v>62.222222222222221</v>
      </c>
      <c r="Q2706" t="str">
        <f t="shared" si="211"/>
        <v>music</v>
      </c>
      <c r="R2706" t="str">
        <f t="shared" si="212"/>
        <v>faith</v>
      </c>
      <c r="S2706" s="10">
        <f t="shared" si="213"/>
        <v>41845.759826388887</v>
      </c>
      <c r="T2706" s="10">
        <f t="shared" si="214"/>
        <v>41875.759826388887</v>
      </c>
    </row>
    <row r="2707" spans="1:20" ht="30" x14ac:dyDescent="0.25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>
        <v>1452293675</v>
      </c>
      <c r="J2707">
        <v>1447109675</v>
      </c>
      <c r="K2707" t="b">
        <v>0</v>
      </c>
      <c r="L2707">
        <v>6</v>
      </c>
      <c r="M2707" t="b">
        <v>0</v>
      </c>
      <c r="N2707" t="s">
        <v>8284</v>
      </c>
      <c r="O2707" s="5">
        <f>E2707/D2707</f>
        <v>0.1008</v>
      </c>
      <c r="P2707" s="6">
        <f t="shared" si="210"/>
        <v>42</v>
      </c>
      <c r="Q2707" t="str">
        <f t="shared" si="211"/>
        <v>food</v>
      </c>
      <c r="R2707" t="str">
        <f t="shared" si="212"/>
        <v>food trucks</v>
      </c>
      <c r="S2707" s="10">
        <f t="shared" si="213"/>
        <v>42317.74623842592</v>
      </c>
      <c r="T2707" s="10">
        <f t="shared" si="214"/>
        <v>42377.74623842592</v>
      </c>
    </row>
    <row r="2708" spans="1:20" ht="45" x14ac:dyDescent="0.25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>
        <v>1421417147</v>
      </c>
      <c r="K2708" t="b">
        <v>0</v>
      </c>
      <c r="L2708">
        <v>2</v>
      </c>
      <c r="M2708" t="b">
        <v>0</v>
      </c>
      <c r="N2708" t="s">
        <v>8271</v>
      </c>
      <c r="O2708" s="5">
        <f>E2708/D2708</f>
        <v>0.10050000000000001</v>
      </c>
      <c r="P2708" s="6">
        <f t="shared" si="210"/>
        <v>100.5</v>
      </c>
      <c r="Q2708" t="str">
        <f t="shared" si="211"/>
        <v>theater</v>
      </c>
      <c r="R2708" t="str">
        <f t="shared" si="212"/>
        <v>plays</v>
      </c>
      <c r="S2708" s="10">
        <f t="shared" si="213"/>
        <v>42020.379016203697</v>
      </c>
      <c r="T2708" s="10">
        <f t="shared" si="214"/>
        <v>42050.379016203697</v>
      </c>
    </row>
    <row r="2709" spans="1:20" ht="60" x14ac:dyDescent="0.25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>
        <v>1474275463</v>
      </c>
      <c r="K2709" t="b">
        <v>0</v>
      </c>
      <c r="L2709">
        <v>28</v>
      </c>
      <c r="M2709" t="b">
        <v>0</v>
      </c>
      <c r="N2709" t="s">
        <v>8273</v>
      </c>
      <c r="O2709" s="5">
        <f>E2709/D2709</f>
        <v>0.1002</v>
      </c>
      <c r="P2709" s="6">
        <f t="shared" si="210"/>
        <v>178.92857142857142</v>
      </c>
      <c r="Q2709" t="str">
        <f t="shared" si="211"/>
        <v>technology</v>
      </c>
      <c r="R2709" t="str">
        <f t="shared" si="212"/>
        <v>wearables</v>
      </c>
      <c r="S2709" s="10">
        <f t="shared" si="213"/>
        <v>42632.165081018517</v>
      </c>
      <c r="T2709" s="10">
        <f t="shared" si="214"/>
        <v>42672.165081018517</v>
      </c>
    </row>
    <row r="2710" spans="1:20" ht="45" x14ac:dyDescent="0.25">
      <c r="A2710">
        <v>893</v>
      </c>
      <c r="B2710" s="3" t="s">
        <v>894</v>
      </c>
      <c r="C2710" s="3" t="s">
        <v>5003</v>
      </c>
      <c r="D2710">
        <v>2000</v>
      </c>
      <c r="E2710">
        <v>200</v>
      </c>
      <c r="F2710" t="s">
        <v>8221</v>
      </c>
      <c r="G2710" t="s">
        <v>8224</v>
      </c>
      <c r="H2710" t="s">
        <v>8246</v>
      </c>
      <c r="I2710">
        <v>1427920363</v>
      </c>
      <c r="J2710">
        <v>1425331963</v>
      </c>
      <c r="K2710" t="b">
        <v>0</v>
      </c>
      <c r="L2710">
        <v>5</v>
      </c>
      <c r="M2710" t="b">
        <v>0</v>
      </c>
      <c r="N2710" t="s">
        <v>8279</v>
      </c>
      <c r="O2710" s="5">
        <f>E2710/D2710</f>
        <v>0.1</v>
      </c>
      <c r="P2710" s="6">
        <f t="shared" si="210"/>
        <v>40</v>
      </c>
      <c r="Q2710" t="str">
        <f t="shared" si="211"/>
        <v>music</v>
      </c>
      <c r="R2710" t="str">
        <f t="shared" si="212"/>
        <v>indie rock</v>
      </c>
      <c r="S2710" s="10">
        <f t="shared" si="213"/>
        <v>42065.689386574071</v>
      </c>
      <c r="T2710" s="10">
        <f t="shared" si="214"/>
        <v>42095.647719907407</v>
      </c>
    </row>
    <row r="2711" spans="1:20" ht="60" x14ac:dyDescent="0.25">
      <c r="A2711">
        <v>2123</v>
      </c>
      <c r="B2711" s="3" t="s">
        <v>2124</v>
      </c>
      <c r="C2711" s="3" t="s">
        <v>6233</v>
      </c>
      <c r="D2711">
        <v>500</v>
      </c>
      <c r="E2711">
        <v>50</v>
      </c>
      <c r="F2711" t="s">
        <v>8221</v>
      </c>
      <c r="G2711" t="s">
        <v>8224</v>
      </c>
      <c r="H2711" t="s">
        <v>8246</v>
      </c>
      <c r="I2711">
        <v>1268636340</v>
      </c>
      <c r="J2711">
        <v>1263982307</v>
      </c>
      <c r="K2711" t="b">
        <v>0</v>
      </c>
      <c r="L2711">
        <v>5</v>
      </c>
      <c r="M2711" t="b">
        <v>0</v>
      </c>
      <c r="N2711" t="s">
        <v>8282</v>
      </c>
      <c r="O2711" s="5">
        <f>E2711/D2711</f>
        <v>0.1</v>
      </c>
      <c r="P2711" s="6">
        <f t="shared" si="210"/>
        <v>10</v>
      </c>
      <c r="Q2711" t="str">
        <f t="shared" si="211"/>
        <v>games</v>
      </c>
      <c r="R2711" t="str">
        <f t="shared" si="212"/>
        <v>video games</v>
      </c>
      <c r="S2711" s="10">
        <f t="shared" si="213"/>
        <v>40198.216516203705</v>
      </c>
      <c r="T2711" s="10">
        <f t="shared" si="214"/>
        <v>40252.082638888889</v>
      </c>
    </row>
    <row r="2712" spans="1:20" ht="45" x14ac:dyDescent="0.25">
      <c r="A2712">
        <v>3730</v>
      </c>
      <c r="B2712" s="3" t="s">
        <v>3727</v>
      </c>
      <c r="C2712" s="3" t="s">
        <v>7840</v>
      </c>
      <c r="D2712">
        <v>1000</v>
      </c>
      <c r="E2712">
        <v>100</v>
      </c>
      <c r="F2712" t="s">
        <v>8221</v>
      </c>
      <c r="G2712" t="s">
        <v>8224</v>
      </c>
      <c r="H2712" t="s">
        <v>8246</v>
      </c>
      <c r="I2712">
        <v>1439828159</v>
      </c>
      <c r="J2712">
        <v>1437236159</v>
      </c>
      <c r="K2712" t="b">
        <v>0</v>
      </c>
      <c r="L2712">
        <v>1</v>
      </c>
      <c r="M2712" t="b">
        <v>0</v>
      </c>
      <c r="N2712" t="s">
        <v>8271</v>
      </c>
      <c r="O2712" s="5">
        <f>E2712/D2712</f>
        <v>0.1</v>
      </c>
      <c r="P2712" s="6">
        <f t="shared" si="210"/>
        <v>100</v>
      </c>
      <c r="Q2712" t="str">
        <f t="shared" si="211"/>
        <v>theater</v>
      </c>
      <c r="R2712" t="str">
        <f t="shared" si="212"/>
        <v>plays</v>
      </c>
      <c r="S2712" s="10">
        <f t="shared" si="213"/>
        <v>42203.46943287037</v>
      </c>
      <c r="T2712" s="10">
        <f t="shared" si="214"/>
        <v>42233.46943287037</v>
      </c>
    </row>
    <row r="2713" spans="1:20" ht="45" x14ac:dyDescent="0.25">
      <c r="A2713">
        <v>3745</v>
      </c>
      <c r="B2713" s="3" t="s">
        <v>3742</v>
      </c>
      <c r="C2713" s="3" t="s">
        <v>7855</v>
      </c>
      <c r="D2713">
        <v>100</v>
      </c>
      <c r="E2713">
        <v>10</v>
      </c>
      <c r="F2713" t="s">
        <v>8221</v>
      </c>
      <c r="G2713" t="s">
        <v>8224</v>
      </c>
      <c r="H2713" t="s">
        <v>8246</v>
      </c>
      <c r="I2713">
        <v>1407689102</v>
      </c>
      <c r="J2713">
        <v>1405097102</v>
      </c>
      <c r="K2713" t="b">
        <v>0</v>
      </c>
      <c r="L2713">
        <v>1</v>
      </c>
      <c r="M2713" t="b">
        <v>0</v>
      </c>
      <c r="N2713" t="s">
        <v>8271</v>
      </c>
      <c r="O2713" s="5">
        <f>E2713/D2713</f>
        <v>0.1</v>
      </c>
      <c r="P2713" s="6">
        <f t="shared" si="210"/>
        <v>10</v>
      </c>
      <c r="Q2713" t="str">
        <f t="shared" si="211"/>
        <v>theater</v>
      </c>
      <c r="R2713" t="str">
        <f t="shared" si="212"/>
        <v>plays</v>
      </c>
      <c r="S2713" s="10">
        <f t="shared" si="213"/>
        <v>41831.489606481475</v>
      </c>
      <c r="T2713" s="10">
        <f t="shared" si="214"/>
        <v>41861.489606481475</v>
      </c>
    </row>
    <row r="2714" spans="1:20" ht="45" x14ac:dyDescent="0.25">
      <c r="A2714">
        <v>3913</v>
      </c>
      <c r="B2714" s="3" t="s">
        <v>3910</v>
      </c>
      <c r="C2714" s="3" t="s">
        <v>8021</v>
      </c>
      <c r="D2714">
        <v>10000</v>
      </c>
      <c r="E2714">
        <v>1000</v>
      </c>
      <c r="F2714" t="s">
        <v>8221</v>
      </c>
      <c r="G2714" t="s">
        <v>8224</v>
      </c>
      <c r="H2714" t="s">
        <v>8246</v>
      </c>
      <c r="I2714">
        <v>1448863449</v>
      </c>
      <c r="J2714">
        <v>1446267849</v>
      </c>
      <c r="K2714" t="b">
        <v>0</v>
      </c>
      <c r="L2714">
        <v>7</v>
      </c>
      <c r="M2714" t="b">
        <v>0</v>
      </c>
      <c r="N2714" t="s">
        <v>8271</v>
      </c>
      <c r="O2714" s="5">
        <f>E2714/D2714</f>
        <v>0.1</v>
      </c>
      <c r="P2714" s="6">
        <f t="shared" si="210"/>
        <v>142.85714285714286</v>
      </c>
      <c r="Q2714" t="str">
        <f t="shared" si="211"/>
        <v>theater</v>
      </c>
      <c r="R2714" t="str">
        <f t="shared" si="212"/>
        <v>plays</v>
      </c>
      <c r="S2714" s="10">
        <f t="shared" si="213"/>
        <v>42308.002881944441</v>
      </c>
      <c r="T2714" s="10">
        <f t="shared" si="214"/>
        <v>42338.044548611106</v>
      </c>
    </row>
    <row r="2715" spans="1:20" ht="45" x14ac:dyDescent="0.25">
      <c r="A2715">
        <v>3925</v>
      </c>
      <c r="B2715" s="3" t="s">
        <v>3922</v>
      </c>
      <c r="C2715" s="3" t="s">
        <v>8033</v>
      </c>
      <c r="D2715">
        <v>150</v>
      </c>
      <c r="E2715">
        <v>15</v>
      </c>
      <c r="F2715" t="s">
        <v>8221</v>
      </c>
      <c r="G2715" t="s">
        <v>8224</v>
      </c>
      <c r="H2715" t="s">
        <v>8246</v>
      </c>
      <c r="I2715">
        <v>1406753639</v>
      </c>
      <c r="J2715">
        <v>1404161639</v>
      </c>
      <c r="K2715" t="b">
        <v>0</v>
      </c>
      <c r="L2715">
        <v>3</v>
      </c>
      <c r="M2715" t="b">
        <v>0</v>
      </c>
      <c r="N2715" t="s">
        <v>8271</v>
      </c>
      <c r="O2715" s="5">
        <f>E2715/D2715</f>
        <v>0.1</v>
      </c>
      <c r="P2715" s="6">
        <f t="shared" si="210"/>
        <v>5</v>
      </c>
      <c r="Q2715" t="str">
        <f t="shared" si="211"/>
        <v>theater</v>
      </c>
      <c r="R2715" t="str">
        <f t="shared" si="212"/>
        <v>plays</v>
      </c>
      <c r="S2715" s="10">
        <f t="shared" si="213"/>
        <v>41820.662488425922</v>
      </c>
      <c r="T2715" s="10">
        <f t="shared" si="214"/>
        <v>41850.662488425922</v>
      </c>
    </row>
    <row r="2716" spans="1:20" ht="45" x14ac:dyDescent="0.25">
      <c r="A2716">
        <v>4103</v>
      </c>
      <c r="B2716" s="3" t="s">
        <v>4099</v>
      </c>
      <c r="C2716" s="3" t="s">
        <v>8206</v>
      </c>
      <c r="D2716">
        <v>1000</v>
      </c>
      <c r="E2716">
        <v>100</v>
      </c>
      <c r="F2716" t="s">
        <v>8221</v>
      </c>
      <c r="G2716" t="s">
        <v>8224</v>
      </c>
      <c r="H2716" t="s">
        <v>8246</v>
      </c>
      <c r="I2716">
        <v>1440613920</v>
      </c>
      <c r="J2716">
        <v>1435953566</v>
      </c>
      <c r="K2716" t="b">
        <v>0</v>
      </c>
      <c r="L2716">
        <v>6</v>
      </c>
      <c r="M2716" t="b">
        <v>0</v>
      </c>
      <c r="N2716" t="s">
        <v>8271</v>
      </c>
      <c r="O2716" s="5">
        <f>E2716/D2716</f>
        <v>0.1</v>
      </c>
      <c r="P2716" s="6">
        <f t="shared" si="210"/>
        <v>16.666666666666668</v>
      </c>
      <c r="Q2716" t="str">
        <f t="shared" si="211"/>
        <v>theater</v>
      </c>
      <c r="R2716" t="str">
        <f t="shared" si="212"/>
        <v>plays</v>
      </c>
      <c r="S2716" s="10">
        <f t="shared" si="213"/>
        <v>42188.624606481484</v>
      </c>
      <c r="T2716" s="10">
        <f t="shared" si="214"/>
        <v>42242.563888888886</v>
      </c>
    </row>
    <row r="2717" spans="1:20" ht="45" x14ac:dyDescent="0.25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t="s">
        <v>8287</v>
      </c>
      <c r="O2717" s="5">
        <f>E2717/D2717</f>
        <v>9.987804878048781E-2</v>
      </c>
      <c r="P2717" s="6">
        <f t="shared" si="210"/>
        <v>744.5454545454545</v>
      </c>
      <c r="Q2717" t="str">
        <f t="shared" si="211"/>
        <v>publishing</v>
      </c>
      <c r="R2717" t="str">
        <f t="shared" si="212"/>
        <v>translations</v>
      </c>
      <c r="S2717" s="10">
        <f t="shared" si="213"/>
        <v>42142.558773148143</v>
      </c>
      <c r="T2717" s="10">
        <f t="shared" si="214"/>
        <v>42163.416666666664</v>
      </c>
    </row>
    <row r="2718" spans="1:20" ht="60" x14ac:dyDescent="0.25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>
        <v>1473779552</v>
      </c>
      <c r="K2718" t="b">
        <v>0</v>
      </c>
      <c r="L2718">
        <v>90</v>
      </c>
      <c r="M2718" t="b">
        <v>0</v>
      </c>
      <c r="N2718" t="s">
        <v>8273</v>
      </c>
      <c r="O2718" s="5">
        <f>E2718/D2718</f>
        <v>9.8400000000000001E-2</v>
      </c>
      <c r="P2718" s="6">
        <f t="shared" si="210"/>
        <v>54.666666666666664</v>
      </c>
      <c r="Q2718" t="str">
        <f t="shared" si="211"/>
        <v>technology</v>
      </c>
      <c r="R2718" t="str">
        <f t="shared" si="212"/>
        <v>wearables</v>
      </c>
      <c r="S2718" s="10">
        <f t="shared" si="213"/>
        <v>42626.425370370365</v>
      </c>
      <c r="T2718" s="10">
        <f t="shared" si="214"/>
        <v>42656.425370370365</v>
      </c>
    </row>
    <row r="2719" spans="1:20" ht="60" x14ac:dyDescent="0.25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>
        <v>1424200530</v>
      </c>
      <c r="K2719" t="b">
        <v>0</v>
      </c>
      <c r="L2719">
        <v>33</v>
      </c>
      <c r="M2719" t="b">
        <v>0</v>
      </c>
      <c r="N2719" t="s">
        <v>8299</v>
      </c>
      <c r="O2719" s="5">
        <f>E2719/D2719</f>
        <v>9.8166666666666666E-2</v>
      </c>
      <c r="P2719" s="6">
        <f t="shared" si="210"/>
        <v>53.545454545454547</v>
      </c>
      <c r="Q2719" t="str">
        <f t="shared" si="211"/>
        <v>food</v>
      </c>
      <c r="R2719" t="str">
        <f t="shared" si="212"/>
        <v>restaurants</v>
      </c>
      <c r="S2719" s="10">
        <f t="shared" si="213"/>
        <v>42052.594097222223</v>
      </c>
      <c r="T2719" s="10">
        <f t="shared" si="214"/>
        <v>42082.552430555552</v>
      </c>
    </row>
    <row r="2720" spans="1:20" ht="60" x14ac:dyDescent="0.25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>
        <v>1462539840</v>
      </c>
      <c r="J2720">
        <v>1460034594</v>
      </c>
      <c r="K2720" t="b">
        <v>0</v>
      </c>
      <c r="L2720">
        <v>13</v>
      </c>
      <c r="M2720" t="b">
        <v>0</v>
      </c>
      <c r="N2720" t="s">
        <v>8271</v>
      </c>
      <c r="O2720" s="5">
        <f>E2720/D2720</f>
        <v>9.7600000000000006E-2</v>
      </c>
      <c r="P2720" s="6">
        <f t="shared" si="210"/>
        <v>37.53846153846154</v>
      </c>
      <c r="Q2720" t="str">
        <f t="shared" si="211"/>
        <v>theater</v>
      </c>
      <c r="R2720" t="str">
        <f t="shared" si="212"/>
        <v>plays</v>
      </c>
      <c r="S2720" s="10">
        <f t="shared" si="213"/>
        <v>42467.340208333328</v>
      </c>
      <c r="T2720" s="10">
        <f t="shared" si="214"/>
        <v>42496.336111111108</v>
      </c>
    </row>
    <row r="2721" spans="1:20" ht="60" x14ac:dyDescent="0.25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>
        <v>1459181895</v>
      </c>
      <c r="J2721">
        <v>1456593495</v>
      </c>
      <c r="K2721" t="b">
        <v>0</v>
      </c>
      <c r="L2721">
        <v>9</v>
      </c>
      <c r="M2721" t="b">
        <v>0</v>
      </c>
      <c r="N2721" t="s">
        <v>8293</v>
      </c>
      <c r="O2721" s="5">
        <f>E2721/D2721</f>
        <v>9.74E-2</v>
      </c>
      <c r="P2721" s="6">
        <f t="shared" si="210"/>
        <v>54.111111111111114</v>
      </c>
      <c r="Q2721" t="str">
        <f t="shared" si="211"/>
        <v>music</v>
      </c>
      <c r="R2721" t="str">
        <f t="shared" si="212"/>
        <v>faith</v>
      </c>
      <c r="S2721" s="10">
        <f t="shared" si="213"/>
        <v>42427.512673611105</v>
      </c>
      <c r="T2721" s="10">
        <f t="shared" si="214"/>
        <v>42457.471006944441</v>
      </c>
    </row>
    <row r="2722" spans="1:20" ht="30" x14ac:dyDescent="0.25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>
        <v>1480438905</v>
      </c>
      <c r="J2722">
        <v>1477843305</v>
      </c>
      <c r="K2722" t="b">
        <v>0</v>
      </c>
      <c r="L2722">
        <v>12</v>
      </c>
      <c r="M2722" t="b">
        <v>0</v>
      </c>
      <c r="N2722" t="s">
        <v>8273</v>
      </c>
      <c r="O2722" s="5">
        <f>E2722/D2722</f>
        <v>9.633333333333334E-2</v>
      </c>
      <c r="P2722" s="6">
        <f t="shared" si="210"/>
        <v>24.083333333333332</v>
      </c>
      <c r="Q2722" t="str">
        <f t="shared" si="211"/>
        <v>technology</v>
      </c>
      <c r="R2722" t="str">
        <f t="shared" si="212"/>
        <v>wearables</v>
      </c>
      <c r="S2722" s="10">
        <f t="shared" si="213"/>
        <v>42673.459548611114</v>
      </c>
      <c r="T2722" s="10">
        <f t="shared" si="214"/>
        <v>42703.501215277771</v>
      </c>
    </row>
    <row r="2723" spans="1:20" ht="60" x14ac:dyDescent="0.25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>
        <v>1411500607</v>
      </c>
      <c r="K2723" t="b">
        <v>0</v>
      </c>
      <c r="L2723">
        <v>81</v>
      </c>
      <c r="M2723" t="b">
        <v>0</v>
      </c>
      <c r="N2723" t="s">
        <v>8267</v>
      </c>
      <c r="O2723" s="5">
        <f>E2723/D2723</f>
        <v>9.5687499999999995E-2</v>
      </c>
      <c r="P2723" s="6">
        <f t="shared" si="210"/>
        <v>94.506172839506178</v>
      </c>
      <c r="Q2723" t="str">
        <f t="shared" si="211"/>
        <v>film &amp; video</v>
      </c>
      <c r="R2723" t="str">
        <f t="shared" si="212"/>
        <v>science fiction</v>
      </c>
      <c r="S2723" s="10">
        <f t="shared" si="213"/>
        <v>41905.60424768518</v>
      </c>
      <c r="T2723" s="10">
        <f t="shared" si="214"/>
        <v>41950.645914351851</v>
      </c>
    </row>
    <row r="2724" spans="1:20" ht="60" x14ac:dyDescent="0.25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>
        <v>1349392033</v>
      </c>
      <c r="J2724">
        <v>1346800033</v>
      </c>
      <c r="K2724" t="b">
        <v>0</v>
      </c>
      <c r="L2724">
        <v>22</v>
      </c>
      <c r="M2724" t="b">
        <v>0</v>
      </c>
      <c r="N2724" t="s">
        <v>8282</v>
      </c>
      <c r="O2724" s="5">
        <f>E2724/D2724</f>
        <v>9.5600000000000004E-2</v>
      </c>
      <c r="P2724" s="6">
        <f t="shared" si="210"/>
        <v>21.727272727272727</v>
      </c>
      <c r="Q2724" t="str">
        <f t="shared" si="211"/>
        <v>games</v>
      </c>
      <c r="R2724" t="str">
        <f t="shared" si="212"/>
        <v>video games</v>
      </c>
      <c r="S2724" s="10">
        <f t="shared" si="213"/>
        <v>41156.755011574074</v>
      </c>
      <c r="T2724" s="10">
        <f t="shared" si="214"/>
        <v>41186.755011574074</v>
      </c>
    </row>
    <row r="2725" spans="1:20" ht="60" x14ac:dyDescent="0.25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>
        <v>1250630968</v>
      </c>
      <c r="K2725" t="b">
        <v>0</v>
      </c>
      <c r="L2725">
        <v>26</v>
      </c>
      <c r="M2725" t="b">
        <v>0</v>
      </c>
      <c r="N2725" t="s">
        <v>8270</v>
      </c>
      <c r="O2725" s="5">
        <f>E2725/D2725</f>
        <v>9.5500000000000002E-2</v>
      </c>
      <c r="P2725" s="6">
        <f t="shared" si="210"/>
        <v>73.461538461538467</v>
      </c>
      <c r="Q2725" t="str">
        <f t="shared" si="211"/>
        <v>film &amp; video</v>
      </c>
      <c r="R2725" t="str">
        <f t="shared" si="212"/>
        <v>animation</v>
      </c>
      <c r="S2725" s="10">
        <f t="shared" si="213"/>
        <v>40043.687129629623</v>
      </c>
      <c r="T2725" s="10">
        <f t="shared" si="214"/>
        <v>40098.665972222218</v>
      </c>
    </row>
    <row r="2726" spans="1:20" ht="60" x14ac:dyDescent="0.25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>
        <v>1440264381</v>
      </c>
      <c r="K2726" t="b">
        <v>0</v>
      </c>
      <c r="L2726">
        <v>8</v>
      </c>
      <c r="M2726" t="b">
        <v>0</v>
      </c>
      <c r="N2726" t="s">
        <v>8270</v>
      </c>
      <c r="O2726" s="5">
        <f>E2726/D2726</f>
        <v>9.5000000000000001E-2</v>
      </c>
      <c r="P2726" s="6">
        <f t="shared" si="210"/>
        <v>71.25</v>
      </c>
      <c r="Q2726" t="str">
        <f t="shared" si="211"/>
        <v>film &amp; video</v>
      </c>
      <c r="R2726" t="str">
        <f t="shared" si="212"/>
        <v>animation</v>
      </c>
      <c r="S2726" s="10">
        <f t="shared" si="213"/>
        <v>42238.51829861111</v>
      </c>
      <c r="T2726" s="10">
        <f t="shared" si="214"/>
        <v>42298.51829861111</v>
      </c>
    </row>
    <row r="2727" spans="1:20" ht="45" x14ac:dyDescent="0.25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>
        <v>1409942943</v>
      </c>
      <c r="K2727" t="b">
        <v>0</v>
      </c>
      <c r="L2727">
        <v>32</v>
      </c>
      <c r="M2727" t="b">
        <v>0</v>
      </c>
      <c r="N2727" t="s">
        <v>8279</v>
      </c>
      <c r="O2727" s="5">
        <f>E2727/D2727</f>
        <v>9.4412800000000005E-2</v>
      </c>
      <c r="P2727" s="6">
        <f t="shared" si="210"/>
        <v>73.760000000000005</v>
      </c>
      <c r="Q2727" t="str">
        <f t="shared" si="211"/>
        <v>music</v>
      </c>
      <c r="R2727" t="str">
        <f t="shared" si="212"/>
        <v>indie rock</v>
      </c>
      <c r="S2727" s="10">
        <f t="shared" si="213"/>
        <v>41887.575729166667</v>
      </c>
      <c r="T2727" s="10">
        <f t="shared" si="214"/>
        <v>41917.575729166667</v>
      </c>
    </row>
    <row r="2728" spans="1:20" ht="60" x14ac:dyDescent="0.25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>
        <v>1436888066</v>
      </c>
      <c r="K2728" t="b">
        <v>0</v>
      </c>
      <c r="L2728">
        <v>7</v>
      </c>
      <c r="M2728" t="b">
        <v>0</v>
      </c>
      <c r="N2728" t="s">
        <v>8271</v>
      </c>
      <c r="O2728" s="5">
        <f>E2728/D2728</f>
        <v>9.4166666666666662E-2</v>
      </c>
      <c r="P2728" s="6">
        <f t="shared" si="210"/>
        <v>80.714285714285708</v>
      </c>
      <c r="Q2728" t="str">
        <f t="shared" si="211"/>
        <v>theater</v>
      </c>
      <c r="R2728" t="str">
        <f t="shared" si="212"/>
        <v>plays</v>
      </c>
      <c r="S2728" s="10">
        <f t="shared" si="213"/>
        <v>42199.440578703703</v>
      </c>
      <c r="T2728" s="10">
        <f t="shared" si="214"/>
        <v>42216.833333333336</v>
      </c>
    </row>
    <row r="2729" spans="1:20" ht="45" x14ac:dyDescent="0.25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>
        <v>1445235358</v>
      </c>
      <c r="K2729" t="b">
        <v>0</v>
      </c>
      <c r="L2729">
        <v>11</v>
      </c>
      <c r="M2729" t="b">
        <v>0</v>
      </c>
      <c r="N2729" t="s">
        <v>8270</v>
      </c>
      <c r="O2729" s="5">
        <f>E2729/D2729</f>
        <v>9.3799999999999994E-2</v>
      </c>
      <c r="P2729" s="6">
        <f t="shared" si="210"/>
        <v>170.54545454545453</v>
      </c>
      <c r="Q2729" t="str">
        <f t="shared" si="211"/>
        <v>film &amp; video</v>
      </c>
      <c r="R2729" t="str">
        <f t="shared" si="212"/>
        <v>animation</v>
      </c>
      <c r="S2729" s="10">
        <f t="shared" si="213"/>
        <v>42296.052754629629</v>
      </c>
      <c r="T2729" s="10">
        <f t="shared" si="214"/>
        <v>42326.094421296293</v>
      </c>
    </row>
    <row r="2730" spans="1:20" ht="60" x14ac:dyDescent="0.25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>
        <v>1491768000</v>
      </c>
      <c r="J2730">
        <v>1489097112</v>
      </c>
      <c r="K2730" t="b">
        <v>0</v>
      </c>
      <c r="L2730">
        <v>8</v>
      </c>
      <c r="M2730" t="b">
        <v>0</v>
      </c>
      <c r="N2730" t="s">
        <v>8293</v>
      </c>
      <c r="O2730" s="5">
        <f>E2730/D2730</f>
        <v>9.3333333333333338E-2</v>
      </c>
      <c r="P2730" s="6">
        <f t="shared" si="210"/>
        <v>35</v>
      </c>
      <c r="Q2730" t="str">
        <f t="shared" si="211"/>
        <v>music</v>
      </c>
      <c r="R2730" t="str">
        <f t="shared" si="212"/>
        <v>faith</v>
      </c>
      <c r="S2730" s="10">
        <f t="shared" si="213"/>
        <v>42803.711944444447</v>
      </c>
      <c r="T2730" s="10">
        <f t="shared" si="214"/>
        <v>42834.624999999993</v>
      </c>
    </row>
    <row r="2731" spans="1:20" ht="45" x14ac:dyDescent="0.25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>
        <v>1437365176</v>
      </c>
      <c r="K2731" t="b">
        <v>0</v>
      </c>
      <c r="L2731">
        <v>31</v>
      </c>
      <c r="M2731" t="b">
        <v>0</v>
      </c>
      <c r="N2731" t="s">
        <v>8271</v>
      </c>
      <c r="O2731" s="5">
        <f>E2731/D2731</f>
        <v>9.3100000000000002E-2</v>
      </c>
      <c r="P2731" s="6">
        <f t="shared" si="210"/>
        <v>60.064516129032256</v>
      </c>
      <c r="Q2731" t="str">
        <f t="shared" si="211"/>
        <v>theater</v>
      </c>
      <c r="R2731" t="str">
        <f t="shared" si="212"/>
        <v>plays</v>
      </c>
      <c r="S2731" s="10">
        <f t="shared" si="213"/>
        <v>42204.962685185186</v>
      </c>
      <c r="T2731" s="10">
        <f t="shared" si="214"/>
        <v>42234.962685185186</v>
      </c>
    </row>
    <row r="2732" spans="1:20" ht="30" x14ac:dyDescent="0.25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t="s">
        <v>8221</v>
      </c>
      <c r="G2732" t="s">
        <v>8224</v>
      </c>
      <c r="H2732" t="s">
        <v>8246</v>
      </c>
      <c r="I2732">
        <v>1445894400</v>
      </c>
      <c r="J2732">
        <v>1440961053</v>
      </c>
      <c r="K2732" t="b">
        <v>0</v>
      </c>
      <c r="L2732">
        <v>3</v>
      </c>
      <c r="M2732" t="b">
        <v>0</v>
      </c>
      <c r="N2732" t="s">
        <v>8291</v>
      </c>
      <c r="O2732" s="5">
        <f>E2732/D2732</f>
        <v>9.2999999999999999E-2</v>
      </c>
      <c r="P2732" s="6">
        <f t="shared" si="210"/>
        <v>31</v>
      </c>
      <c r="Q2732" t="str">
        <f t="shared" si="211"/>
        <v>photography</v>
      </c>
      <c r="R2732" t="str">
        <f t="shared" si="212"/>
        <v>places</v>
      </c>
      <c r="S2732" s="10">
        <f t="shared" si="213"/>
        <v>42246.581631944442</v>
      </c>
      <c r="T2732" s="10">
        <f t="shared" si="214"/>
        <v>42303.680555555555</v>
      </c>
    </row>
    <row r="2733" spans="1:20" ht="45" x14ac:dyDescent="0.25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8282</v>
      </c>
      <c r="O2733" s="5">
        <f>E2733/D2733</f>
        <v>9.1050000000000006E-2</v>
      </c>
      <c r="P2733" s="6">
        <f t="shared" si="210"/>
        <v>18.581632653061224</v>
      </c>
      <c r="Q2733" t="str">
        <f t="shared" si="211"/>
        <v>games</v>
      </c>
      <c r="R2733" t="str">
        <f t="shared" si="212"/>
        <v>video games</v>
      </c>
      <c r="S2733" s="10">
        <f t="shared" si="213"/>
        <v>41739.929780092592</v>
      </c>
      <c r="T2733" s="10">
        <f t="shared" si="214"/>
        <v>41769.929780092592</v>
      </c>
    </row>
    <row r="2734" spans="1:20" ht="45" x14ac:dyDescent="0.25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>
        <v>1409000400</v>
      </c>
      <c r="J2734">
        <v>1408381704</v>
      </c>
      <c r="K2734" t="b">
        <v>0</v>
      </c>
      <c r="L2734">
        <v>17</v>
      </c>
      <c r="M2734" t="b">
        <v>0</v>
      </c>
      <c r="N2734" t="s">
        <v>8271</v>
      </c>
      <c r="O2734" s="5">
        <f>E2734/D2734</f>
        <v>9.0909090909090912E-2</v>
      </c>
      <c r="P2734" s="6">
        <f t="shared" si="210"/>
        <v>29.411764705882351</v>
      </c>
      <c r="Q2734" t="str">
        <f t="shared" si="211"/>
        <v>theater</v>
      </c>
      <c r="R2734" t="str">
        <f t="shared" si="212"/>
        <v>plays</v>
      </c>
      <c r="S2734" s="10">
        <f t="shared" si="213"/>
        <v>41869.505833333329</v>
      </c>
      <c r="T2734" s="10">
        <f t="shared" si="214"/>
        <v>41876.666666666664</v>
      </c>
    </row>
    <row r="2735" spans="1:20" ht="75" x14ac:dyDescent="0.25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t="s">
        <v>8272</v>
      </c>
      <c r="O2735" s="5">
        <f>E2735/D2735</f>
        <v>9.0833333333333335E-2</v>
      </c>
      <c r="P2735" s="6">
        <f t="shared" si="210"/>
        <v>389.28571428571428</v>
      </c>
      <c r="Q2735" t="str">
        <f t="shared" si="211"/>
        <v>technology</v>
      </c>
      <c r="R2735" t="str">
        <f t="shared" si="212"/>
        <v>web</v>
      </c>
      <c r="S2735" s="10">
        <f t="shared" si="213"/>
        <v>42080.548993055556</v>
      </c>
      <c r="T2735" s="10">
        <f t="shared" si="214"/>
        <v>42110.548993055556</v>
      </c>
    </row>
    <row r="2736" spans="1:20" ht="60" x14ac:dyDescent="0.25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>
        <v>1414814340</v>
      </c>
      <c r="J2736">
        <v>1413519073</v>
      </c>
      <c r="K2736" t="b">
        <v>0</v>
      </c>
      <c r="L2736">
        <v>2</v>
      </c>
      <c r="M2736" t="b">
        <v>0</v>
      </c>
      <c r="N2736" t="s">
        <v>8294</v>
      </c>
      <c r="O2736" s="5">
        <f>E2736/D2736</f>
        <v>9.0090090090090086E-2</v>
      </c>
      <c r="P2736" s="6">
        <f t="shared" si="210"/>
        <v>30</v>
      </c>
      <c r="Q2736" t="str">
        <f t="shared" si="211"/>
        <v>technology</v>
      </c>
      <c r="R2736" t="str">
        <f t="shared" si="212"/>
        <v>gadgets</v>
      </c>
      <c r="S2736" s="10">
        <f t="shared" si="213"/>
        <v>41928.966122685182</v>
      </c>
      <c r="T2736" s="10">
        <f t="shared" si="214"/>
        <v>41943.957638888889</v>
      </c>
    </row>
    <row r="2737" spans="1:20" ht="60" x14ac:dyDescent="0.25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>
        <v>1369286903</v>
      </c>
      <c r="K2737" t="b">
        <v>0</v>
      </c>
      <c r="L2737">
        <v>123</v>
      </c>
      <c r="M2737" t="b">
        <v>0</v>
      </c>
      <c r="N2737" t="s">
        <v>8282</v>
      </c>
      <c r="O2737" s="5">
        <f>E2737/D2737</f>
        <v>8.9744444444444446E-2</v>
      </c>
      <c r="P2737" s="6">
        <f t="shared" si="210"/>
        <v>65.666666666666671</v>
      </c>
      <c r="Q2737" t="str">
        <f t="shared" si="211"/>
        <v>games</v>
      </c>
      <c r="R2737" t="str">
        <f t="shared" si="212"/>
        <v>video games</v>
      </c>
      <c r="S2737" s="10">
        <f t="shared" si="213"/>
        <v>41417.019710648143</v>
      </c>
      <c r="T2737" s="10">
        <f t="shared" si="214"/>
        <v>41462.019710648143</v>
      </c>
    </row>
    <row r="2738" spans="1:20" ht="60" x14ac:dyDescent="0.25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8273</v>
      </c>
      <c r="O2738" s="5">
        <f>E2738/D2738</f>
        <v>8.9066666666666669E-2</v>
      </c>
      <c r="P2738" s="6">
        <f t="shared" si="210"/>
        <v>41.75</v>
      </c>
      <c r="Q2738" t="str">
        <f t="shared" si="211"/>
        <v>technology</v>
      </c>
      <c r="R2738" t="str">
        <f t="shared" si="212"/>
        <v>wearables</v>
      </c>
      <c r="S2738" s="10">
        <f t="shared" si="213"/>
        <v>42382.634953703702</v>
      </c>
      <c r="T2738" s="10">
        <f t="shared" si="214"/>
        <v>42418.634953703702</v>
      </c>
    </row>
    <row r="2739" spans="1:20" ht="60" x14ac:dyDescent="0.25">
      <c r="A2739">
        <v>1494</v>
      </c>
      <c r="B2739" s="3" t="s">
        <v>1495</v>
      </c>
      <c r="C2739" s="3" t="s">
        <v>5604</v>
      </c>
      <c r="D2739">
        <v>5000</v>
      </c>
      <c r="E2739">
        <v>445</v>
      </c>
      <c r="F2739" t="s">
        <v>8221</v>
      </c>
      <c r="G2739" t="s">
        <v>8224</v>
      </c>
      <c r="H2739" t="s">
        <v>8246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t="s">
        <v>8275</v>
      </c>
      <c r="O2739" s="5">
        <f>E2739/D2739</f>
        <v>8.8999999999999996E-2</v>
      </c>
      <c r="P2739" s="6">
        <f t="shared" si="210"/>
        <v>40.454545454545453</v>
      </c>
      <c r="Q2739" t="str">
        <f t="shared" si="211"/>
        <v>publishing</v>
      </c>
      <c r="R2739" t="str">
        <f t="shared" si="212"/>
        <v>fiction</v>
      </c>
      <c r="S2739" s="10">
        <f t="shared" si="213"/>
        <v>42067.514039351845</v>
      </c>
      <c r="T2739" s="10">
        <f t="shared" si="214"/>
        <v>42097.443055555552</v>
      </c>
    </row>
    <row r="2740" spans="1:20" ht="60" x14ac:dyDescent="0.25">
      <c r="A2740">
        <v>4077</v>
      </c>
      <c r="B2740" s="3" t="s">
        <v>4073</v>
      </c>
      <c r="C2740" s="3" t="s">
        <v>8180</v>
      </c>
      <c r="D2740">
        <v>15000</v>
      </c>
      <c r="E2740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>
        <v>1479747794</v>
      </c>
      <c r="K2740" t="b">
        <v>0</v>
      </c>
      <c r="L2740">
        <v>6</v>
      </c>
      <c r="M2740" t="b">
        <v>0</v>
      </c>
      <c r="N2740" t="s">
        <v>8271</v>
      </c>
      <c r="O2740" s="5">
        <f>E2740/D2740</f>
        <v>8.8999999999999996E-2</v>
      </c>
      <c r="P2740" s="6">
        <f t="shared" si="210"/>
        <v>222.5</v>
      </c>
      <c r="Q2740" t="str">
        <f t="shared" si="211"/>
        <v>theater</v>
      </c>
      <c r="R2740" t="str">
        <f t="shared" si="212"/>
        <v>plays</v>
      </c>
      <c r="S2740" s="10">
        <f t="shared" si="213"/>
        <v>42695.502245370364</v>
      </c>
      <c r="T2740" s="10">
        <f t="shared" si="214"/>
        <v>42725.502245370364</v>
      </c>
    </row>
    <row r="2741" spans="1:20" ht="60" x14ac:dyDescent="0.25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>
        <v>1458665146</v>
      </c>
      <c r="K2741" t="b">
        <v>0</v>
      </c>
      <c r="L2741">
        <v>44</v>
      </c>
      <c r="M2741" t="b">
        <v>0</v>
      </c>
      <c r="N2741" t="s">
        <v>8273</v>
      </c>
      <c r="O2741" s="5">
        <f>E2741/D2741</f>
        <v>8.8800000000000004E-2</v>
      </c>
      <c r="P2741" s="6">
        <f t="shared" si="210"/>
        <v>30.272727272727273</v>
      </c>
      <c r="Q2741" t="str">
        <f t="shared" si="211"/>
        <v>technology</v>
      </c>
      <c r="R2741" t="str">
        <f t="shared" si="212"/>
        <v>wearables</v>
      </c>
      <c r="S2741" s="10">
        <f t="shared" si="213"/>
        <v>42451.490115740737</v>
      </c>
      <c r="T2741" s="10">
        <f t="shared" si="214"/>
        <v>42486.079861111109</v>
      </c>
    </row>
    <row r="2742" spans="1:20" ht="45" x14ac:dyDescent="0.25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>
        <v>1399071173</v>
      </c>
      <c r="J2742">
        <v>1395787973</v>
      </c>
      <c r="K2742" t="b">
        <v>0</v>
      </c>
      <c r="L2742">
        <v>12</v>
      </c>
      <c r="M2742" t="b">
        <v>0</v>
      </c>
      <c r="N2742" t="s">
        <v>8284</v>
      </c>
      <c r="O2742" s="5">
        <f>E2742/D2742</f>
        <v>8.8333333333333333E-2</v>
      </c>
      <c r="P2742" s="6">
        <f t="shared" si="210"/>
        <v>44.166666666666664</v>
      </c>
      <c r="Q2742" t="str">
        <f t="shared" si="211"/>
        <v>food</v>
      </c>
      <c r="R2742" t="str">
        <f t="shared" si="212"/>
        <v>food trucks</v>
      </c>
      <c r="S2742" s="10">
        <f t="shared" si="213"/>
        <v>41723.745057870365</v>
      </c>
      <c r="T2742" s="10">
        <f t="shared" si="214"/>
        <v>41761.745057870365</v>
      </c>
    </row>
    <row r="2743" spans="1:20" ht="60" x14ac:dyDescent="0.25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t="s">
        <v>8271</v>
      </c>
      <c r="O2743" s="5">
        <f>E2743/D2743</f>
        <v>8.72E-2</v>
      </c>
      <c r="P2743" s="6">
        <f t="shared" si="210"/>
        <v>25.647058823529413</v>
      </c>
      <c r="Q2743" t="str">
        <f t="shared" si="211"/>
        <v>theater</v>
      </c>
      <c r="R2743" t="str">
        <f t="shared" si="212"/>
        <v>plays</v>
      </c>
      <c r="S2743" s="10">
        <f t="shared" si="213"/>
        <v>41780.57739583333</v>
      </c>
      <c r="T2743" s="10">
        <f t="shared" si="214"/>
        <v>41840.57739583333</v>
      </c>
    </row>
    <row r="2744" spans="1:20" ht="60" x14ac:dyDescent="0.25">
      <c r="A2744">
        <v>3908</v>
      </c>
      <c r="B2744" s="3" t="s">
        <v>3905</v>
      </c>
      <c r="C2744" s="3" t="s">
        <v>8016</v>
      </c>
      <c r="D2744">
        <v>750</v>
      </c>
      <c r="E2744">
        <v>65</v>
      </c>
      <c r="F2744" t="s">
        <v>8221</v>
      </c>
      <c r="G2744" t="s">
        <v>8224</v>
      </c>
      <c r="H2744" t="s">
        <v>8246</v>
      </c>
      <c r="I2744">
        <v>1406603696</v>
      </c>
      <c r="J2744">
        <v>1405307696</v>
      </c>
      <c r="K2744" t="b">
        <v>0</v>
      </c>
      <c r="L2744">
        <v>4</v>
      </c>
      <c r="M2744" t="b">
        <v>0</v>
      </c>
      <c r="N2744" t="s">
        <v>8271</v>
      </c>
      <c r="O2744" s="5">
        <f>E2744/D2744</f>
        <v>8.666666666666667E-2</v>
      </c>
      <c r="P2744" s="6">
        <f t="shared" si="210"/>
        <v>16.25</v>
      </c>
      <c r="Q2744" t="str">
        <f t="shared" si="211"/>
        <v>theater</v>
      </c>
      <c r="R2744" t="str">
        <f t="shared" si="212"/>
        <v>plays</v>
      </c>
      <c r="S2744" s="10">
        <f t="shared" si="213"/>
        <v>41833.927037037036</v>
      </c>
      <c r="T2744" s="10">
        <f t="shared" si="214"/>
        <v>41848.927037037036</v>
      </c>
    </row>
    <row r="2745" spans="1:20" ht="30" x14ac:dyDescent="0.25">
      <c r="A2745">
        <v>4018</v>
      </c>
      <c r="B2745" s="3" t="s">
        <v>4014</v>
      </c>
      <c r="C2745" s="3" t="s">
        <v>8123</v>
      </c>
      <c r="D2745">
        <v>1500</v>
      </c>
      <c r="E2745">
        <v>130</v>
      </c>
      <c r="F2745" t="s">
        <v>8221</v>
      </c>
      <c r="G2745" t="s">
        <v>8225</v>
      </c>
      <c r="H2745" t="s">
        <v>8247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8271</v>
      </c>
      <c r="O2745" s="5">
        <f>E2745/D2745</f>
        <v>8.666666666666667E-2</v>
      </c>
      <c r="P2745" s="6">
        <f t="shared" si="210"/>
        <v>32.5</v>
      </c>
      <c r="Q2745" t="str">
        <f t="shared" si="211"/>
        <v>theater</v>
      </c>
      <c r="R2745" t="str">
        <f t="shared" si="212"/>
        <v>plays</v>
      </c>
      <c r="S2745" s="10">
        <f t="shared" si="213"/>
        <v>42620.702638888884</v>
      </c>
      <c r="T2745" s="10">
        <f t="shared" si="214"/>
        <v>42650.702638888884</v>
      </c>
    </row>
    <row r="2746" spans="1:20" ht="45" x14ac:dyDescent="0.25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>
        <v>1467253640</v>
      </c>
      <c r="K2746" t="b">
        <v>0</v>
      </c>
      <c r="L2746">
        <v>20</v>
      </c>
      <c r="M2746" t="b">
        <v>0</v>
      </c>
      <c r="N2746" t="s">
        <v>8303</v>
      </c>
      <c r="O2746" s="5">
        <f>E2746/D2746</f>
        <v>8.6400000000000005E-2</v>
      </c>
      <c r="P2746" s="6">
        <f t="shared" si="210"/>
        <v>64.8</v>
      </c>
      <c r="Q2746" t="str">
        <f t="shared" si="211"/>
        <v>theater</v>
      </c>
      <c r="R2746" t="str">
        <f t="shared" si="212"/>
        <v>spaces</v>
      </c>
      <c r="S2746" s="10">
        <f t="shared" si="213"/>
        <v>42550.89398148148</v>
      </c>
      <c r="T2746" s="10">
        <f t="shared" si="214"/>
        <v>42600.89398148148</v>
      </c>
    </row>
    <row r="2747" spans="1:20" ht="30" x14ac:dyDescent="0.25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t="s">
        <v>8289</v>
      </c>
      <c r="O2747" s="5">
        <f>E2747/D2747</f>
        <v>8.5714285714285715E-2</v>
      </c>
      <c r="P2747" s="6">
        <f t="shared" si="210"/>
        <v>60</v>
      </c>
      <c r="Q2747" t="str">
        <f t="shared" si="211"/>
        <v>photography</v>
      </c>
      <c r="R2747" t="str">
        <f t="shared" si="212"/>
        <v>nature</v>
      </c>
      <c r="S2747" s="10">
        <f t="shared" si="213"/>
        <v>42286.673842592594</v>
      </c>
      <c r="T2747" s="10">
        <f t="shared" si="214"/>
        <v>42316.715509259258</v>
      </c>
    </row>
    <row r="2748" spans="1:20" ht="45" x14ac:dyDescent="0.25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>
        <v>1429509855</v>
      </c>
      <c r="K2748" t="b">
        <v>0</v>
      </c>
      <c r="L2748">
        <v>292</v>
      </c>
      <c r="M2748" t="b">
        <v>0</v>
      </c>
      <c r="N2748" t="s">
        <v>8281</v>
      </c>
      <c r="O2748" s="5">
        <f>E2748/D2748</f>
        <v>8.5370000000000001E-2</v>
      </c>
      <c r="P2748" s="6">
        <f t="shared" si="210"/>
        <v>29.236301369863014</v>
      </c>
      <c r="Q2748" t="str">
        <f t="shared" si="211"/>
        <v>journalism</v>
      </c>
      <c r="R2748" t="str">
        <f t="shared" si="212"/>
        <v>audio</v>
      </c>
      <c r="S2748" s="10">
        <f t="shared" si="213"/>
        <v>42114.044618055552</v>
      </c>
      <c r="T2748" s="10">
        <f t="shared" si="214"/>
        <v>42144.044618055552</v>
      </c>
    </row>
    <row r="2749" spans="1:20" ht="45" x14ac:dyDescent="0.25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>
        <v>1420215216</v>
      </c>
      <c r="J2749">
        <v>1417536816</v>
      </c>
      <c r="K2749" t="b">
        <v>0</v>
      </c>
      <c r="L2749">
        <v>9</v>
      </c>
      <c r="M2749" t="b">
        <v>0</v>
      </c>
      <c r="N2749" t="s">
        <v>8305</v>
      </c>
      <c r="O2749" s="5">
        <f>E2749/D2749</f>
        <v>8.5199999999999998E-2</v>
      </c>
      <c r="P2749" s="6">
        <f t="shared" si="210"/>
        <v>47.333333333333336</v>
      </c>
      <c r="Q2749" t="str">
        <f t="shared" si="211"/>
        <v>theater</v>
      </c>
      <c r="R2749" t="str">
        <f t="shared" si="212"/>
        <v>musical</v>
      </c>
      <c r="S2749" s="10">
        <f t="shared" si="213"/>
        <v>41975.467777777776</v>
      </c>
      <c r="T2749" s="10">
        <f t="shared" si="214"/>
        <v>42006.467777777776</v>
      </c>
    </row>
    <row r="2750" spans="1:20" ht="45" x14ac:dyDescent="0.25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8271</v>
      </c>
      <c r="O2750" s="5">
        <f>E2750/D2750</f>
        <v>8.5000000000000006E-2</v>
      </c>
      <c r="P2750" s="6">
        <f t="shared" si="210"/>
        <v>8.5</v>
      </c>
      <c r="Q2750" t="str">
        <f t="shared" si="211"/>
        <v>theater</v>
      </c>
      <c r="R2750" t="str">
        <f t="shared" si="212"/>
        <v>plays</v>
      </c>
      <c r="S2750" s="10">
        <f t="shared" si="213"/>
        <v>41826.411215277774</v>
      </c>
      <c r="T2750" s="10">
        <f t="shared" si="214"/>
        <v>41856.411215277774</v>
      </c>
    </row>
    <row r="2751" spans="1:20" ht="45" x14ac:dyDescent="0.25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8301</v>
      </c>
      <c r="O2751" s="5">
        <f>E2751/D2751</f>
        <v>8.4172839999999999E-2</v>
      </c>
      <c r="P2751" s="6">
        <f t="shared" si="210"/>
        <v>78.666205607476627</v>
      </c>
      <c r="Q2751" t="str">
        <f t="shared" si="211"/>
        <v>technology</v>
      </c>
      <c r="R2751" t="str">
        <f t="shared" si="212"/>
        <v>space exploration</v>
      </c>
      <c r="S2751" s="10">
        <f t="shared" si="213"/>
        <v>42226.10496527778</v>
      </c>
      <c r="T2751" s="10">
        <f t="shared" si="214"/>
        <v>42256.10496527778</v>
      </c>
    </row>
    <row r="2752" spans="1:20" ht="60" x14ac:dyDescent="0.25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>
        <v>1474230385</v>
      </c>
      <c r="J2752">
        <v>1471638385</v>
      </c>
      <c r="K2752" t="b">
        <v>0</v>
      </c>
      <c r="L2752">
        <v>4</v>
      </c>
      <c r="M2752" t="b">
        <v>0</v>
      </c>
      <c r="N2752" t="s">
        <v>8287</v>
      </c>
      <c r="O2752" s="5">
        <f>E2752/D2752</f>
        <v>8.3799999999999999E-2</v>
      </c>
      <c r="P2752" s="6">
        <f t="shared" si="210"/>
        <v>104.75</v>
      </c>
      <c r="Q2752" t="str">
        <f t="shared" si="211"/>
        <v>publishing</v>
      </c>
      <c r="R2752" t="str">
        <f t="shared" si="212"/>
        <v>translations</v>
      </c>
      <c r="S2752" s="10">
        <f t="shared" si="213"/>
        <v>42601.643344907403</v>
      </c>
      <c r="T2752" s="10">
        <f t="shared" si="214"/>
        <v>42631.643344907403</v>
      </c>
    </row>
    <row r="2753" spans="1:20" ht="45" x14ac:dyDescent="0.25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>
        <v>1424014680</v>
      </c>
      <c r="J2753">
        <v>1418922443</v>
      </c>
      <c r="K2753" t="b">
        <v>0</v>
      </c>
      <c r="L2753">
        <v>1</v>
      </c>
      <c r="M2753" t="b">
        <v>0</v>
      </c>
      <c r="N2753" t="s">
        <v>8275</v>
      </c>
      <c r="O2753" s="5">
        <f>E2753/D2753</f>
        <v>8.3333333333333329E-2</v>
      </c>
      <c r="P2753" s="6">
        <f t="shared" si="210"/>
        <v>100</v>
      </c>
      <c r="Q2753" t="str">
        <f t="shared" si="211"/>
        <v>publishing</v>
      </c>
      <c r="R2753" t="str">
        <f t="shared" si="212"/>
        <v>fiction</v>
      </c>
      <c r="S2753" s="10">
        <f t="shared" si="213"/>
        <v>41991.505127314813</v>
      </c>
      <c r="T2753" s="10">
        <f t="shared" si="214"/>
        <v>42050.443055555552</v>
      </c>
    </row>
    <row r="2754" spans="1:20" ht="45" x14ac:dyDescent="0.25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>
        <v>1451053313</v>
      </c>
      <c r="J2754">
        <v>1448461313</v>
      </c>
      <c r="K2754" t="b">
        <v>0</v>
      </c>
      <c r="L2754">
        <v>8</v>
      </c>
      <c r="M2754" t="b">
        <v>0</v>
      </c>
      <c r="N2754" t="s">
        <v>8282</v>
      </c>
      <c r="O2754" s="5">
        <f>E2754/D2754</f>
        <v>8.3000000000000004E-2</v>
      </c>
      <c r="P2754" s="6">
        <f t="shared" si="210"/>
        <v>10.375</v>
      </c>
      <c r="Q2754" t="str">
        <f t="shared" si="211"/>
        <v>games</v>
      </c>
      <c r="R2754" t="str">
        <f t="shared" si="212"/>
        <v>video games</v>
      </c>
      <c r="S2754" s="10">
        <f t="shared" si="213"/>
        <v>42333.390196759261</v>
      </c>
      <c r="T2754" s="10">
        <f t="shared" si="214"/>
        <v>42363.390196759261</v>
      </c>
    </row>
    <row r="2755" spans="1:20" ht="60" x14ac:dyDescent="0.25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>
        <v>1413992210</v>
      </c>
      <c r="J2755">
        <v>1411400210</v>
      </c>
      <c r="K2755" t="b">
        <v>0</v>
      </c>
      <c r="L2755">
        <v>12</v>
      </c>
      <c r="M2755" t="b">
        <v>0</v>
      </c>
      <c r="N2755" t="s">
        <v>8271</v>
      </c>
      <c r="O2755" s="5">
        <f>E2755/D2755</f>
        <v>8.2142857142857142E-2</v>
      </c>
      <c r="P2755" s="6">
        <f t="shared" ref="P2755:P2818" si="215">IF(L2755&lt;&gt;0,E2755/L2755,0)</f>
        <v>38.333333333333336</v>
      </c>
      <c r="Q2755" t="str">
        <f t="shared" ref="Q2755:Q2818" si="216">LEFT(N2755,FIND("/",N2755)-1)</f>
        <v>theater</v>
      </c>
      <c r="R2755" t="str">
        <f t="shared" ref="R2755:R2818" si="217">RIGHT(N2755,LEN(N2755)-FIND("/",N2755))</f>
        <v>plays</v>
      </c>
      <c r="S2755" s="10">
        <f t="shared" ref="S2755:S2818" si="218">(J2755/86400)+25569+(-5/24)</f>
        <v>41904.442245370366</v>
      </c>
      <c r="T2755" s="10">
        <f t="shared" ref="T2755:T2818" si="219">(I2755/86400)+25569+(-5/24)</f>
        <v>41934.442245370366</v>
      </c>
    </row>
    <row r="2756" spans="1:20" ht="45" x14ac:dyDescent="0.25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>
        <v>1365958060</v>
      </c>
      <c r="K2756" t="b">
        <v>0</v>
      </c>
      <c r="L2756">
        <v>49</v>
      </c>
      <c r="M2756" t="b">
        <v>0</v>
      </c>
      <c r="N2756" t="s">
        <v>8270</v>
      </c>
      <c r="O2756" s="5">
        <f>E2756/D2756</f>
        <v>8.2100000000000006E-2</v>
      </c>
      <c r="P2756" s="6">
        <f t="shared" si="215"/>
        <v>16.755102040816325</v>
      </c>
      <c r="Q2756" t="str">
        <f t="shared" si="216"/>
        <v>film &amp; video</v>
      </c>
      <c r="R2756" t="str">
        <f t="shared" si="217"/>
        <v>animation</v>
      </c>
      <c r="S2756" s="10">
        <f t="shared" si="218"/>
        <v>41378.491435185184</v>
      </c>
      <c r="T2756" s="10">
        <f t="shared" si="219"/>
        <v>41408.491435185184</v>
      </c>
    </row>
    <row r="2757" spans="1:20" ht="60" x14ac:dyDescent="0.25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>
        <v>1425337200</v>
      </c>
      <c r="J2757">
        <v>1421432810</v>
      </c>
      <c r="K2757" t="b">
        <v>0</v>
      </c>
      <c r="L2757">
        <v>6</v>
      </c>
      <c r="M2757" t="b">
        <v>0</v>
      </c>
      <c r="N2757" t="s">
        <v>8271</v>
      </c>
      <c r="O2757" s="5">
        <f>E2757/D2757</f>
        <v>8.1333333333333327E-2</v>
      </c>
      <c r="P2757" s="6">
        <f t="shared" si="215"/>
        <v>10.166666666666666</v>
      </c>
      <c r="Q2757" t="str">
        <f t="shared" si="216"/>
        <v>theater</v>
      </c>
      <c r="R2757" t="str">
        <f t="shared" si="217"/>
        <v>plays</v>
      </c>
      <c r="S2757" s="10">
        <f t="shared" si="218"/>
        <v>42020.560300925928</v>
      </c>
      <c r="T2757" s="10">
        <f t="shared" si="219"/>
        <v>42065.749999999993</v>
      </c>
    </row>
    <row r="2758" spans="1:20" ht="45" x14ac:dyDescent="0.25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>
        <v>1484912974</v>
      </c>
      <c r="K2758" t="b">
        <v>0</v>
      </c>
      <c r="L2758">
        <v>16</v>
      </c>
      <c r="M2758" t="b">
        <v>0</v>
      </c>
      <c r="N2758" t="s">
        <v>8283</v>
      </c>
      <c r="O2758" s="5">
        <f>E2758/D2758</f>
        <v>8.0833333333333326E-2</v>
      </c>
      <c r="P2758" s="6">
        <f t="shared" si="215"/>
        <v>90.9375</v>
      </c>
      <c r="Q2758" t="str">
        <f t="shared" si="216"/>
        <v>games</v>
      </c>
      <c r="R2758" t="str">
        <f t="shared" si="217"/>
        <v>mobile games</v>
      </c>
      <c r="S2758" s="10">
        <f t="shared" si="218"/>
        <v>42755.284421296295</v>
      </c>
      <c r="T2758" s="10">
        <f t="shared" si="219"/>
        <v>42802.104166666664</v>
      </c>
    </row>
    <row r="2759" spans="1:20" ht="45" x14ac:dyDescent="0.25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 s="5">
        <f>E2759/D2759</f>
        <v>8.0600000000000005E-2</v>
      </c>
      <c r="P2759" s="6">
        <f t="shared" si="215"/>
        <v>80.599999999999994</v>
      </c>
      <c r="Q2759" t="str">
        <f t="shared" si="216"/>
        <v>publishing</v>
      </c>
      <c r="R2759" t="str">
        <f t="shared" si="217"/>
        <v>translations</v>
      </c>
      <c r="S2759" s="10">
        <f t="shared" si="218"/>
        <v>41961.605185185188</v>
      </c>
      <c r="T2759" s="10">
        <f t="shared" si="219"/>
        <v>41992.605185185188</v>
      </c>
    </row>
    <row r="2760" spans="1:20" ht="60" x14ac:dyDescent="0.25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>
        <v>1473957239</v>
      </c>
      <c r="K2760" t="b">
        <v>0</v>
      </c>
      <c r="L2760">
        <v>8</v>
      </c>
      <c r="M2760" t="b">
        <v>0</v>
      </c>
      <c r="N2760" t="s">
        <v>8303</v>
      </c>
      <c r="O2760" s="5">
        <f>E2760/D2760</f>
        <v>8.0250000000000002E-2</v>
      </c>
      <c r="P2760" s="6">
        <f t="shared" si="215"/>
        <v>200.625</v>
      </c>
      <c r="Q2760" t="str">
        <f t="shared" si="216"/>
        <v>theater</v>
      </c>
      <c r="R2760" t="str">
        <f t="shared" si="217"/>
        <v>spaces</v>
      </c>
      <c r="S2760" s="10">
        <f t="shared" si="218"/>
        <v>42628.481932870367</v>
      </c>
      <c r="T2760" s="10">
        <f t="shared" si="219"/>
        <v>42659.958333333336</v>
      </c>
    </row>
    <row r="2761" spans="1:20" ht="60" x14ac:dyDescent="0.25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t="s">
        <v>8222</v>
      </c>
      <c r="G2761" t="s">
        <v>8224</v>
      </c>
      <c r="H2761" t="s">
        <v>8246</v>
      </c>
      <c r="I2761">
        <v>1490830331</v>
      </c>
      <c r="J2761">
        <v>1488241931</v>
      </c>
      <c r="K2761" t="b">
        <v>0</v>
      </c>
      <c r="L2761">
        <v>7</v>
      </c>
      <c r="M2761" t="b">
        <v>0</v>
      </c>
      <c r="N2761" t="s">
        <v>8298</v>
      </c>
      <c r="O2761" s="5">
        <f>E2761/D2761</f>
        <v>0.08</v>
      </c>
      <c r="P2761" s="6">
        <f t="shared" si="215"/>
        <v>11.428571428571429</v>
      </c>
      <c r="Q2761" t="str">
        <f t="shared" si="216"/>
        <v>food</v>
      </c>
      <c r="R2761" t="str">
        <f t="shared" si="217"/>
        <v>small batch</v>
      </c>
      <c r="S2761" s="10">
        <f t="shared" si="218"/>
        <v>42793.814016203702</v>
      </c>
      <c r="T2761" s="10">
        <f t="shared" si="219"/>
        <v>42823.772349537037</v>
      </c>
    </row>
    <row r="2762" spans="1:20" ht="60" x14ac:dyDescent="0.25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>
        <v>1431414476</v>
      </c>
      <c r="K2762" t="b">
        <v>0</v>
      </c>
      <c r="L2762">
        <v>36</v>
      </c>
      <c r="M2762" t="b">
        <v>0</v>
      </c>
      <c r="N2762" t="s">
        <v>8304</v>
      </c>
      <c r="O2762" s="5">
        <f>E2762/D2762</f>
        <v>7.8809523809523815E-2</v>
      </c>
      <c r="P2762" s="6">
        <f t="shared" si="215"/>
        <v>45.972222222222221</v>
      </c>
      <c r="Q2762" t="str">
        <f t="shared" si="216"/>
        <v>publishing</v>
      </c>
      <c r="R2762" t="str">
        <f t="shared" si="217"/>
        <v>children's books</v>
      </c>
      <c r="S2762" s="10">
        <f t="shared" si="218"/>
        <v>42136.088842592588</v>
      </c>
      <c r="T2762" s="10">
        <f t="shared" si="219"/>
        <v>42167.088842592588</v>
      </c>
    </row>
    <row r="2763" spans="1:20" ht="60" x14ac:dyDescent="0.25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>
        <v>1427925761</v>
      </c>
      <c r="K2763" t="b">
        <v>0</v>
      </c>
      <c r="L2763">
        <v>17</v>
      </c>
      <c r="M2763" t="b">
        <v>0</v>
      </c>
      <c r="N2763" t="s">
        <v>8293</v>
      </c>
      <c r="O2763" s="5">
        <f>E2763/D2763</f>
        <v>7.868E-2</v>
      </c>
      <c r="P2763" s="6">
        <f t="shared" si="215"/>
        <v>115.70588235294117</v>
      </c>
      <c r="Q2763" t="str">
        <f t="shared" si="216"/>
        <v>music</v>
      </c>
      <c r="R2763" t="str">
        <f t="shared" si="217"/>
        <v>faith</v>
      </c>
      <c r="S2763" s="10">
        <f t="shared" si="218"/>
        <v>42095.710196759253</v>
      </c>
      <c r="T2763" s="10">
        <f t="shared" si="219"/>
        <v>42125.710196759253</v>
      </c>
    </row>
    <row r="2764" spans="1:20" ht="45" x14ac:dyDescent="0.25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8271</v>
      </c>
      <c r="O2764" s="5">
        <f>E2764/D2764</f>
        <v>7.8378378378378383E-2</v>
      </c>
      <c r="P2764" s="6">
        <f t="shared" si="215"/>
        <v>20.714285714285715</v>
      </c>
      <c r="Q2764" t="str">
        <f t="shared" si="216"/>
        <v>theater</v>
      </c>
      <c r="R2764" t="str">
        <f t="shared" si="217"/>
        <v>plays</v>
      </c>
      <c r="S2764" s="10">
        <f t="shared" si="218"/>
        <v>41755.268391203703</v>
      </c>
      <c r="T2764" s="10">
        <f t="shared" si="219"/>
        <v>41778.268391203703</v>
      </c>
    </row>
    <row r="2765" spans="1:20" ht="30" x14ac:dyDescent="0.25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t="s">
        <v>8282</v>
      </c>
      <c r="O2765" s="5">
        <f>E2765/D2765</f>
        <v>7.8266666666666665E-2</v>
      </c>
      <c r="P2765" s="6">
        <f t="shared" si="215"/>
        <v>23.959183673469386</v>
      </c>
      <c r="Q2765" t="str">
        <f t="shared" si="216"/>
        <v>games</v>
      </c>
      <c r="R2765" t="str">
        <f t="shared" si="217"/>
        <v>video games</v>
      </c>
      <c r="S2765" s="10">
        <f t="shared" si="218"/>
        <v>42150.981192129628</v>
      </c>
      <c r="T2765" s="10">
        <f t="shared" si="219"/>
        <v>42180.981192129628</v>
      </c>
    </row>
    <row r="2766" spans="1:20" ht="60" x14ac:dyDescent="0.25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t="s">
        <v>8221</v>
      </c>
      <c r="G2766" t="s">
        <v>8229</v>
      </c>
      <c r="H2766" t="s">
        <v>8251</v>
      </c>
      <c r="I2766">
        <v>1437082736</v>
      </c>
      <c r="J2766">
        <v>1435354736</v>
      </c>
      <c r="K2766" t="b">
        <v>0</v>
      </c>
      <c r="L2766">
        <v>3</v>
      </c>
      <c r="M2766" t="b">
        <v>0</v>
      </c>
      <c r="N2766" t="s">
        <v>8296</v>
      </c>
      <c r="O2766" s="5">
        <f>E2766/D2766</f>
        <v>7.8E-2</v>
      </c>
      <c r="P2766" s="6">
        <f t="shared" si="215"/>
        <v>26</v>
      </c>
      <c r="Q2766" t="str">
        <f t="shared" si="216"/>
        <v>photography</v>
      </c>
      <c r="R2766" t="str">
        <f t="shared" si="217"/>
        <v>people</v>
      </c>
      <c r="S2766" s="10">
        <f t="shared" si="218"/>
        <v>42181.693703703706</v>
      </c>
      <c r="T2766" s="10">
        <f t="shared" si="219"/>
        <v>42201.693703703706</v>
      </c>
    </row>
    <row r="2767" spans="1:20" ht="45" x14ac:dyDescent="0.25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>
        <v>1413270690</v>
      </c>
      <c r="K2767" t="b">
        <v>0</v>
      </c>
      <c r="L2767">
        <v>40</v>
      </c>
      <c r="M2767" t="b">
        <v>0</v>
      </c>
      <c r="N2767" t="s">
        <v>8273</v>
      </c>
      <c r="O2767" s="5">
        <f>E2767/D2767</f>
        <v>7.7886666666666673E-2</v>
      </c>
      <c r="P2767" s="6">
        <f t="shared" si="215"/>
        <v>292.07499999999999</v>
      </c>
      <c r="Q2767" t="str">
        <f t="shared" si="216"/>
        <v>technology</v>
      </c>
      <c r="R2767" t="str">
        <f t="shared" si="217"/>
        <v>wearables</v>
      </c>
      <c r="S2767" s="10">
        <f t="shared" si="218"/>
        <v>41926.091319444444</v>
      </c>
      <c r="T2767" s="10">
        <f t="shared" si="219"/>
        <v>41956.126388888886</v>
      </c>
    </row>
    <row r="2768" spans="1:20" ht="60" x14ac:dyDescent="0.25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t="s">
        <v>8221</v>
      </c>
      <c r="G2768" t="s">
        <v>8225</v>
      </c>
      <c r="H2768" t="s">
        <v>8247</v>
      </c>
      <c r="I2768">
        <v>1422450278</v>
      </c>
      <c r="J2768">
        <v>1419858278</v>
      </c>
      <c r="K2768" t="b">
        <v>0</v>
      </c>
      <c r="L2768">
        <v>4</v>
      </c>
      <c r="M2768" t="b">
        <v>0</v>
      </c>
      <c r="N2768" t="s">
        <v>8271</v>
      </c>
      <c r="O2768" s="5">
        <f>E2768/D2768</f>
        <v>7.5999999999999998E-2</v>
      </c>
      <c r="P2768" s="6">
        <f t="shared" si="215"/>
        <v>4.75</v>
      </c>
      <c r="Q2768" t="str">
        <f t="shared" si="216"/>
        <v>theater</v>
      </c>
      <c r="R2768" t="str">
        <f t="shared" si="217"/>
        <v>plays</v>
      </c>
      <c r="S2768" s="10">
        <f t="shared" si="218"/>
        <v>42002.336550925924</v>
      </c>
      <c r="T2768" s="10">
        <f t="shared" si="219"/>
        <v>42032.336550925924</v>
      </c>
    </row>
    <row r="2769" spans="1:20" ht="60" x14ac:dyDescent="0.25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>
        <v>1413059689</v>
      </c>
      <c r="K2769" t="b">
        <v>1</v>
      </c>
      <c r="L2769">
        <v>29</v>
      </c>
      <c r="M2769" t="b">
        <v>0</v>
      </c>
      <c r="N2769" t="s">
        <v>8302</v>
      </c>
      <c r="O2769" s="5">
        <f>E2769/D2769</f>
        <v>7.5880000000000003E-2</v>
      </c>
      <c r="P2769" s="6">
        <f t="shared" si="215"/>
        <v>65.41379310344827</v>
      </c>
      <c r="Q2769" t="str">
        <f t="shared" si="216"/>
        <v>technology</v>
      </c>
      <c r="R2769" t="str">
        <f t="shared" si="217"/>
        <v>makerspaces</v>
      </c>
      <c r="S2769" s="10">
        <f t="shared" si="218"/>
        <v>41923.649178240739</v>
      </c>
      <c r="T2769" s="10">
        <f t="shared" si="219"/>
        <v>41953.690844907404</v>
      </c>
    </row>
    <row r="2770" spans="1:20" ht="60" x14ac:dyDescent="0.25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>
        <v>1428940775</v>
      </c>
      <c r="J2770">
        <v>1426348775</v>
      </c>
      <c r="K2770" t="b">
        <v>0</v>
      </c>
      <c r="L2770">
        <v>29</v>
      </c>
      <c r="M2770" t="b">
        <v>0</v>
      </c>
      <c r="N2770" t="s">
        <v>8273</v>
      </c>
      <c r="O2770" s="5">
        <f>E2770/D2770</f>
        <v>7.5333333333333335E-2</v>
      </c>
      <c r="P2770" s="6">
        <f t="shared" si="215"/>
        <v>31.172413793103448</v>
      </c>
      <c r="Q2770" t="str">
        <f t="shared" si="216"/>
        <v>technology</v>
      </c>
      <c r="R2770" t="str">
        <f t="shared" si="217"/>
        <v>wearables</v>
      </c>
      <c r="S2770" s="10">
        <f t="shared" si="218"/>
        <v>42077.458043981482</v>
      </c>
      <c r="T2770" s="10">
        <f t="shared" si="219"/>
        <v>42107.458043981482</v>
      </c>
    </row>
    <row r="2771" spans="1:20" ht="60" x14ac:dyDescent="0.25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>
        <v>1439298052</v>
      </c>
      <c r="J2771">
        <v>1436965252</v>
      </c>
      <c r="K2771" t="b">
        <v>0</v>
      </c>
      <c r="L2771">
        <v>9</v>
      </c>
      <c r="M2771" t="b">
        <v>0</v>
      </c>
      <c r="N2771" t="s">
        <v>8267</v>
      </c>
      <c r="O2771" s="5">
        <f>E2771/D2771</f>
        <v>7.5111111111111115E-2</v>
      </c>
      <c r="P2771" s="6">
        <f t="shared" si="215"/>
        <v>37.555555555555557</v>
      </c>
      <c r="Q2771" t="str">
        <f t="shared" si="216"/>
        <v>film &amp; video</v>
      </c>
      <c r="R2771" t="str">
        <f t="shared" si="217"/>
        <v>science fiction</v>
      </c>
      <c r="S2771" s="10">
        <f t="shared" si="218"/>
        <v>42200.333935185183</v>
      </c>
      <c r="T2771" s="10">
        <f t="shared" si="219"/>
        <v>42227.333935185183</v>
      </c>
    </row>
    <row r="2772" spans="1:20" ht="60" x14ac:dyDescent="0.25">
      <c r="A2772">
        <v>1078</v>
      </c>
      <c r="B2772" s="3" t="s">
        <v>1079</v>
      </c>
      <c r="C2772" s="3" t="s">
        <v>5188</v>
      </c>
      <c r="D2772">
        <v>600</v>
      </c>
      <c r="E2772">
        <v>45</v>
      </c>
      <c r="F2772" t="s">
        <v>8221</v>
      </c>
      <c r="G2772" t="s">
        <v>8224</v>
      </c>
      <c r="H2772" t="s">
        <v>8246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8282</v>
      </c>
      <c r="O2772" s="5">
        <f>E2772/D2772</f>
        <v>7.4999999999999997E-2</v>
      </c>
      <c r="P2772" s="6">
        <f t="shared" si="215"/>
        <v>9</v>
      </c>
      <c r="Q2772" t="str">
        <f t="shared" si="216"/>
        <v>games</v>
      </c>
      <c r="R2772" t="str">
        <f t="shared" si="217"/>
        <v>video games</v>
      </c>
      <c r="S2772" s="10">
        <f t="shared" si="218"/>
        <v>40700.987511574072</v>
      </c>
      <c r="T2772" s="10">
        <f t="shared" si="219"/>
        <v>40745.987511574072</v>
      </c>
    </row>
    <row r="2773" spans="1:20" ht="60" x14ac:dyDescent="0.25">
      <c r="A2773">
        <v>1716</v>
      </c>
      <c r="B2773" s="3" t="s">
        <v>1717</v>
      </c>
      <c r="C2773" s="3" t="s">
        <v>5826</v>
      </c>
      <c r="D2773">
        <v>2000</v>
      </c>
      <c r="E2773">
        <v>150</v>
      </c>
      <c r="F2773" t="s">
        <v>8221</v>
      </c>
      <c r="G2773" t="s">
        <v>8224</v>
      </c>
      <c r="H2773" t="s">
        <v>8246</v>
      </c>
      <c r="I2773">
        <v>1481295099</v>
      </c>
      <c r="J2773">
        <v>1477835499</v>
      </c>
      <c r="K2773" t="b">
        <v>0</v>
      </c>
      <c r="L2773">
        <v>3</v>
      </c>
      <c r="M2773" t="b">
        <v>0</v>
      </c>
      <c r="N2773" t="s">
        <v>8293</v>
      </c>
      <c r="O2773" s="5">
        <f>E2773/D2773</f>
        <v>7.4999999999999997E-2</v>
      </c>
      <c r="P2773" s="6">
        <f t="shared" si="215"/>
        <v>50</v>
      </c>
      <c r="Q2773" t="str">
        <f t="shared" si="216"/>
        <v>music</v>
      </c>
      <c r="R2773" t="str">
        <f t="shared" si="217"/>
        <v>faith</v>
      </c>
      <c r="S2773" s="10">
        <f t="shared" si="218"/>
        <v>42673.369201388887</v>
      </c>
      <c r="T2773" s="10">
        <f t="shared" si="219"/>
        <v>42713.410868055558</v>
      </c>
    </row>
    <row r="2774" spans="1:20" ht="30" x14ac:dyDescent="0.25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8273</v>
      </c>
      <c r="O2774" s="5">
        <f>E2774/D2774</f>
        <v>7.4837500000000001E-2</v>
      </c>
      <c r="P2774" s="6">
        <f t="shared" si="215"/>
        <v>177.39259259259259</v>
      </c>
      <c r="Q2774" t="str">
        <f t="shared" si="216"/>
        <v>technology</v>
      </c>
      <c r="R2774" t="str">
        <f t="shared" si="217"/>
        <v>wearables</v>
      </c>
      <c r="S2774" s="10">
        <f t="shared" si="218"/>
        <v>41809.26494212963</v>
      </c>
      <c r="T2774" s="10">
        <f t="shared" si="219"/>
        <v>41844.916666666664</v>
      </c>
    </row>
    <row r="2775" spans="1:20" ht="60" x14ac:dyDescent="0.25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>
        <v>1472442900</v>
      </c>
      <c r="J2775">
        <v>1471638646</v>
      </c>
      <c r="K2775" t="b">
        <v>0</v>
      </c>
      <c r="L2775">
        <v>6</v>
      </c>
      <c r="M2775" t="b">
        <v>0</v>
      </c>
      <c r="N2775" t="s">
        <v>8271</v>
      </c>
      <c r="O2775" s="5">
        <f>E2775/D2775</f>
        <v>7.4690265486725665E-2</v>
      </c>
      <c r="P2775" s="6">
        <f t="shared" si="215"/>
        <v>35.166666666666664</v>
      </c>
      <c r="Q2775" t="str">
        <f t="shared" si="216"/>
        <v>theater</v>
      </c>
      <c r="R2775" t="str">
        <f t="shared" si="217"/>
        <v>plays</v>
      </c>
      <c r="S2775" s="10">
        <f t="shared" si="218"/>
        <v>42601.646365740737</v>
      </c>
      <c r="T2775" s="10">
        <f t="shared" si="219"/>
        <v>42610.954861111109</v>
      </c>
    </row>
    <row r="2776" spans="1:20" ht="60" x14ac:dyDescent="0.25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>
        <v>1401585752</v>
      </c>
      <c r="K2776" t="b">
        <v>0</v>
      </c>
      <c r="L2776">
        <v>9</v>
      </c>
      <c r="M2776" t="b">
        <v>0</v>
      </c>
      <c r="N2776" t="s">
        <v>8291</v>
      </c>
      <c r="O2776" s="5">
        <f>E2776/D2776</f>
        <v>7.3400000000000007E-2</v>
      </c>
      <c r="P2776" s="6">
        <f t="shared" si="215"/>
        <v>40.777777777777779</v>
      </c>
      <c r="Q2776" t="str">
        <f t="shared" si="216"/>
        <v>photography</v>
      </c>
      <c r="R2776" t="str">
        <f t="shared" si="217"/>
        <v>places</v>
      </c>
      <c r="S2776" s="10">
        <f t="shared" si="218"/>
        <v>41790.848981481475</v>
      </c>
      <c r="T2776" s="10">
        <f t="shared" si="219"/>
        <v>41835.007638888885</v>
      </c>
    </row>
    <row r="2777" spans="1:20" ht="60" x14ac:dyDescent="0.25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>
        <v>1425434420</v>
      </c>
      <c r="J2777">
        <v>1422842420</v>
      </c>
      <c r="K2777" t="b">
        <v>0</v>
      </c>
      <c r="L2777">
        <v>16</v>
      </c>
      <c r="M2777" t="b">
        <v>0</v>
      </c>
      <c r="N2777" t="s">
        <v>8270</v>
      </c>
      <c r="O2777" s="5">
        <f>E2777/D2777</f>
        <v>7.2952380952380949E-2</v>
      </c>
      <c r="P2777" s="6">
        <f t="shared" si="215"/>
        <v>47.875</v>
      </c>
      <c r="Q2777" t="str">
        <f t="shared" si="216"/>
        <v>film &amp; video</v>
      </c>
      <c r="R2777" t="str">
        <f t="shared" si="217"/>
        <v>animation</v>
      </c>
      <c r="S2777" s="10">
        <f t="shared" si="218"/>
        <v>42036.875231481477</v>
      </c>
      <c r="T2777" s="10">
        <f t="shared" si="219"/>
        <v>42066.875231481477</v>
      </c>
    </row>
    <row r="2778" spans="1:20" ht="60" x14ac:dyDescent="0.25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>
        <v>1415140480</v>
      </c>
      <c r="K2778" t="b">
        <v>0</v>
      </c>
      <c r="L2778">
        <v>9</v>
      </c>
      <c r="M2778" t="b">
        <v>0</v>
      </c>
      <c r="N2778" t="s">
        <v>8273</v>
      </c>
      <c r="O2778" s="5">
        <f>E2778/D2778</f>
        <v>7.2599999999999998E-2</v>
      </c>
      <c r="P2778" s="6">
        <f t="shared" si="215"/>
        <v>80.666666666666671</v>
      </c>
      <c r="Q2778" t="str">
        <f t="shared" si="216"/>
        <v>technology</v>
      </c>
      <c r="R2778" t="str">
        <f t="shared" si="217"/>
        <v>wearables</v>
      </c>
      <c r="S2778" s="10">
        <f t="shared" si="218"/>
        <v>41947.732407407406</v>
      </c>
      <c r="T2778" s="10">
        <f t="shared" si="219"/>
        <v>41972.458333333336</v>
      </c>
    </row>
    <row r="2779" spans="1:20" ht="60" x14ac:dyDescent="0.25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>
        <v>1427082912</v>
      </c>
      <c r="J2779">
        <v>1423198512</v>
      </c>
      <c r="K2779" t="b">
        <v>0</v>
      </c>
      <c r="L2779">
        <v>5</v>
      </c>
      <c r="M2779" t="b">
        <v>0</v>
      </c>
      <c r="N2779" t="s">
        <v>8271</v>
      </c>
      <c r="O2779" s="5">
        <f>E2779/D2779</f>
        <v>7.2400000000000006E-2</v>
      </c>
      <c r="P2779" s="6">
        <f t="shared" si="215"/>
        <v>72.400000000000006</v>
      </c>
      <c r="Q2779" t="str">
        <f t="shared" si="216"/>
        <v>theater</v>
      </c>
      <c r="R2779" t="str">
        <f t="shared" si="217"/>
        <v>plays</v>
      </c>
      <c r="S2779" s="10">
        <f t="shared" si="218"/>
        <v>42040.996666666666</v>
      </c>
      <c r="T2779" s="10">
        <f t="shared" si="219"/>
        <v>42085.954999999994</v>
      </c>
    </row>
    <row r="2780" spans="1:20" ht="30" x14ac:dyDescent="0.25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8282</v>
      </c>
      <c r="O2780" s="5">
        <f>E2780/D2780</f>
        <v>7.2120000000000004E-2</v>
      </c>
      <c r="P2780" s="6">
        <f t="shared" si="215"/>
        <v>81.954545454545453</v>
      </c>
      <c r="Q2780" t="str">
        <f t="shared" si="216"/>
        <v>games</v>
      </c>
      <c r="R2780" t="str">
        <f t="shared" si="217"/>
        <v>video games</v>
      </c>
      <c r="S2780" s="10">
        <f t="shared" si="218"/>
        <v>41712.554340277777</v>
      </c>
      <c r="T2780" s="10">
        <f t="shared" si="219"/>
        <v>41742.554340277777</v>
      </c>
    </row>
    <row r="2781" spans="1:20" ht="60" x14ac:dyDescent="0.25">
      <c r="A2781">
        <v>888</v>
      </c>
      <c r="B2781" s="3" t="s">
        <v>889</v>
      </c>
      <c r="C2781" s="3" t="s">
        <v>4998</v>
      </c>
      <c r="D2781">
        <v>1000</v>
      </c>
      <c r="E2781">
        <v>72</v>
      </c>
      <c r="F2781" t="s">
        <v>8221</v>
      </c>
      <c r="G2781" t="s">
        <v>8224</v>
      </c>
      <c r="H2781" t="s">
        <v>8246</v>
      </c>
      <c r="I2781">
        <v>1314856800</v>
      </c>
      <c r="J2781">
        <v>1311789885</v>
      </c>
      <c r="K2781" t="b">
        <v>0</v>
      </c>
      <c r="L2781">
        <v>4</v>
      </c>
      <c r="M2781" t="b">
        <v>0</v>
      </c>
      <c r="N2781" t="s">
        <v>8279</v>
      </c>
      <c r="O2781" s="5">
        <f>E2781/D2781</f>
        <v>7.1999999999999995E-2</v>
      </c>
      <c r="P2781" s="6">
        <f t="shared" si="215"/>
        <v>18</v>
      </c>
      <c r="Q2781" t="str">
        <f t="shared" si="216"/>
        <v>music</v>
      </c>
      <c r="R2781" t="str">
        <f t="shared" si="217"/>
        <v>indie rock</v>
      </c>
      <c r="S2781" s="10">
        <f t="shared" si="218"/>
        <v>40751.544965277775</v>
      </c>
      <c r="T2781" s="10">
        <f t="shared" si="219"/>
        <v>40787.041666666664</v>
      </c>
    </row>
    <row r="2782" spans="1:20" ht="60" x14ac:dyDescent="0.25">
      <c r="A2782">
        <v>1408</v>
      </c>
      <c r="B2782" s="3" t="s">
        <v>1409</v>
      </c>
      <c r="C2782" s="3" t="s">
        <v>5518</v>
      </c>
      <c r="D2782">
        <v>1000</v>
      </c>
      <c r="E2782">
        <v>72</v>
      </c>
      <c r="F2782" t="s">
        <v>8221</v>
      </c>
      <c r="G2782" t="s">
        <v>8225</v>
      </c>
      <c r="H2782" t="s">
        <v>8247</v>
      </c>
      <c r="I2782">
        <v>1447451756</v>
      </c>
      <c r="J2782">
        <v>1444856156</v>
      </c>
      <c r="K2782" t="b">
        <v>0</v>
      </c>
      <c r="L2782">
        <v>6</v>
      </c>
      <c r="M2782" t="b">
        <v>0</v>
      </c>
      <c r="N2782" t="s">
        <v>8287</v>
      </c>
      <c r="O2782" s="5">
        <f>E2782/D2782</f>
        <v>7.1999999999999995E-2</v>
      </c>
      <c r="P2782" s="6">
        <f t="shared" si="215"/>
        <v>12</v>
      </c>
      <c r="Q2782" t="str">
        <f t="shared" si="216"/>
        <v>publishing</v>
      </c>
      <c r="R2782" t="str">
        <f t="shared" si="217"/>
        <v>translations</v>
      </c>
      <c r="S2782" s="10">
        <f t="shared" si="218"/>
        <v>42291.663842592585</v>
      </c>
      <c r="T2782" s="10">
        <f t="shared" si="219"/>
        <v>42321.705509259256</v>
      </c>
    </row>
    <row r="2783" spans="1:20" ht="60" x14ac:dyDescent="0.25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>
        <v>1487811600</v>
      </c>
      <c r="J2783">
        <v>1486077481</v>
      </c>
      <c r="K2783" t="b">
        <v>0</v>
      </c>
      <c r="L2783">
        <v>7</v>
      </c>
      <c r="M2783" t="b">
        <v>0</v>
      </c>
      <c r="N2783" t="s">
        <v>8271</v>
      </c>
      <c r="O2783" s="5">
        <f>E2783/D2783</f>
        <v>7.166666666666667E-2</v>
      </c>
      <c r="P2783" s="6">
        <f t="shared" si="215"/>
        <v>30.714285714285715</v>
      </c>
      <c r="Q2783" t="str">
        <f t="shared" si="216"/>
        <v>theater</v>
      </c>
      <c r="R2783" t="str">
        <f t="shared" si="217"/>
        <v>plays</v>
      </c>
      <c r="S2783" s="10">
        <f t="shared" si="218"/>
        <v>42768.762511574074</v>
      </c>
      <c r="T2783" s="10">
        <f t="shared" si="219"/>
        <v>42788.833333333336</v>
      </c>
    </row>
    <row r="2784" spans="1:20" ht="30" x14ac:dyDescent="0.25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8286</v>
      </c>
      <c r="O2784" s="5">
        <f>E2784/D2784</f>
        <v>7.0666666666666669E-2</v>
      </c>
      <c r="P2784" s="6">
        <f t="shared" si="215"/>
        <v>58.888888888888886</v>
      </c>
      <c r="Q2784" t="str">
        <f t="shared" si="216"/>
        <v>music</v>
      </c>
      <c r="R2784" t="str">
        <f t="shared" si="217"/>
        <v>world music</v>
      </c>
      <c r="S2784" s="10">
        <f t="shared" si="218"/>
        <v>41736.341458333329</v>
      </c>
      <c r="T2784" s="10">
        <f t="shared" si="219"/>
        <v>41796.341458333329</v>
      </c>
    </row>
    <row r="2785" spans="1:20" ht="60" x14ac:dyDescent="0.25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>
        <v>1476010619</v>
      </c>
      <c r="J2785">
        <v>1473418619</v>
      </c>
      <c r="K2785" t="b">
        <v>0</v>
      </c>
      <c r="L2785">
        <v>10</v>
      </c>
      <c r="M2785" t="b">
        <v>0</v>
      </c>
      <c r="N2785" t="s">
        <v>8287</v>
      </c>
      <c r="O2785" s="5">
        <f>E2785/D2785</f>
        <v>7.0634920634920634E-2</v>
      </c>
      <c r="P2785" s="6">
        <f t="shared" si="215"/>
        <v>44.5</v>
      </c>
      <c r="Q2785" t="str">
        <f t="shared" si="216"/>
        <v>publishing</v>
      </c>
      <c r="R2785" t="str">
        <f t="shared" si="217"/>
        <v>translations</v>
      </c>
      <c r="S2785" s="10">
        <f t="shared" si="218"/>
        <v>42622.24790509259</v>
      </c>
      <c r="T2785" s="10">
        <f t="shared" si="219"/>
        <v>42652.24790509259</v>
      </c>
    </row>
    <row r="2786" spans="1:20" ht="75" x14ac:dyDescent="0.25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>
        <v>1431455084</v>
      </c>
      <c r="K2786" t="b">
        <v>1</v>
      </c>
      <c r="L2786">
        <v>28</v>
      </c>
      <c r="M2786" t="b">
        <v>0</v>
      </c>
      <c r="N2786" t="s">
        <v>8271</v>
      </c>
      <c r="O2786" s="5">
        <f>E2786/D2786</f>
        <v>7.0433333333333334E-2</v>
      </c>
      <c r="P2786" s="6">
        <f t="shared" si="215"/>
        <v>75.464285714285708</v>
      </c>
      <c r="Q2786" t="str">
        <f t="shared" si="216"/>
        <v>theater</v>
      </c>
      <c r="R2786" t="str">
        <f t="shared" si="217"/>
        <v>plays</v>
      </c>
      <c r="S2786" s="10">
        <f t="shared" si="218"/>
        <v>42136.558842592589</v>
      </c>
      <c r="T2786" s="10">
        <f t="shared" si="219"/>
        <v>42166.558842592589</v>
      </c>
    </row>
    <row r="2787" spans="1:20" ht="30" x14ac:dyDescent="0.25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>
        <v>1435958786</v>
      </c>
      <c r="J2787">
        <v>1434144386</v>
      </c>
      <c r="K2787" t="b">
        <v>0</v>
      </c>
      <c r="L2787">
        <v>3</v>
      </c>
      <c r="M2787" t="b">
        <v>0</v>
      </c>
      <c r="N2787" t="s">
        <v>8296</v>
      </c>
      <c r="O2787" s="5">
        <f>E2787/D2787</f>
        <v>7.0000000000000007E-2</v>
      </c>
      <c r="P2787" s="6">
        <f t="shared" si="215"/>
        <v>46.666666666666664</v>
      </c>
      <c r="Q2787" t="str">
        <f t="shared" si="216"/>
        <v>photography</v>
      </c>
      <c r="R2787" t="str">
        <f t="shared" si="217"/>
        <v>people</v>
      </c>
      <c r="S2787" s="10">
        <f t="shared" si="218"/>
        <v>42167.685023148144</v>
      </c>
      <c r="T2787" s="10">
        <f t="shared" si="219"/>
        <v>42188.685023148144</v>
      </c>
    </row>
    <row r="2788" spans="1:20" ht="60" x14ac:dyDescent="0.25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t="s">
        <v>8271</v>
      </c>
      <c r="O2788" s="5">
        <f>E2788/D2788</f>
        <v>6.9696969696969702E-2</v>
      </c>
      <c r="P2788" s="6">
        <f t="shared" si="215"/>
        <v>383.33333333333331</v>
      </c>
      <c r="Q2788" t="str">
        <f t="shared" si="216"/>
        <v>theater</v>
      </c>
      <c r="R2788" t="str">
        <f t="shared" si="217"/>
        <v>plays</v>
      </c>
      <c r="S2788" s="10">
        <f t="shared" si="218"/>
        <v>42696.802187499998</v>
      </c>
      <c r="T2788" s="10">
        <f t="shared" si="219"/>
        <v>42729.802187499998</v>
      </c>
    </row>
    <row r="2789" spans="1:20" ht="45" x14ac:dyDescent="0.25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>
        <v>1453757800</v>
      </c>
      <c r="K2789" t="b">
        <v>0</v>
      </c>
      <c r="L2789">
        <v>30</v>
      </c>
      <c r="M2789" t="b">
        <v>0</v>
      </c>
      <c r="N2789" t="s">
        <v>8284</v>
      </c>
      <c r="O2789" s="5">
        <f>E2789/D2789</f>
        <v>6.9320000000000007E-2</v>
      </c>
      <c r="P2789" s="6">
        <f t="shared" si="215"/>
        <v>115.53333333333333</v>
      </c>
      <c r="Q2789" t="str">
        <f t="shared" si="216"/>
        <v>food</v>
      </c>
      <c r="R2789" t="str">
        <f t="shared" si="217"/>
        <v>food trucks</v>
      </c>
      <c r="S2789" s="10">
        <f t="shared" si="218"/>
        <v>42394.692129629628</v>
      </c>
      <c r="T2789" s="10">
        <f t="shared" si="219"/>
        <v>42454.650462962956</v>
      </c>
    </row>
    <row r="2790" spans="1:20" ht="60" x14ac:dyDescent="0.25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8271</v>
      </c>
      <c r="O2790" s="5">
        <f>E2790/D2790</f>
        <v>6.8287037037037035E-2</v>
      </c>
      <c r="P2790" s="6">
        <f t="shared" si="215"/>
        <v>59</v>
      </c>
      <c r="Q2790" t="str">
        <f t="shared" si="216"/>
        <v>theater</v>
      </c>
      <c r="R2790" t="str">
        <f t="shared" si="217"/>
        <v>plays</v>
      </c>
      <c r="S2790" s="10">
        <f t="shared" si="218"/>
        <v>42293.60087962963</v>
      </c>
      <c r="T2790" s="10">
        <f t="shared" si="219"/>
        <v>42353.642546296294</v>
      </c>
    </row>
    <row r="2791" spans="1:20" ht="45" x14ac:dyDescent="0.25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>
        <v>1327568499</v>
      </c>
      <c r="K2791" t="b">
        <v>0</v>
      </c>
      <c r="L2791">
        <v>5</v>
      </c>
      <c r="M2791" t="b">
        <v>0</v>
      </c>
      <c r="N2791" t="s">
        <v>8270</v>
      </c>
      <c r="O2791" s="5">
        <f>E2791/D2791</f>
        <v>6.7966666666666675E-2</v>
      </c>
      <c r="P2791" s="6">
        <f t="shared" si="215"/>
        <v>40.78</v>
      </c>
      <c r="Q2791" t="str">
        <f t="shared" si="216"/>
        <v>film &amp; video</v>
      </c>
      <c r="R2791" t="str">
        <f t="shared" si="217"/>
        <v>animation</v>
      </c>
      <c r="S2791" s="10">
        <f t="shared" si="218"/>
        <v>40934.167812499996</v>
      </c>
      <c r="T2791" s="10">
        <f t="shared" si="219"/>
        <v>40994.126145833332</v>
      </c>
    </row>
    <row r="2792" spans="1:20" ht="60" x14ac:dyDescent="0.25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>
        <v>1481367600</v>
      </c>
      <c r="J2792">
        <v>1477839675</v>
      </c>
      <c r="K2792" t="b">
        <v>0</v>
      </c>
      <c r="L2792">
        <v>10</v>
      </c>
      <c r="M2792" t="b">
        <v>0</v>
      </c>
      <c r="N2792" t="s">
        <v>8287</v>
      </c>
      <c r="O2792" s="5">
        <f>E2792/D2792</f>
        <v>6.7083333333333328E-2</v>
      </c>
      <c r="P2792" s="6">
        <f t="shared" si="215"/>
        <v>80.5</v>
      </c>
      <c r="Q2792" t="str">
        <f t="shared" si="216"/>
        <v>publishing</v>
      </c>
      <c r="R2792" t="str">
        <f t="shared" si="217"/>
        <v>translations</v>
      </c>
      <c r="S2792" s="10">
        <f t="shared" si="218"/>
        <v>42673.417534722219</v>
      </c>
      <c r="T2792" s="10">
        <f t="shared" si="219"/>
        <v>42714.249999999993</v>
      </c>
    </row>
    <row r="2793" spans="1:20" ht="45" x14ac:dyDescent="0.25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8285</v>
      </c>
      <c r="O2793" s="5">
        <f>E2793/D2793</f>
        <v>6.7000000000000004E-2</v>
      </c>
      <c r="P2793" s="6">
        <f t="shared" si="215"/>
        <v>83.75</v>
      </c>
      <c r="Q2793" t="str">
        <f t="shared" si="216"/>
        <v>photography</v>
      </c>
      <c r="R2793" t="str">
        <f t="shared" si="217"/>
        <v>photobooks</v>
      </c>
      <c r="S2793" s="10">
        <f t="shared" si="218"/>
        <v>41905.748506944445</v>
      </c>
      <c r="T2793" s="10">
        <f t="shared" si="219"/>
        <v>41941.748506944445</v>
      </c>
    </row>
    <row r="2794" spans="1:20" ht="60" x14ac:dyDescent="0.25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>
        <v>1466363576</v>
      </c>
      <c r="J2794">
        <v>1461179576</v>
      </c>
      <c r="K2794" t="b">
        <v>0</v>
      </c>
      <c r="L2794">
        <v>9</v>
      </c>
      <c r="M2794" t="b">
        <v>0</v>
      </c>
      <c r="N2794" t="s">
        <v>8271</v>
      </c>
      <c r="O2794" s="5">
        <f>E2794/D2794</f>
        <v>6.6500000000000004E-2</v>
      </c>
      <c r="P2794" s="6">
        <f t="shared" si="215"/>
        <v>29.555555555555557</v>
      </c>
      <c r="Q2794" t="str">
        <f t="shared" si="216"/>
        <v>theater</v>
      </c>
      <c r="R2794" t="str">
        <f t="shared" si="217"/>
        <v>plays</v>
      </c>
      <c r="S2794" s="10">
        <f t="shared" si="218"/>
        <v>42480.592314814814</v>
      </c>
      <c r="T2794" s="10">
        <f t="shared" si="219"/>
        <v>42540.592314814814</v>
      </c>
    </row>
    <row r="2795" spans="1:20" ht="30" x14ac:dyDescent="0.25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>
        <v>1414164715</v>
      </c>
      <c r="K2795" t="b">
        <v>0</v>
      </c>
      <c r="L2795">
        <v>37</v>
      </c>
      <c r="M2795" t="b">
        <v>0</v>
      </c>
      <c r="N2795" t="s">
        <v>8273</v>
      </c>
      <c r="O2795" s="5">
        <f>E2795/D2795</f>
        <v>6.6339999999999996E-2</v>
      </c>
      <c r="P2795" s="6">
        <f t="shared" si="215"/>
        <v>89.648648648648646</v>
      </c>
      <c r="Q2795" t="str">
        <f t="shared" si="216"/>
        <v>technology</v>
      </c>
      <c r="R2795" t="str">
        <f t="shared" si="217"/>
        <v>wearables</v>
      </c>
      <c r="S2795" s="10">
        <f t="shared" si="218"/>
        <v>41936.438831018517</v>
      </c>
      <c r="T2795" s="10">
        <f t="shared" si="219"/>
        <v>41981.480497685181</v>
      </c>
    </row>
    <row r="2796" spans="1:20" ht="60" x14ac:dyDescent="0.25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>
        <v>1333596019</v>
      </c>
      <c r="K2796" t="b">
        <v>0</v>
      </c>
      <c r="L2796">
        <v>24</v>
      </c>
      <c r="M2796" t="b">
        <v>0</v>
      </c>
      <c r="N2796" t="s">
        <v>8278</v>
      </c>
      <c r="O2796" s="5">
        <f>E2796/D2796</f>
        <v>6.6066666666666662E-2</v>
      </c>
      <c r="P2796" s="6">
        <f t="shared" si="215"/>
        <v>82.583333333333329</v>
      </c>
      <c r="Q2796" t="str">
        <f t="shared" si="216"/>
        <v>music</v>
      </c>
      <c r="R2796" t="str">
        <f t="shared" si="217"/>
        <v>jazz</v>
      </c>
      <c r="S2796" s="10">
        <f t="shared" si="218"/>
        <v>41003.930775462963</v>
      </c>
      <c r="T2796" s="10">
        <f t="shared" si="219"/>
        <v>41033.930775462963</v>
      </c>
    </row>
    <row r="2797" spans="1:20" ht="45" x14ac:dyDescent="0.25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>
        <v>1425758101</v>
      </c>
      <c r="J2797">
        <v>1423166101</v>
      </c>
      <c r="K2797" t="b">
        <v>0</v>
      </c>
      <c r="L2797">
        <v>6</v>
      </c>
      <c r="M2797" t="b">
        <v>0</v>
      </c>
      <c r="N2797" t="s">
        <v>8287</v>
      </c>
      <c r="O2797" s="5">
        <f>E2797/D2797</f>
        <v>6.6055045871559637E-2</v>
      </c>
      <c r="P2797" s="6">
        <f t="shared" si="215"/>
        <v>30</v>
      </c>
      <c r="Q2797" t="str">
        <f t="shared" si="216"/>
        <v>publishing</v>
      </c>
      <c r="R2797" t="str">
        <f t="shared" si="217"/>
        <v>translations</v>
      </c>
      <c r="S2797" s="10">
        <f t="shared" si="218"/>
        <v>42040.621539351851</v>
      </c>
      <c r="T2797" s="10">
        <f t="shared" si="219"/>
        <v>42070.621539351851</v>
      </c>
    </row>
    <row r="2798" spans="1:20" ht="60" x14ac:dyDescent="0.25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>
        <v>1356121774</v>
      </c>
      <c r="K2798" t="b">
        <v>0</v>
      </c>
      <c r="L2798">
        <v>311</v>
      </c>
      <c r="M2798" t="b">
        <v>0</v>
      </c>
      <c r="N2798" t="s">
        <v>8282</v>
      </c>
      <c r="O2798" s="5">
        <f>E2798/D2798</f>
        <v>6.5900366666666668E-2</v>
      </c>
      <c r="P2798" s="6">
        <f t="shared" si="215"/>
        <v>63.569485530546629</v>
      </c>
      <c r="Q2798" t="str">
        <f t="shared" si="216"/>
        <v>games</v>
      </c>
      <c r="R2798" t="str">
        <f t="shared" si="217"/>
        <v>video games</v>
      </c>
      <c r="S2798" s="10">
        <f t="shared" si="218"/>
        <v>41264.645532407405</v>
      </c>
      <c r="T2798" s="10">
        <f t="shared" si="219"/>
        <v>41309.645532407405</v>
      </c>
    </row>
    <row r="2799" spans="1:20" ht="60" x14ac:dyDescent="0.25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>
        <v>1425261690</v>
      </c>
      <c r="K2799" t="b">
        <v>0</v>
      </c>
      <c r="L2799">
        <v>8</v>
      </c>
      <c r="M2799" t="b">
        <v>0</v>
      </c>
      <c r="N2799" t="s">
        <v>8285</v>
      </c>
      <c r="O2799" s="5">
        <f>E2799/D2799</f>
        <v>6.565384615384616E-2</v>
      </c>
      <c r="P2799" s="6">
        <f t="shared" si="215"/>
        <v>213.375</v>
      </c>
      <c r="Q2799" t="str">
        <f t="shared" si="216"/>
        <v>photography</v>
      </c>
      <c r="R2799" t="str">
        <f t="shared" si="217"/>
        <v>photobooks</v>
      </c>
      <c r="S2799" s="10">
        <f t="shared" si="218"/>
        <v>42064.876041666663</v>
      </c>
      <c r="T2799" s="10">
        <f t="shared" si="219"/>
        <v>42094.834374999999</v>
      </c>
    </row>
    <row r="2800" spans="1:20" ht="45" x14ac:dyDescent="0.25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8278</v>
      </c>
      <c r="O2800" s="5">
        <f>E2800/D2800</f>
        <v>6.5500000000000003E-2</v>
      </c>
      <c r="P2800" s="6">
        <f t="shared" si="215"/>
        <v>18.714285714285715</v>
      </c>
      <c r="Q2800" t="str">
        <f t="shared" si="216"/>
        <v>music</v>
      </c>
      <c r="R2800" t="str">
        <f t="shared" si="217"/>
        <v>jazz</v>
      </c>
      <c r="S2800" s="10">
        <f t="shared" si="218"/>
        <v>41680.151643518519</v>
      </c>
      <c r="T2800" s="10">
        <f t="shared" si="219"/>
        <v>41714.708333333328</v>
      </c>
    </row>
    <row r="2801" spans="1:20" ht="30" x14ac:dyDescent="0.25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>
        <v>1429456132</v>
      </c>
      <c r="J2801">
        <v>1424275732</v>
      </c>
      <c r="K2801" t="b">
        <v>0</v>
      </c>
      <c r="L2801">
        <v>2</v>
      </c>
      <c r="M2801" t="b">
        <v>0</v>
      </c>
      <c r="N2801" t="s">
        <v>8305</v>
      </c>
      <c r="O2801" s="5">
        <f>E2801/D2801</f>
        <v>6.545454545454546E-2</v>
      </c>
      <c r="P2801" s="6">
        <f t="shared" si="215"/>
        <v>108</v>
      </c>
      <c r="Q2801" t="str">
        <f t="shared" si="216"/>
        <v>theater</v>
      </c>
      <c r="R2801" t="str">
        <f t="shared" si="217"/>
        <v>musical</v>
      </c>
      <c r="S2801" s="10">
        <f t="shared" si="218"/>
        <v>42053.464490740742</v>
      </c>
      <c r="T2801" s="10">
        <f t="shared" si="219"/>
        <v>42113.42282407407</v>
      </c>
    </row>
    <row r="2802" spans="1:20" ht="60" x14ac:dyDescent="0.25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8273</v>
      </c>
      <c r="O2802" s="5">
        <f>E2802/D2802</f>
        <v>6.5299999999999997E-2</v>
      </c>
      <c r="P2802" s="6">
        <f t="shared" si="215"/>
        <v>6.4975124378109452</v>
      </c>
      <c r="Q2802" t="str">
        <f t="shared" si="216"/>
        <v>technology</v>
      </c>
      <c r="R2802" t="str">
        <f t="shared" si="217"/>
        <v>wearables</v>
      </c>
      <c r="S2802" s="10">
        <f t="shared" si="218"/>
        <v>42696.167395833334</v>
      </c>
      <c r="T2802" s="10">
        <f t="shared" si="219"/>
        <v>42726.167395833334</v>
      </c>
    </row>
    <row r="2803" spans="1:20" ht="45" x14ac:dyDescent="0.25">
      <c r="A2803">
        <v>1154</v>
      </c>
      <c r="B2803" s="3" t="s">
        <v>1155</v>
      </c>
      <c r="C2803" s="3" t="s">
        <v>5264</v>
      </c>
      <c r="D2803">
        <v>5000</v>
      </c>
      <c r="E2803">
        <v>325</v>
      </c>
      <c r="F2803" t="s">
        <v>8221</v>
      </c>
      <c r="G2803" t="s">
        <v>8224</v>
      </c>
      <c r="H2803" t="s">
        <v>8246</v>
      </c>
      <c r="I2803">
        <v>1441507006</v>
      </c>
      <c r="J2803">
        <v>1438915006</v>
      </c>
      <c r="K2803" t="b">
        <v>0</v>
      </c>
      <c r="L2803">
        <v>3</v>
      </c>
      <c r="M2803" t="b">
        <v>0</v>
      </c>
      <c r="N2803" t="s">
        <v>8284</v>
      </c>
      <c r="O2803" s="5">
        <f>E2803/D2803</f>
        <v>6.5000000000000002E-2</v>
      </c>
      <c r="P2803" s="6">
        <f t="shared" si="215"/>
        <v>108.33333333333333</v>
      </c>
      <c r="Q2803" t="str">
        <f t="shared" si="216"/>
        <v>food</v>
      </c>
      <c r="R2803" t="str">
        <f t="shared" si="217"/>
        <v>food trucks</v>
      </c>
      <c r="S2803" s="10">
        <f t="shared" si="218"/>
        <v>42222.900532407402</v>
      </c>
      <c r="T2803" s="10">
        <f t="shared" si="219"/>
        <v>42252.900532407402</v>
      </c>
    </row>
    <row r="2804" spans="1:20" ht="60" x14ac:dyDescent="0.25">
      <c r="A2804">
        <v>1723</v>
      </c>
      <c r="B2804" s="3" t="s">
        <v>1724</v>
      </c>
      <c r="C2804" s="3" t="s">
        <v>5833</v>
      </c>
      <c r="D2804">
        <v>10000</v>
      </c>
      <c r="E2804">
        <v>650</v>
      </c>
      <c r="F2804" t="s">
        <v>8221</v>
      </c>
      <c r="G2804" t="s">
        <v>8224</v>
      </c>
      <c r="H2804" t="s">
        <v>8246</v>
      </c>
      <c r="I2804">
        <v>1435730400</v>
      </c>
      <c r="J2804">
        <v>1430855315</v>
      </c>
      <c r="K2804" t="b">
        <v>0</v>
      </c>
      <c r="L2804">
        <v>3</v>
      </c>
      <c r="M2804" t="b">
        <v>0</v>
      </c>
      <c r="N2804" t="s">
        <v>8293</v>
      </c>
      <c r="O2804" s="5">
        <f>E2804/D2804</f>
        <v>6.5000000000000002E-2</v>
      </c>
      <c r="P2804" s="6">
        <f t="shared" si="215"/>
        <v>216.66666666666666</v>
      </c>
      <c r="Q2804" t="str">
        <f t="shared" si="216"/>
        <v>music</v>
      </c>
      <c r="R2804" t="str">
        <f t="shared" si="217"/>
        <v>faith</v>
      </c>
      <c r="S2804" s="10">
        <f t="shared" si="218"/>
        <v>42129.617071759254</v>
      </c>
      <c r="T2804" s="10">
        <f t="shared" si="219"/>
        <v>42186.041666666664</v>
      </c>
    </row>
    <row r="2805" spans="1:20" ht="60" x14ac:dyDescent="0.25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>
        <v>1407177611</v>
      </c>
      <c r="K2805" t="b">
        <v>0</v>
      </c>
      <c r="L2805">
        <v>26</v>
      </c>
      <c r="M2805" t="b">
        <v>0</v>
      </c>
      <c r="N2805" t="s">
        <v>8268</v>
      </c>
      <c r="O2805" s="5">
        <f>E2805/D2805</f>
        <v>6.4850000000000005E-2</v>
      </c>
      <c r="P2805" s="6">
        <f t="shared" si="215"/>
        <v>49.884615384615387</v>
      </c>
      <c r="Q2805" t="str">
        <f t="shared" si="216"/>
        <v>film &amp; video</v>
      </c>
      <c r="R2805" t="str">
        <f t="shared" si="217"/>
        <v>drama</v>
      </c>
      <c r="S2805" s="10">
        <f t="shared" si="218"/>
        <v>41855.569571759253</v>
      </c>
      <c r="T2805" s="10">
        <f t="shared" si="219"/>
        <v>41880.569571759253</v>
      </c>
    </row>
    <row r="2806" spans="1:20" ht="45" x14ac:dyDescent="0.25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>
        <v>1447949229</v>
      </c>
      <c r="K2806" t="b">
        <v>0</v>
      </c>
      <c r="L2806">
        <v>6</v>
      </c>
      <c r="M2806" t="b">
        <v>0</v>
      </c>
      <c r="N2806" t="s">
        <v>8283</v>
      </c>
      <c r="O2806" s="5">
        <f>E2806/D2806</f>
        <v>6.4439140811455853E-2</v>
      </c>
      <c r="P2806" s="6">
        <f t="shared" si="215"/>
        <v>45</v>
      </c>
      <c r="Q2806" t="str">
        <f t="shared" si="216"/>
        <v>games</v>
      </c>
      <c r="R2806" t="str">
        <f t="shared" si="217"/>
        <v>mobile games</v>
      </c>
      <c r="S2806" s="10">
        <f t="shared" si="218"/>
        <v>42327.46329861111</v>
      </c>
      <c r="T2806" s="10">
        <f t="shared" si="219"/>
        <v>42357.46329861111</v>
      </c>
    </row>
    <row r="2807" spans="1:20" ht="60" x14ac:dyDescent="0.25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>
        <v>1404174580</v>
      </c>
      <c r="K2807" t="b">
        <v>1</v>
      </c>
      <c r="L2807">
        <v>60</v>
      </c>
      <c r="M2807" t="b">
        <v>0</v>
      </c>
      <c r="N2807" t="s">
        <v>8302</v>
      </c>
      <c r="O2807" s="5">
        <f>E2807/D2807</f>
        <v>6.4158609339642042E-2</v>
      </c>
      <c r="P2807" s="6">
        <f t="shared" si="215"/>
        <v>41.583333333333336</v>
      </c>
      <c r="Q2807" t="str">
        <f t="shared" si="216"/>
        <v>technology</v>
      </c>
      <c r="R2807" t="str">
        <f t="shared" si="217"/>
        <v>makerspaces</v>
      </c>
      <c r="S2807" s="10">
        <f t="shared" si="218"/>
        <v>41820.812268518515</v>
      </c>
      <c r="T2807" s="10">
        <f t="shared" si="219"/>
        <v>41848.812268518515</v>
      </c>
    </row>
    <row r="2808" spans="1:20" ht="60" x14ac:dyDescent="0.25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>
        <v>1415404800</v>
      </c>
      <c r="J2808">
        <v>1412809644</v>
      </c>
      <c r="K2808" t="b">
        <v>0</v>
      </c>
      <c r="L2808">
        <v>10</v>
      </c>
      <c r="M2808" t="b">
        <v>0</v>
      </c>
      <c r="N2808" t="s">
        <v>8271</v>
      </c>
      <c r="O2808" s="5">
        <f>E2808/D2808</f>
        <v>6.3333333333333339E-2</v>
      </c>
      <c r="P2808" s="6">
        <f t="shared" si="215"/>
        <v>9.5</v>
      </c>
      <c r="Q2808" t="str">
        <f t="shared" si="216"/>
        <v>theater</v>
      </c>
      <c r="R2808" t="str">
        <f t="shared" si="217"/>
        <v>plays</v>
      </c>
      <c r="S2808" s="10">
        <f t="shared" si="218"/>
        <v>41920.75513888889</v>
      </c>
      <c r="T2808" s="10">
        <f t="shared" si="219"/>
        <v>41950.791666666664</v>
      </c>
    </row>
    <row r="2809" spans="1:20" ht="60" x14ac:dyDescent="0.25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>
        <v>1386216545</v>
      </c>
      <c r="K2809" t="b">
        <v>0</v>
      </c>
      <c r="L2809">
        <v>30</v>
      </c>
      <c r="M2809" t="b">
        <v>0</v>
      </c>
      <c r="N2809" t="s">
        <v>8282</v>
      </c>
      <c r="O2809" s="5">
        <f>E2809/D2809</f>
        <v>6.3092592592592589E-2</v>
      </c>
      <c r="P2809" s="6">
        <f t="shared" si="215"/>
        <v>113.56666666666666</v>
      </c>
      <c r="Q2809" t="str">
        <f t="shared" si="216"/>
        <v>games</v>
      </c>
      <c r="R2809" t="str">
        <f t="shared" si="217"/>
        <v>video games</v>
      </c>
      <c r="S2809" s="10">
        <f t="shared" si="218"/>
        <v>41612.964641203704</v>
      </c>
      <c r="T2809" s="10">
        <f t="shared" si="219"/>
        <v>41642.964641203704</v>
      </c>
    </row>
    <row r="2810" spans="1:20" ht="45" x14ac:dyDescent="0.25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>
        <v>1429460386</v>
      </c>
      <c r="J2810">
        <v>1424279986</v>
      </c>
      <c r="K2810" t="b">
        <v>0</v>
      </c>
      <c r="L2810">
        <v>3</v>
      </c>
      <c r="M2810" t="b">
        <v>0</v>
      </c>
      <c r="N2810" t="s">
        <v>8271</v>
      </c>
      <c r="O2810" s="5">
        <f>E2810/D2810</f>
        <v>6.3E-2</v>
      </c>
      <c r="P2810" s="6">
        <f t="shared" si="215"/>
        <v>42</v>
      </c>
      <c r="Q2810" t="str">
        <f t="shared" si="216"/>
        <v>theater</v>
      </c>
      <c r="R2810" t="str">
        <f t="shared" si="217"/>
        <v>plays</v>
      </c>
      <c r="S2810" s="10">
        <f t="shared" si="218"/>
        <v>42053.513726851852</v>
      </c>
      <c r="T2810" s="10">
        <f t="shared" si="219"/>
        <v>42113.47206018518</v>
      </c>
    </row>
    <row r="2811" spans="1:20" ht="60" x14ac:dyDescent="0.25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8273</v>
      </c>
      <c r="O2811" s="5">
        <f>E2811/D2811</f>
        <v>6.2933333333333327E-2</v>
      </c>
      <c r="P2811" s="6">
        <f t="shared" si="215"/>
        <v>82.086956521739125</v>
      </c>
      <c r="Q2811" t="str">
        <f t="shared" si="216"/>
        <v>technology</v>
      </c>
      <c r="R2811" t="str">
        <f t="shared" si="217"/>
        <v>wearables</v>
      </c>
      <c r="S2811" s="10">
        <f t="shared" si="218"/>
        <v>42339.759375000001</v>
      </c>
      <c r="T2811" s="10">
        <f t="shared" si="219"/>
        <v>42369.749999999993</v>
      </c>
    </row>
    <row r="2812" spans="1:20" ht="60" x14ac:dyDescent="0.25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8285</v>
      </c>
      <c r="O2812" s="5">
        <f>E2812/D2812</f>
        <v>6.2566666666666673E-2</v>
      </c>
      <c r="P2812" s="6">
        <f t="shared" si="215"/>
        <v>98.78947368421052</v>
      </c>
      <c r="Q2812" t="str">
        <f t="shared" si="216"/>
        <v>photography</v>
      </c>
      <c r="R2812" t="str">
        <f t="shared" si="217"/>
        <v>photobooks</v>
      </c>
      <c r="S2812" s="10">
        <f t="shared" si="218"/>
        <v>41978.552060185182</v>
      </c>
      <c r="T2812" s="10">
        <f t="shared" si="219"/>
        <v>42023.552060185182</v>
      </c>
    </row>
    <row r="2813" spans="1:20" ht="60" x14ac:dyDescent="0.25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8270</v>
      </c>
      <c r="O2813" s="5">
        <f>E2813/D2813</f>
        <v>6.0999999999999999E-2</v>
      </c>
      <c r="P2813" s="6">
        <f t="shared" si="215"/>
        <v>87.142857142857139</v>
      </c>
      <c r="Q2813" t="str">
        <f t="shared" si="216"/>
        <v>film &amp; video</v>
      </c>
      <c r="R2813" t="str">
        <f t="shared" si="217"/>
        <v>animation</v>
      </c>
      <c r="S2813" s="10">
        <f t="shared" si="218"/>
        <v>41162.46399305555</v>
      </c>
      <c r="T2813" s="10">
        <f t="shared" si="219"/>
        <v>41192.46399305555</v>
      </c>
    </row>
    <row r="2814" spans="1:20" ht="60" x14ac:dyDescent="0.25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>
        <v>1487709714</v>
      </c>
      <c r="K2814" t="b">
        <v>0</v>
      </c>
      <c r="L2814">
        <v>7</v>
      </c>
      <c r="M2814" t="b">
        <v>0</v>
      </c>
      <c r="N2814" t="s">
        <v>8303</v>
      </c>
      <c r="O2814" s="5">
        <f>E2814/D2814</f>
        <v>6.0263157894736845E-2</v>
      </c>
      <c r="P2814" s="6">
        <f t="shared" si="215"/>
        <v>163.57142857142858</v>
      </c>
      <c r="Q2814" t="str">
        <f t="shared" si="216"/>
        <v>theater</v>
      </c>
      <c r="R2814" t="str">
        <f t="shared" si="217"/>
        <v>spaces</v>
      </c>
      <c r="S2814" s="10">
        <f t="shared" si="218"/>
        <v>42787.654097222221</v>
      </c>
      <c r="T2814" s="10">
        <f t="shared" si="219"/>
        <v>42830.61243055555</v>
      </c>
    </row>
    <row r="2815" spans="1:20" ht="60" x14ac:dyDescent="0.25">
      <c r="A2815">
        <v>933</v>
      </c>
      <c r="B2815" s="3" t="s">
        <v>934</v>
      </c>
      <c r="C2815" s="3" t="s">
        <v>5043</v>
      </c>
      <c r="D2815">
        <v>2000</v>
      </c>
      <c r="E2815">
        <v>120</v>
      </c>
      <c r="F2815" t="s">
        <v>8221</v>
      </c>
      <c r="G2815" t="s">
        <v>8224</v>
      </c>
      <c r="H2815" t="s">
        <v>8246</v>
      </c>
      <c r="I2815">
        <v>1399867409</v>
      </c>
      <c r="J2815">
        <v>1394683409</v>
      </c>
      <c r="K2815" t="b">
        <v>0</v>
      </c>
      <c r="L2815">
        <v>2</v>
      </c>
      <c r="M2815" t="b">
        <v>0</v>
      </c>
      <c r="N2815" t="s">
        <v>8278</v>
      </c>
      <c r="O2815" s="5">
        <f>E2815/D2815</f>
        <v>0.06</v>
      </c>
      <c r="P2815" s="6">
        <f t="shared" si="215"/>
        <v>60</v>
      </c>
      <c r="Q2815" t="str">
        <f t="shared" si="216"/>
        <v>music</v>
      </c>
      <c r="R2815" t="str">
        <f t="shared" si="217"/>
        <v>jazz</v>
      </c>
      <c r="S2815" s="10">
        <f t="shared" si="218"/>
        <v>41710.960752314808</v>
      </c>
      <c r="T2815" s="10">
        <f t="shared" si="219"/>
        <v>41770.960752314808</v>
      </c>
    </row>
    <row r="2816" spans="1:20" ht="60" x14ac:dyDescent="0.25">
      <c r="A2816">
        <v>3647</v>
      </c>
      <c r="B2816" s="3" t="s">
        <v>3645</v>
      </c>
      <c r="C2816" s="3" t="s">
        <v>7757</v>
      </c>
      <c r="D2816">
        <v>500</v>
      </c>
      <c r="E2816">
        <v>30</v>
      </c>
      <c r="F2816" t="s">
        <v>8221</v>
      </c>
      <c r="G2816" t="s">
        <v>8225</v>
      </c>
      <c r="H2816" t="s">
        <v>8247</v>
      </c>
      <c r="I2816">
        <v>1475258327</v>
      </c>
      <c r="J2816">
        <v>1471370327</v>
      </c>
      <c r="K2816" t="b">
        <v>0</v>
      </c>
      <c r="L2816">
        <v>2</v>
      </c>
      <c r="M2816" t="b">
        <v>0</v>
      </c>
      <c r="N2816" t="s">
        <v>8305</v>
      </c>
      <c r="O2816" s="5">
        <f>E2816/D2816</f>
        <v>0.06</v>
      </c>
      <c r="P2816" s="6">
        <f t="shared" si="215"/>
        <v>15</v>
      </c>
      <c r="Q2816" t="str">
        <f t="shared" si="216"/>
        <v>theater</v>
      </c>
      <c r="R2816" t="str">
        <f t="shared" si="217"/>
        <v>musical</v>
      </c>
      <c r="S2816" s="10">
        <f t="shared" si="218"/>
        <v>42598.540821759256</v>
      </c>
      <c r="T2816" s="10">
        <f t="shared" si="219"/>
        <v>42643.540821759256</v>
      </c>
    </row>
    <row r="2817" spans="1:20" ht="60" x14ac:dyDescent="0.25">
      <c r="A2817">
        <v>4008</v>
      </c>
      <c r="B2817" s="3" t="s">
        <v>4004</v>
      </c>
      <c r="C2817" s="3" t="s">
        <v>8113</v>
      </c>
      <c r="D2817">
        <v>1000</v>
      </c>
      <c r="E2817">
        <v>60</v>
      </c>
      <c r="F2817" t="s">
        <v>8221</v>
      </c>
      <c r="G2817" t="s">
        <v>8225</v>
      </c>
      <c r="H2817" t="s">
        <v>8247</v>
      </c>
      <c r="I2817">
        <v>1437606507</v>
      </c>
      <c r="J2817">
        <v>1435014507</v>
      </c>
      <c r="K2817" t="b">
        <v>0</v>
      </c>
      <c r="L2817">
        <v>4</v>
      </c>
      <c r="M2817" t="b">
        <v>0</v>
      </c>
      <c r="N2817" t="s">
        <v>8271</v>
      </c>
      <c r="O2817" s="5">
        <f>E2817/D2817</f>
        <v>0.06</v>
      </c>
      <c r="P2817" s="6">
        <f t="shared" si="215"/>
        <v>15</v>
      </c>
      <c r="Q2817" t="str">
        <f t="shared" si="216"/>
        <v>theater</v>
      </c>
      <c r="R2817" t="str">
        <f t="shared" si="217"/>
        <v>plays</v>
      </c>
      <c r="S2817" s="10">
        <f t="shared" si="218"/>
        <v>42177.755868055552</v>
      </c>
      <c r="T2817" s="10">
        <f t="shared" si="219"/>
        <v>42207.755868055552</v>
      </c>
    </row>
    <row r="2818" spans="1:20" ht="45" x14ac:dyDescent="0.25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t="s">
        <v>8284</v>
      </c>
      <c r="O2818" s="5">
        <f>E2818/D2818</f>
        <v>5.906666666666667E-2</v>
      </c>
      <c r="P2818" s="6">
        <f t="shared" si="215"/>
        <v>46.631578947368418</v>
      </c>
      <c r="Q2818" t="str">
        <f t="shared" si="216"/>
        <v>food</v>
      </c>
      <c r="R2818" t="str">
        <f t="shared" si="217"/>
        <v>food trucks</v>
      </c>
      <c r="S2818" s="10">
        <f t="shared" si="218"/>
        <v>42468.633414351854</v>
      </c>
      <c r="T2818" s="10">
        <f t="shared" si="219"/>
        <v>42498.633414351854</v>
      </c>
    </row>
    <row r="2819" spans="1:20" ht="45" x14ac:dyDescent="0.25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>
        <v>1418368260</v>
      </c>
      <c r="J2819">
        <v>1417654672</v>
      </c>
      <c r="K2819" t="b">
        <v>0</v>
      </c>
      <c r="L2819">
        <v>8</v>
      </c>
      <c r="M2819" t="b">
        <v>0</v>
      </c>
      <c r="N2819" t="s">
        <v>8273</v>
      </c>
      <c r="O2819" s="5">
        <f>E2819/D2819</f>
        <v>5.8500000000000003E-2</v>
      </c>
      <c r="P2819" s="6">
        <f t="shared" ref="P2819:P2882" si="220">IF(L2819&lt;&gt;0,E2819/L2819,0)</f>
        <v>29.25</v>
      </c>
      <c r="Q2819" t="str">
        <f t="shared" ref="Q2819:Q2882" si="221">LEFT(N2819,FIND("/",N2819)-1)</f>
        <v>technology</v>
      </c>
      <c r="R2819" t="str">
        <f t="shared" ref="R2819:R2882" si="222">RIGHT(N2819,LEN(N2819)-FIND("/",N2819))</f>
        <v>wearables</v>
      </c>
      <c r="S2819" s="10">
        <f t="shared" ref="S2819:S2882" si="223">(J2819/86400)+25569+(-5/24)</f>
        <v>41976.83185185185</v>
      </c>
      <c r="T2819" s="10">
        <f t="shared" ref="T2819:T2882" si="224">(I2819/86400)+25569+(-5/24)</f>
        <v>41985.09097222222</v>
      </c>
    </row>
    <row r="2820" spans="1:20" ht="45" x14ac:dyDescent="0.25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>
        <v>1330577940</v>
      </c>
      <c r="J2820">
        <v>1327853914</v>
      </c>
      <c r="K2820" t="b">
        <v>0</v>
      </c>
      <c r="L2820">
        <v>9</v>
      </c>
      <c r="M2820" t="b">
        <v>0</v>
      </c>
      <c r="N2820" t="s">
        <v>8278</v>
      </c>
      <c r="O2820" s="5">
        <f>E2820/D2820</f>
        <v>5.7692307692307696E-2</v>
      </c>
      <c r="P2820" s="6">
        <f t="shared" si="220"/>
        <v>41.666666666666664</v>
      </c>
      <c r="Q2820" t="str">
        <f t="shared" si="221"/>
        <v>music</v>
      </c>
      <c r="R2820" t="str">
        <f t="shared" si="222"/>
        <v>jazz</v>
      </c>
      <c r="S2820" s="10">
        <f t="shared" si="223"/>
        <v>40937.471226851849</v>
      </c>
      <c r="T2820" s="10">
        <f t="shared" si="224"/>
        <v>40968.999305555553</v>
      </c>
    </row>
    <row r="2821" spans="1:20" ht="60" x14ac:dyDescent="0.25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>
        <v>1464586746</v>
      </c>
      <c r="K2821" t="b">
        <v>0</v>
      </c>
      <c r="L2821">
        <v>19</v>
      </c>
      <c r="M2821" t="b">
        <v>0</v>
      </c>
      <c r="N2821" t="s">
        <v>8273</v>
      </c>
      <c r="O2821" s="5">
        <f>E2821/D2821</f>
        <v>5.7334999999999997E-2</v>
      </c>
      <c r="P2821" s="6">
        <f t="shared" si="220"/>
        <v>603.52631578947364</v>
      </c>
      <c r="Q2821" t="str">
        <f t="shared" si="221"/>
        <v>technology</v>
      </c>
      <c r="R2821" t="str">
        <f t="shared" si="222"/>
        <v>wearables</v>
      </c>
      <c r="S2821" s="10">
        <f t="shared" si="223"/>
        <v>42520.027152777773</v>
      </c>
      <c r="T2821" s="10">
        <f t="shared" si="224"/>
        <v>42572.374999999993</v>
      </c>
    </row>
    <row r="2822" spans="1:20" ht="60" x14ac:dyDescent="0.25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8282</v>
      </c>
      <c r="O2822" s="5">
        <f>E2822/D2822</f>
        <v>5.7238095238095241E-2</v>
      </c>
      <c r="P2822" s="6">
        <f t="shared" si="220"/>
        <v>50.083333333333336</v>
      </c>
      <c r="Q2822" t="str">
        <f t="shared" si="221"/>
        <v>games</v>
      </c>
      <c r="R2822" t="str">
        <f t="shared" si="222"/>
        <v>video games</v>
      </c>
      <c r="S2822" s="10">
        <f t="shared" si="223"/>
        <v>42340.493171296293</v>
      </c>
      <c r="T2822" s="10">
        <f t="shared" si="224"/>
        <v>42368.493171296293</v>
      </c>
    </row>
    <row r="2823" spans="1:20" x14ac:dyDescent="0.25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>
        <v>1431709312</v>
      </c>
      <c r="J2823">
        <v>1429117312</v>
      </c>
      <c r="K2823" t="b">
        <v>0</v>
      </c>
      <c r="L2823">
        <v>15</v>
      </c>
      <c r="M2823" t="b">
        <v>0</v>
      </c>
      <c r="N2823" t="s">
        <v>8284</v>
      </c>
      <c r="O2823" s="5">
        <f>E2823/D2823</f>
        <v>5.6937500000000002E-2</v>
      </c>
      <c r="P2823" s="6">
        <f t="shared" si="220"/>
        <v>60.733333333333334</v>
      </c>
      <c r="Q2823" t="str">
        <f t="shared" si="221"/>
        <v>food</v>
      </c>
      <c r="R2823" t="str">
        <f t="shared" si="222"/>
        <v>food trucks</v>
      </c>
      <c r="S2823" s="10">
        <f t="shared" si="223"/>
        <v>42109.501296296294</v>
      </c>
      <c r="T2823" s="10">
        <f t="shared" si="224"/>
        <v>42139.501296296294</v>
      </c>
    </row>
    <row r="2824" spans="1:20" ht="60" x14ac:dyDescent="0.25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8272</v>
      </c>
      <c r="O2824" s="5">
        <f>E2824/D2824</f>
        <v>5.6833333333333333E-2</v>
      </c>
      <c r="P2824" s="6">
        <f t="shared" si="220"/>
        <v>37.888888888888886</v>
      </c>
      <c r="Q2824" t="str">
        <f t="shared" si="221"/>
        <v>technology</v>
      </c>
      <c r="R2824" t="str">
        <f t="shared" si="222"/>
        <v>web</v>
      </c>
      <c r="S2824" s="10">
        <f t="shared" si="223"/>
        <v>42532.566412037035</v>
      </c>
      <c r="T2824" s="10">
        <f t="shared" si="224"/>
        <v>42552.566412037035</v>
      </c>
    </row>
    <row r="2825" spans="1:20" ht="45" x14ac:dyDescent="0.25">
      <c r="A2825">
        <v>1168</v>
      </c>
      <c r="B2825" s="3" t="s">
        <v>1169</v>
      </c>
      <c r="C2825" s="3" t="s">
        <v>5278</v>
      </c>
      <c r="D2825">
        <v>18000</v>
      </c>
      <c r="E2825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>
        <v>1471915065</v>
      </c>
      <c r="K2825" t="b">
        <v>0</v>
      </c>
      <c r="L2825">
        <v>3</v>
      </c>
      <c r="M2825" t="b">
        <v>0</v>
      </c>
      <c r="N2825" t="s">
        <v>8284</v>
      </c>
      <c r="O2825" s="5">
        <f>E2825/D2825</f>
        <v>5.6666666666666664E-2</v>
      </c>
      <c r="P2825" s="6">
        <f t="shared" si="220"/>
        <v>340</v>
      </c>
      <c r="Q2825" t="str">
        <f t="shared" si="221"/>
        <v>food</v>
      </c>
      <c r="R2825" t="str">
        <f t="shared" si="222"/>
        <v>food trucks</v>
      </c>
      <c r="S2825" s="10">
        <f t="shared" si="223"/>
        <v>42604.845659722218</v>
      </c>
      <c r="T2825" s="10">
        <f t="shared" si="224"/>
        <v>42634.845659722218</v>
      </c>
    </row>
    <row r="2826" spans="1:20" ht="45" x14ac:dyDescent="0.25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t="s">
        <v>8221</v>
      </c>
      <c r="G2826" t="s">
        <v>8225</v>
      </c>
      <c r="H2826" t="s">
        <v>8247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8284</v>
      </c>
      <c r="O2826" s="5">
        <f>E2826/D2826</f>
        <v>5.6666666666666664E-2</v>
      </c>
      <c r="P2826" s="6">
        <f t="shared" si="220"/>
        <v>12.142857142857142</v>
      </c>
      <c r="Q2826" t="str">
        <f t="shared" si="221"/>
        <v>food</v>
      </c>
      <c r="R2826" t="str">
        <f t="shared" si="222"/>
        <v>food trucks</v>
      </c>
      <c r="S2826" s="10">
        <f t="shared" si="223"/>
        <v>42510.133298611108</v>
      </c>
      <c r="T2826" s="10">
        <f t="shared" si="224"/>
        <v>42540.133298611108</v>
      </c>
    </row>
    <row r="2827" spans="1:20" ht="45" x14ac:dyDescent="0.25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>
        <v>1470294300</v>
      </c>
      <c r="K2827" t="b">
        <v>0</v>
      </c>
      <c r="L2827">
        <v>93</v>
      </c>
      <c r="M2827" t="b">
        <v>0</v>
      </c>
      <c r="N2827" t="s">
        <v>8273</v>
      </c>
      <c r="O2827" s="5">
        <f>E2827/D2827</f>
        <v>5.6613333333333335E-2</v>
      </c>
      <c r="P2827" s="6">
        <f t="shared" si="220"/>
        <v>182.6236559139785</v>
      </c>
      <c r="Q2827" t="str">
        <f t="shared" si="221"/>
        <v>technology</v>
      </c>
      <c r="R2827" t="str">
        <f t="shared" si="222"/>
        <v>wearables</v>
      </c>
      <c r="S2827" s="10">
        <f t="shared" si="223"/>
        <v>42586.086805555555</v>
      </c>
      <c r="T2827" s="10">
        <f t="shared" si="224"/>
        <v>42626.086805555555</v>
      </c>
    </row>
    <row r="2828" spans="1:20" ht="60" x14ac:dyDescent="0.25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8284</v>
      </c>
      <c r="O2828" s="5">
        <f>E2828/D2828</f>
        <v>5.6500000000000002E-2</v>
      </c>
      <c r="P2828" s="6">
        <f t="shared" si="220"/>
        <v>89.21052631578948</v>
      </c>
      <c r="Q2828" t="str">
        <f t="shared" si="221"/>
        <v>food</v>
      </c>
      <c r="R2828" t="str">
        <f t="shared" si="222"/>
        <v>food trucks</v>
      </c>
      <c r="S2828" s="10">
        <f t="shared" si="223"/>
        <v>41964.636111111111</v>
      </c>
      <c r="T2828" s="10">
        <f t="shared" si="224"/>
        <v>41998.636111111111</v>
      </c>
    </row>
    <row r="2829" spans="1:20" ht="30" x14ac:dyDescent="0.25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>
        <v>1402956000</v>
      </c>
      <c r="J2829">
        <v>1400523845</v>
      </c>
      <c r="K2829" t="b">
        <v>0</v>
      </c>
      <c r="L2829">
        <v>13</v>
      </c>
      <c r="M2829" t="b">
        <v>0</v>
      </c>
      <c r="N2829" t="s">
        <v>8270</v>
      </c>
      <c r="O2829" s="5">
        <f>E2829/D2829</f>
        <v>5.6333333333333332E-2</v>
      </c>
      <c r="P2829" s="6">
        <f t="shared" si="220"/>
        <v>52</v>
      </c>
      <c r="Q2829" t="str">
        <f t="shared" si="221"/>
        <v>film &amp; video</v>
      </c>
      <c r="R2829" t="str">
        <f t="shared" si="222"/>
        <v>animation</v>
      </c>
      <c r="S2829" s="10">
        <f t="shared" si="223"/>
        <v>41778.558391203704</v>
      </c>
      <c r="T2829" s="10">
        <f t="shared" si="224"/>
        <v>41806.708333333328</v>
      </c>
    </row>
    <row r="2830" spans="1:20" ht="60" x14ac:dyDescent="0.25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>
        <v>1415562471</v>
      </c>
      <c r="J2830">
        <v>1412966871</v>
      </c>
      <c r="K2830" t="b">
        <v>0</v>
      </c>
      <c r="L2830">
        <v>8</v>
      </c>
      <c r="M2830" t="b">
        <v>0</v>
      </c>
      <c r="N2830" t="s">
        <v>8293</v>
      </c>
      <c r="O2830" s="5">
        <f>E2830/D2830</f>
        <v>5.6250000000000001E-2</v>
      </c>
      <c r="P2830" s="6">
        <f t="shared" si="220"/>
        <v>28.125</v>
      </c>
      <c r="Q2830" t="str">
        <f t="shared" si="221"/>
        <v>music</v>
      </c>
      <c r="R2830" t="str">
        <f t="shared" si="222"/>
        <v>faith</v>
      </c>
      <c r="S2830" s="10">
        <f t="shared" si="223"/>
        <v>41922.574895833335</v>
      </c>
      <c r="T2830" s="10">
        <f t="shared" si="224"/>
        <v>41952.616562499999</v>
      </c>
    </row>
    <row r="2831" spans="1:20" ht="45" x14ac:dyDescent="0.25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>
        <v>1485905520</v>
      </c>
      <c r="J2831">
        <v>1481150949</v>
      </c>
      <c r="K2831" t="b">
        <v>0</v>
      </c>
      <c r="L2831">
        <v>7</v>
      </c>
      <c r="M2831" t="b">
        <v>0</v>
      </c>
      <c r="N2831" t="s">
        <v>8273</v>
      </c>
      <c r="O2831" s="5">
        <f>E2831/D2831</f>
        <v>5.5800000000000002E-2</v>
      </c>
      <c r="P2831" s="6">
        <f t="shared" si="220"/>
        <v>119.57142857142857</v>
      </c>
      <c r="Q2831" t="str">
        <f t="shared" si="221"/>
        <v>technology</v>
      </c>
      <c r="R2831" t="str">
        <f t="shared" si="222"/>
        <v>wearables</v>
      </c>
      <c r="S2831" s="10">
        <f t="shared" si="223"/>
        <v>42711.742465277777</v>
      </c>
      <c r="T2831" s="10">
        <f t="shared" si="224"/>
        <v>42766.772222222215</v>
      </c>
    </row>
    <row r="2832" spans="1:20" ht="60" x14ac:dyDescent="0.25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8267</v>
      </c>
      <c r="O2832" s="5">
        <f>E2832/D2832</f>
        <v>5.5480000000000002E-2</v>
      </c>
      <c r="P2832" s="6">
        <f t="shared" si="220"/>
        <v>106.69230769230769</v>
      </c>
      <c r="Q2832" t="str">
        <f t="shared" si="221"/>
        <v>film &amp; video</v>
      </c>
      <c r="R2832" t="str">
        <f t="shared" si="222"/>
        <v>science fiction</v>
      </c>
      <c r="S2832" s="10">
        <f t="shared" si="223"/>
        <v>42135.381215277775</v>
      </c>
      <c r="T2832" s="10">
        <f t="shared" si="224"/>
        <v>42165.874999999993</v>
      </c>
    </row>
    <row r="2833" spans="1:20" x14ac:dyDescent="0.25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>
        <v>1468965139</v>
      </c>
      <c r="K2833" t="b">
        <v>0</v>
      </c>
      <c r="L2833">
        <v>10</v>
      </c>
      <c r="M2833" t="b">
        <v>0</v>
      </c>
      <c r="N2833" t="s">
        <v>8268</v>
      </c>
      <c r="O2833" s="5">
        <f>E2833/D2833</f>
        <v>5.5E-2</v>
      </c>
      <c r="P2833" s="6">
        <f t="shared" si="220"/>
        <v>220</v>
      </c>
      <c r="Q2833" t="str">
        <f t="shared" si="221"/>
        <v>film &amp; video</v>
      </c>
      <c r="R2833" t="str">
        <f t="shared" si="222"/>
        <v>drama</v>
      </c>
      <c r="S2833" s="10">
        <f t="shared" si="223"/>
        <v>42570.702997685185</v>
      </c>
      <c r="T2833" s="10">
        <f t="shared" si="224"/>
        <v>42600.702997685185</v>
      </c>
    </row>
    <row r="2834" spans="1:20" ht="75" x14ac:dyDescent="0.25">
      <c r="A2834">
        <v>3640</v>
      </c>
      <c r="B2834" s="3" t="s">
        <v>3638</v>
      </c>
      <c r="C2834" s="3" t="s">
        <v>7750</v>
      </c>
      <c r="D2834">
        <v>1000</v>
      </c>
      <c r="E2834">
        <v>55</v>
      </c>
      <c r="F2834" t="s">
        <v>8221</v>
      </c>
      <c r="G2834" t="s">
        <v>8224</v>
      </c>
      <c r="H2834" t="s">
        <v>8246</v>
      </c>
      <c r="I2834">
        <v>1431283530</v>
      </c>
      <c r="J2834">
        <v>1428691530</v>
      </c>
      <c r="K2834" t="b">
        <v>0</v>
      </c>
      <c r="L2834">
        <v>3</v>
      </c>
      <c r="M2834" t="b">
        <v>0</v>
      </c>
      <c r="N2834" t="s">
        <v>8305</v>
      </c>
      <c r="O2834" s="5">
        <f>E2834/D2834</f>
        <v>5.5E-2</v>
      </c>
      <c r="P2834" s="6">
        <f t="shared" si="220"/>
        <v>18.333333333333332</v>
      </c>
      <c r="Q2834" t="str">
        <f t="shared" si="221"/>
        <v>theater</v>
      </c>
      <c r="R2834" t="str">
        <f t="shared" si="222"/>
        <v>musical</v>
      </c>
      <c r="S2834" s="10">
        <f t="shared" si="223"/>
        <v>42104.573263888888</v>
      </c>
      <c r="T2834" s="10">
        <f t="shared" si="224"/>
        <v>42134.573263888888</v>
      </c>
    </row>
    <row r="2835" spans="1:20" ht="60" x14ac:dyDescent="0.25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>
        <v>1483535180</v>
      </c>
      <c r="J2835">
        <v>1480943180</v>
      </c>
      <c r="K2835" t="b">
        <v>0</v>
      </c>
      <c r="L2835">
        <v>1</v>
      </c>
      <c r="M2835" t="b">
        <v>0</v>
      </c>
      <c r="N2835" t="s">
        <v>8271</v>
      </c>
      <c r="O2835" s="5">
        <f>E2835/D2835</f>
        <v>5.4545454545454543E-2</v>
      </c>
      <c r="P2835" s="6">
        <f t="shared" si="220"/>
        <v>30</v>
      </c>
      <c r="Q2835" t="str">
        <f t="shared" si="221"/>
        <v>theater</v>
      </c>
      <c r="R2835" t="str">
        <f t="shared" si="222"/>
        <v>plays</v>
      </c>
      <c r="S2835" s="10">
        <f t="shared" si="223"/>
        <v>42709.337731481479</v>
      </c>
      <c r="T2835" s="10">
        <f t="shared" si="224"/>
        <v>42739.337731481479</v>
      </c>
    </row>
    <row r="2836" spans="1:20" ht="60" x14ac:dyDescent="0.25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8282</v>
      </c>
      <c r="O2836" s="5">
        <f>E2836/D2836</f>
        <v>5.4199999999999998E-2</v>
      </c>
      <c r="P2836" s="6">
        <f t="shared" si="220"/>
        <v>29.035714285714285</v>
      </c>
      <c r="Q2836" t="str">
        <f t="shared" si="221"/>
        <v>games</v>
      </c>
      <c r="R2836" t="str">
        <f t="shared" si="222"/>
        <v>video games</v>
      </c>
      <c r="S2836" s="10">
        <f t="shared" si="223"/>
        <v>42647.541759259257</v>
      </c>
      <c r="T2836" s="10">
        <f t="shared" si="224"/>
        <v>42677.541759259257</v>
      </c>
    </row>
    <row r="2837" spans="1:20" ht="60" x14ac:dyDescent="0.25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>
        <v>1484684186</v>
      </c>
      <c r="J2837">
        <v>1482092186</v>
      </c>
      <c r="K2837" t="b">
        <v>0</v>
      </c>
      <c r="L2837">
        <v>3</v>
      </c>
      <c r="M2837" t="b">
        <v>0</v>
      </c>
      <c r="N2837" t="s">
        <v>8271</v>
      </c>
      <c r="O2837" s="5">
        <f>E2837/D2837</f>
        <v>5.4199999999999998E-2</v>
      </c>
      <c r="P2837" s="6">
        <f t="shared" si="220"/>
        <v>90.333333333333329</v>
      </c>
      <c r="Q2837" t="str">
        <f t="shared" si="221"/>
        <v>theater</v>
      </c>
      <c r="R2837" t="str">
        <f t="shared" si="222"/>
        <v>plays</v>
      </c>
      <c r="S2837" s="10">
        <f t="shared" si="223"/>
        <v>42722.636412037034</v>
      </c>
      <c r="T2837" s="10">
        <f t="shared" si="224"/>
        <v>42752.636412037034</v>
      </c>
    </row>
    <row r="2838" spans="1:20" ht="60" x14ac:dyDescent="0.25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>
        <v>1383139695</v>
      </c>
      <c r="K2838" t="b">
        <v>0</v>
      </c>
      <c r="L2838">
        <v>12</v>
      </c>
      <c r="M2838" t="b">
        <v>0</v>
      </c>
      <c r="N2838" t="s">
        <v>8278</v>
      </c>
      <c r="O2838" s="5">
        <f>E2838/D2838</f>
        <v>5.4166666666666669E-2</v>
      </c>
      <c r="P2838" s="6">
        <f t="shared" si="220"/>
        <v>27.083333333333332</v>
      </c>
      <c r="Q2838" t="str">
        <f t="shared" si="221"/>
        <v>music</v>
      </c>
      <c r="R2838" t="str">
        <f t="shared" si="222"/>
        <v>jazz</v>
      </c>
      <c r="S2838" s="10">
        <f t="shared" si="223"/>
        <v>41577.352951388886</v>
      </c>
      <c r="T2838" s="10">
        <f t="shared" si="224"/>
        <v>41607.394618055558</v>
      </c>
    </row>
    <row r="2839" spans="1:20" ht="45" x14ac:dyDescent="0.25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>
        <v>1449876859</v>
      </c>
      <c r="J2839">
        <v>1444689259</v>
      </c>
      <c r="K2839" t="b">
        <v>0</v>
      </c>
      <c r="L2839">
        <v>9</v>
      </c>
      <c r="M2839" t="b">
        <v>0</v>
      </c>
      <c r="N2839" t="s">
        <v>8271</v>
      </c>
      <c r="O2839" s="5">
        <f>E2839/D2839</f>
        <v>5.4100000000000002E-2</v>
      </c>
      <c r="P2839" s="6">
        <f t="shared" si="220"/>
        <v>60.111111111111114</v>
      </c>
      <c r="Q2839" t="str">
        <f t="shared" si="221"/>
        <v>theater</v>
      </c>
      <c r="R2839" t="str">
        <f t="shared" si="222"/>
        <v>plays</v>
      </c>
      <c r="S2839" s="10">
        <f t="shared" si="223"/>
        <v>42289.732164351844</v>
      </c>
      <c r="T2839" s="10">
        <f t="shared" si="224"/>
        <v>42349.773831018516</v>
      </c>
    </row>
    <row r="2840" spans="1:20" ht="60" x14ac:dyDescent="0.25">
      <c r="A2840">
        <v>3139</v>
      </c>
      <c r="B2840" s="3" t="s">
        <v>3139</v>
      </c>
      <c r="C2840" s="3" t="s">
        <v>7249</v>
      </c>
      <c r="D2840">
        <v>50000</v>
      </c>
      <c r="E2840">
        <v>2700</v>
      </c>
      <c r="F2840" t="s">
        <v>8222</v>
      </c>
      <c r="G2840" t="s">
        <v>8238</v>
      </c>
      <c r="H2840" t="s">
        <v>8256</v>
      </c>
      <c r="I2840">
        <v>1490416380</v>
      </c>
      <c r="J2840">
        <v>1487485760</v>
      </c>
      <c r="K2840" t="b">
        <v>0</v>
      </c>
      <c r="L2840">
        <v>6</v>
      </c>
      <c r="M2840" t="b">
        <v>0</v>
      </c>
      <c r="N2840" t="s">
        <v>8271</v>
      </c>
      <c r="O2840" s="5">
        <f>E2840/D2840</f>
        <v>5.3999999999999999E-2</v>
      </c>
      <c r="P2840" s="6">
        <f t="shared" si="220"/>
        <v>450</v>
      </c>
      <c r="Q2840" t="str">
        <f t="shared" si="221"/>
        <v>theater</v>
      </c>
      <c r="R2840" t="str">
        <f t="shared" si="222"/>
        <v>plays</v>
      </c>
      <c r="S2840" s="10">
        <f t="shared" si="223"/>
        <v>42785.062037037038</v>
      </c>
      <c r="T2840" s="10">
        <f t="shared" si="224"/>
        <v>42818.981249999997</v>
      </c>
    </row>
    <row r="2841" spans="1:20" ht="45" x14ac:dyDescent="0.25">
      <c r="A2841">
        <v>3900</v>
      </c>
      <c r="B2841" s="3" t="s">
        <v>3897</v>
      </c>
      <c r="C2841" s="3" t="s">
        <v>8008</v>
      </c>
      <c r="D2841">
        <v>2500</v>
      </c>
      <c r="E2841">
        <v>135</v>
      </c>
      <c r="F2841" t="s">
        <v>8221</v>
      </c>
      <c r="G2841" t="s">
        <v>8224</v>
      </c>
      <c r="H2841" t="s">
        <v>8246</v>
      </c>
      <c r="I2841">
        <v>1433988791</v>
      </c>
      <c r="J2841">
        <v>1431396791</v>
      </c>
      <c r="K2841" t="b">
        <v>0</v>
      </c>
      <c r="L2841">
        <v>5</v>
      </c>
      <c r="M2841" t="b">
        <v>0</v>
      </c>
      <c r="N2841" t="s">
        <v>8271</v>
      </c>
      <c r="O2841" s="5">
        <f>E2841/D2841</f>
        <v>5.3999999999999999E-2</v>
      </c>
      <c r="P2841" s="6">
        <f t="shared" si="220"/>
        <v>27</v>
      </c>
      <c r="Q2841" t="str">
        <f t="shared" si="221"/>
        <v>theater</v>
      </c>
      <c r="R2841" t="str">
        <f t="shared" si="222"/>
        <v>plays</v>
      </c>
      <c r="S2841" s="10">
        <f t="shared" si="223"/>
        <v>42135.884155092594</v>
      </c>
      <c r="T2841" s="10">
        <f t="shared" si="224"/>
        <v>42165.884155092594</v>
      </c>
    </row>
    <row r="2842" spans="1:20" ht="60" x14ac:dyDescent="0.25">
      <c r="A2842">
        <v>3920</v>
      </c>
      <c r="B2842" s="3" t="s">
        <v>3917</v>
      </c>
      <c r="C2842" s="3" t="s">
        <v>8028</v>
      </c>
      <c r="D2842">
        <v>2500</v>
      </c>
      <c r="E2842">
        <v>135</v>
      </c>
      <c r="F2842" t="s">
        <v>8221</v>
      </c>
      <c r="G2842" t="s">
        <v>8225</v>
      </c>
      <c r="H2842" t="s">
        <v>8247</v>
      </c>
      <c r="I2842">
        <v>1479032260</v>
      </c>
      <c r="J2842">
        <v>1476436660</v>
      </c>
      <c r="K2842" t="b">
        <v>0</v>
      </c>
      <c r="L2842">
        <v>3</v>
      </c>
      <c r="M2842" t="b">
        <v>0</v>
      </c>
      <c r="N2842" t="s">
        <v>8271</v>
      </c>
      <c r="O2842" s="5">
        <f>E2842/D2842</f>
        <v>5.3999999999999999E-2</v>
      </c>
      <c r="P2842" s="6">
        <f t="shared" si="220"/>
        <v>45</v>
      </c>
      <c r="Q2842" t="str">
        <f t="shared" si="221"/>
        <v>theater</v>
      </c>
      <c r="R2842" t="str">
        <f t="shared" si="222"/>
        <v>plays</v>
      </c>
      <c r="S2842" s="10">
        <f t="shared" si="223"/>
        <v>42657.178935185184</v>
      </c>
      <c r="T2842" s="10">
        <f t="shared" si="224"/>
        <v>42687.220601851848</v>
      </c>
    </row>
    <row r="2843" spans="1:20" ht="45" x14ac:dyDescent="0.25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>
        <v>1443460627</v>
      </c>
      <c r="K2843" t="b">
        <v>0</v>
      </c>
      <c r="L2843">
        <v>5</v>
      </c>
      <c r="M2843" t="b">
        <v>0</v>
      </c>
      <c r="N2843" t="s">
        <v>8284</v>
      </c>
      <c r="O2843" s="5">
        <f>E2843/D2843</f>
        <v>5.3333333333333337E-2</v>
      </c>
      <c r="P2843" s="6">
        <f t="shared" si="220"/>
        <v>640</v>
      </c>
      <c r="Q2843" t="str">
        <f t="shared" si="221"/>
        <v>food</v>
      </c>
      <c r="R2843" t="str">
        <f t="shared" si="222"/>
        <v>food trucks</v>
      </c>
      <c r="S2843" s="10">
        <f t="shared" si="223"/>
        <v>42275.511886574073</v>
      </c>
      <c r="T2843" s="10">
        <f t="shared" si="224"/>
        <v>42305.511886574073</v>
      </c>
    </row>
    <row r="2844" spans="1:20" ht="60" x14ac:dyDescent="0.25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>
        <v>1383095125</v>
      </c>
      <c r="K2844" t="b">
        <v>0</v>
      </c>
      <c r="L2844">
        <v>24</v>
      </c>
      <c r="M2844" t="b">
        <v>0</v>
      </c>
      <c r="N2844" t="s">
        <v>8282</v>
      </c>
      <c r="O2844" s="5">
        <f>E2844/D2844</f>
        <v>5.3124999999999999E-2</v>
      </c>
      <c r="P2844" s="6">
        <f t="shared" si="220"/>
        <v>17.708333333333332</v>
      </c>
      <c r="Q2844" t="str">
        <f t="shared" si="221"/>
        <v>games</v>
      </c>
      <c r="R2844" t="str">
        <f t="shared" si="222"/>
        <v>video games</v>
      </c>
      <c r="S2844" s="10">
        <f t="shared" si="223"/>
        <v>41576.837094907409</v>
      </c>
      <c r="T2844" s="10">
        <f t="shared" si="224"/>
        <v>41617.040972222218</v>
      </c>
    </row>
    <row r="2845" spans="1:20" ht="60" x14ac:dyDescent="0.25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>
        <v>1330478998</v>
      </c>
      <c r="J2845">
        <v>1327886998</v>
      </c>
      <c r="K2845" t="b">
        <v>0</v>
      </c>
      <c r="L2845">
        <v>22</v>
      </c>
      <c r="M2845" t="b">
        <v>0</v>
      </c>
      <c r="N2845" t="s">
        <v>8304</v>
      </c>
      <c r="O2845" s="5">
        <f>E2845/D2845</f>
        <v>5.2187499999999998E-2</v>
      </c>
      <c r="P2845" s="6">
        <f t="shared" si="220"/>
        <v>37.954545454545453</v>
      </c>
      <c r="Q2845" t="str">
        <f t="shared" si="221"/>
        <v>publishing</v>
      </c>
      <c r="R2845" t="str">
        <f t="shared" si="222"/>
        <v>children's books</v>
      </c>
      <c r="S2845" s="10">
        <f t="shared" si="223"/>
        <v>40937.854143518518</v>
      </c>
      <c r="T2845" s="10">
        <f t="shared" si="224"/>
        <v>40967.854143518518</v>
      </c>
    </row>
    <row r="2846" spans="1:20" ht="60" x14ac:dyDescent="0.25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>
        <v>1404927690</v>
      </c>
      <c r="K2846" t="b">
        <v>0</v>
      </c>
      <c r="L2846">
        <v>4</v>
      </c>
      <c r="M2846" t="b">
        <v>0</v>
      </c>
      <c r="N2846" t="s">
        <v>8271</v>
      </c>
      <c r="O2846" s="5">
        <f>E2846/D2846</f>
        <v>5.1999999999999998E-2</v>
      </c>
      <c r="P2846" s="6">
        <f t="shared" si="220"/>
        <v>65</v>
      </c>
      <c r="Q2846" t="str">
        <f t="shared" si="221"/>
        <v>theater</v>
      </c>
      <c r="R2846" t="str">
        <f t="shared" si="222"/>
        <v>plays</v>
      </c>
      <c r="S2846" s="10">
        <f t="shared" si="223"/>
        <v>41829.528819444444</v>
      </c>
      <c r="T2846" s="10">
        <f t="shared" si="224"/>
        <v>41852.508333333331</v>
      </c>
    </row>
    <row r="2847" spans="1:20" ht="60" x14ac:dyDescent="0.25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>
        <v>1401850796</v>
      </c>
      <c r="K2847" t="b">
        <v>0</v>
      </c>
      <c r="L2847">
        <v>15</v>
      </c>
      <c r="M2847" t="b">
        <v>0</v>
      </c>
      <c r="N2847" t="s">
        <v>8267</v>
      </c>
      <c r="O2847" s="5">
        <f>E2847/D2847</f>
        <v>5.0999999999999997E-2</v>
      </c>
      <c r="P2847" s="6">
        <f t="shared" si="220"/>
        <v>119</v>
      </c>
      <c r="Q2847" t="str">
        <f t="shared" si="221"/>
        <v>film &amp; video</v>
      </c>
      <c r="R2847" t="str">
        <f t="shared" si="222"/>
        <v>science fiction</v>
      </c>
      <c r="S2847" s="10">
        <f t="shared" si="223"/>
        <v>41793.916620370372</v>
      </c>
      <c r="T2847" s="10">
        <f t="shared" si="224"/>
        <v>41853.916620370372</v>
      </c>
    </row>
    <row r="2848" spans="1:20" ht="60" x14ac:dyDescent="0.25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>
        <v>1425325145</v>
      </c>
      <c r="K2848" t="b">
        <v>0</v>
      </c>
      <c r="L2848">
        <v>9</v>
      </c>
      <c r="M2848" t="b">
        <v>0</v>
      </c>
      <c r="N2848" t="s">
        <v>8303</v>
      </c>
      <c r="O2848" s="5">
        <f>E2848/D2848</f>
        <v>5.080888888888889E-2</v>
      </c>
      <c r="P2848" s="6">
        <f t="shared" si="220"/>
        <v>1270.2222222222222</v>
      </c>
      <c r="Q2848" t="str">
        <f t="shared" si="221"/>
        <v>theater</v>
      </c>
      <c r="R2848" t="str">
        <f t="shared" si="222"/>
        <v>spaces</v>
      </c>
      <c r="S2848" s="10">
        <f t="shared" si="223"/>
        <v>42065.610474537032</v>
      </c>
      <c r="T2848" s="10">
        <f t="shared" si="224"/>
        <v>42125.568807870368</v>
      </c>
    </row>
    <row r="2849" spans="1:20" ht="60" x14ac:dyDescent="0.25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>
        <v>1404926665</v>
      </c>
      <c r="J2849">
        <v>1402334665</v>
      </c>
      <c r="K2849" t="b">
        <v>0</v>
      </c>
      <c r="L2849">
        <v>12</v>
      </c>
      <c r="M2849" t="b">
        <v>0</v>
      </c>
      <c r="N2849" t="s">
        <v>8296</v>
      </c>
      <c r="O2849" s="5">
        <f>E2849/D2849</f>
        <v>5.0799999999999998E-2</v>
      </c>
      <c r="P2849" s="6">
        <f t="shared" si="220"/>
        <v>31.75</v>
      </c>
      <c r="Q2849" t="str">
        <f t="shared" si="221"/>
        <v>photography</v>
      </c>
      <c r="R2849" t="str">
        <f t="shared" si="222"/>
        <v>people</v>
      </c>
      <c r="S2849" s="10">
        <f t="shared" si="223"/>
        <v>41799.516956018517</v>
      </c>
      <c r="T2849" s="10">
        <f t="shared" si="224"/>
        <v>41829.516956018517</v>
      </c>
    </row>
    <row r="2850" spans="1:20" ht="60" x14ac:dyDescent="0.25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>
        <v>1424211329</v>
      </c>
      <c r="J2850">
        <v>1421187329</v>
      </c>
      <c r="K2850" t="b">
        <v>0</v>
      </c>
      <c r="L2850">
        <v>6</v>
      </c>
      <c r="M2850" t="b">
        <v>0</v>
      </c>
      <c r="N2850" t="s">
        <v>8290</v>
      </c>
      <c r="O2850" s="5">
        <f>E2850/D2850</f>
        <v>5.0599999999999999E-2</v>
      </c>
      <c r="P2850" s="6">
        <f t="shared" si="220"/>
        <v>84.333333333333329</v>
      </c>
      <c r="Q2850" t="str">
        <f t="shared" si="221"/>
        <v>publishing</v>
      </c>
      <c r="R2850" t="str">
        <f t="shared" si="222"/>
        <v>art books</v>
      </c>
      <c r="S2850" s="10">
        <f t="shared" si="223"/>
        <v>42017.719085648147</v>
      </c>
      <c r="T2850" s="10">
        <f t="shared" si="224"/>
        <v>42052.719085648147</v>
      </c>
    </row>
    <row r="2851" spans="1:20" ht="60" x14ac:dyDescent="0.25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>
        <v>1443233440</v>
      </c>
      <c r="K2851" t="b">
        <v>0</v>
      </c>
      <c r="L2851">
        <v>12</v>
      </c>
      <c r="M2851" t="b">
        <v>0</v>
      </c>
      <c r="N2851" t="s">
        <v>8273</v>
      </c>
      <c r="O2851" s="5">
        <f>E2851/D2851</f>
        <v>5.0509090909090906E-2</v>
      </c>
      <c r="P2851" s="6">
        <f t="shared" si="220"/>
        <v>115.75</v>
      </c>
      <c r="Q2851" t="str">
        <f t="shared" si="221"/>
        <v>technology</v>
      </c>
      <c r="R2851" t="str">
        <f t="shared" si="222"/>
        <v>wearables</v>
      </c>
      <c r="S2851" s="10">
        <f t="shared" si="223"/>
        <v>42272.8824074074</v>
      </c>
      <c r="T2851" s="10">
        <f t="shared" si="224"/>
        <v>42312.924074074072</v>
      </c>
    </row>
    <row r="2852" spans="1:20" ht="60" x14ac:dyDescent="0.25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>
        <v>1434609424</v>
      </c>
      <c r="K2852" t="b">
        <v>0</v>
      </c>
      <c r="L2852">
        <v>28</v>
      </c>
      <c r="M2852" t="b">
        <v>0</v>
      </c>
      <c r="N2852" t="s">
        <v>8272</v>
      </c>
      <c r="O2852" s="5">
        <f>E2852/D2852</f>
        <v>5.0413333333333331E-2</v>
      </c>
      <c r="P2852" s="6">
        <f t="shared" si="220"/>
        <v>135.03571428571428</v>
      </c>
      <c r="Q2852" t="str">
        <f t="shared" si="221"/>
        <v>technology</v>
      </c>
      <c r="R2852" t="str">
        <f t="shared" si="222"/>
        <v>web</v>
      </c>
      <c r="S2852" s="10">
        <f t="shared" si="223"/>
        <v>42173.067407407405</v>
      </c>
      <c r="T2852" s="10">
        <f t="shared" si="224"/>
        <v>42217.536805555552</v>
      </c>
    </row>
    <row r="2853" spans="1:20" ht="60" x14ac:dyDescent="0.25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>
        <v>1375275220</v>
      </c>
      <c r="K2853" t="b">
        <v>0</v>
      </c>
      <c r="L2853">
        <v>94</v>
      </c>
      <c r="M2853" t="b">
        <v>0</v>
      </c>
      <c r="N2853" t="s">
        <v>8282</v>
      </c>
      <c r="O2853" s="5">
        <f>E2853/D2853</f>
        <v>5.0347999999999997E-2</v>
      </c>
      <c r="P2853" s="6">
        <f t="shared" si="220"/>
        <v>267.80851063829789</v>
      </c>
      <c r="Q2853" t="str">
        <f t="shared" si="221"/>
        <v>games</v>
      </c>
      <c r="R2853" t="str">
        <f t="shared" si="222"/>
        <v>video games</v>
      </c>
      <c r="S2853" s="10">
        <f t="shared" si="223"/>
        <v>41486.328935185185</v>
      </c>
      <c r="T2853" s="10">
        <f t="shared" si="224"/>
        <v>41516.328935185185</v>
      </c>
    </row>
    <row r="2854" spans="1:20" ht="60" x14ac:dyDescent="0.25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t="s">
        <v>8278</v>
      </c>
      <c r="O2854" s="5">
        <f>E2854/D2854</f>
        <v>5.0256410256410255E-2</v>
      </c>
      <c r="P2854" s="6">
        <f t="shared" si="220"/>
        <v>19.600000000000001</v>
      </c>
      <c r="Q2854" t="str">
        <f t="shared" si="221"/>
        <v>music</v>
      </c>
      <c r="R2854" t="str">
        <f t="shared" si="222"/>
        <v>jazz</v>
      </c>
      <c r="S2854" s="10">
        <f t="shared" si="223"/>
        <v>41944.707881944443</v>
      </c>
      <c r="T2854" s="10">
        <f t="shared" si="224"/>
        <v>41974.749548611107</v>
      </c>
    </row>
    <row r="2855" spans="1:20" ht="45" x14ac:dyDescent="0.25">
      <c r="A2855">
        <v>191</v>
      </c>
      <c r="B2855" s="3" t="s">
        <v>193</v>
      </c>
      <c r="C2855" s="3" t="s">
        <v>4301</v>
      </c>
      <c r="D2855">
        <v>5000</v>
      </c>
      <c r="E2855">
        <v>250</v>
      </c>
      <c r="F2855" t="s">
        <v>8221</v>
      </c>
      <c r="G2855" t="s">
        <v>8226</v>
      </c>
      <c r="H2855" t="s">
        <v>8248</v>
      </c>
      <c r="I2855">
        <v>1443782138</v>
      </c>
      <c r="J2855">
        <v>1440326138</v>
      </c>
      <c r="K2855" t="b">
        <v>0</v>
      </c>
      <c r="L2855">
        <v>3</v>
      </c>
      <c r="M2855" t="b">
        <v>0</v>
      </c>
      <c r="N2855" t="s">
        <v>8268</v>
      </c>
      <c r="O2855" s="5">
        <f>E2855/D2855</f>
        <v>0.05</v>
      </c>
      <c r="P2855" s="6">
        <f t="shared" si="220"/>
        <v>83.333333333333329</v>
      </c>
      <c r="Q2855" t="str">
        <f t="shared" si="221"/>
        <v>film &amp; video</v>
      </c>
      <c r="R2855" t="str">
        <f t="shared" si="222"/>
        <v>drama</v>
      </c>
      <c r="S2855" s="10">
        <f t="shared" si="223"/>
        <v>42239.233078703699</v>
      </c>
      <c r="T2855" s="10">
        <f t="shared" si="224"/>
        <v>42279.233078703699</v>
      </c>
    </row>
    <row r="2856" spans="1:20" ht="60" x14ac:dyDescent="0.25">
      <c r="A2856">
        <v>434</v>
      </c>
      <c r="B2856" s="3" t="s">
        <v>435</v>
      </c>
      <c r="C2856" s="3" t="s">
        <v>4544</v>
      </c>
      <c r="D2856">
        <v>2500</v>
      </c>
      <c r="E2856">
        <v>125</v>
      </c>
      <c r="F2856" t="s">
        <v>8221</v>
      </c>
      <c r="G2856" t="s">
        <v>8224</v>
      </c>
      <c r="H2856" t="s">
        <v>8246</v>
      </c>
      <c r="I2856">
        <v>1385931702</v>
      </c>
      <c r="J2856">
        <v>1383076902</v>
      </c>
      <c r="K2856" t="b">
        <v>0</v>
      </c>
      <c r="L2856">
        <v>2</v>
      </c>
      <c r="M2856" t="b">
        <v>0</v>
      </c>
      <c r="N2856" t="s">
        <v>8270</v>
      </c>
      <c r="O2856" s="5">
        <f>E2856/D2856</f>
        <v>0.05</v>
      </c>
      <c r="P2856" s="6">
        <f t="shared" si="220"/>
        <v>62.5</v>
      </c>
      <c r="Q2856" t="str">
        <f t="shared" si="221"/>
        <v>film &amp; video</v>
      </c>
      <c r="R2856" t="str">
        <f t="shared" si="222"/>
        <v>animation</v>
      </c>
      <c r="S2856" s="10">
        <f t="shared" si="223"/>
        <v>41576.626180555555</v>
      </c>
      <c r="T2856" s="10">
        <f t="shared" si="224"/>
        <v>41609.667847222219</v>
      </c>
    </row>
    <row r="2857" spans="1:20" ht="45" x14ac:dyDescent="0.25">
      <c r="A2857">
        <v>444</v>
      </c>
      <c r="B2857" s="3" t="s">
        <v>445</v>
      </c>
      <c r="C2857" s="3" t="s">
        <v>4554</v>
      </c>
      <c r="D2857">
        <v>1000</v>
      </c>
      <c r="E2857">
        <v>50</v>
      </c>
      <c r="F2857" t="s">
        <v>8221</v>
      </c>
      <c r="G2857" t="s">
        <v>8224</v>
      </c>
      <c r="H2857" t="s">
        <v>8246</v>
      </c>
      <c r="I2857">
        <v>1329342361</v>
      </c>
      <c r="J2857">
        <v>1324158361</v>
      </c>
      <c r="K2857" t="b">
        <v>0</v>
      </c>
      <c r="L2857">
        <v>1</v>
      </c>
      <c r="M2857" t="b">
        <v>0</v>
      </c>
      <c r="N2857" t="s">
        <v>8270</v>
      </c>
      <c r="O2857" s="5">
        <f>E2857/D2857</f>
        <v>0.05</v>
      </c>
      <c r="P2857" s="6">
        <f t="shared" si="220"/>
        <v>50</v>
      </c>
      <c r="Q2857" t="str">
        <f t="shared" si="221"/>
        <v>film &amp; video</v>
      </c>
      <c r="R2857" t="str">
        <f t="shared" si="222"/>
        <v>animation</v>
      </c>
      <c r="S2857" s="10">
        <f t="shared" si="223"/>
        <v>40894.69862268518</v>
      </c>
      <c r="T2857" s="10">
        <f t="shared" si="224"/>
        <v>40954.69862268518</v>
      </c>
    </row>
    <row r="2858" spans="1:20" ht="60" x14ac:dyDescent="0.25">
      <c r="A2858">
        <v>1135</v>
      </c>
      <c r="B2858" s="3" t="s">
        <v>1136</v>
      </c>
      <c r="C2858" s="3" t="s">
        <v>5245</v>
      </c>
      <c r="D2858">
        <v>1000</v>
      </c>
      <c r="E2858">
        <v>50</v>
      </c>
      <c r="F2858" t="s">
        <v>8221</v>
      </c>
      <c r="G2858" t="s">
        <v>8236</v>
      </c>
      <c r="H2858" t="s">
        <v>8249</v>
      </c>
      <c r="I2858">
        <v>1470527094</v>
      </c>
      <c r="J2858">
        <v>1467935094</v>
      </c>
      <c r="K2858" t="b">
        <v>0</v>
      </c>
      <c r="L2858">
        <v>1</v>
      </c>
      <c r="M2858" t="b">
        <v>0</v>
      </c>
      <c r="N2858" t="s">
        <v>8283</v>
      </c>
      <c r="O2858" s="5">
        <f>E2858/D2858</f>
        <v>0.05</v>
      </c>
      <c r="P2858" s="6">
        <f t="shared" si="220"/>
        <v>50</v>
      </c>
      <c r="Q2858" t="str">
        <f t="shared" si="221"/>
        <v>games</v>
      </c>
      <c r="R2858" t="str">
        <f t="shared" si="222"/>
        <v>mobile games</v>
      </c>
      <c r="S2858" s="10">
        <f t="shared" si="223"/>
        <v>42558.781180555554</v>
      </c>
      <c r="T2858" s="10">
        <f t="shared" si="224"/>
        <v>42588.781180555554</v>
      </c>
    </row>
    <row r="2859" spans="1:20" ht="60" x14ac:dyDescent="0.25">
      <c r="A2859">
        <v>1413</v>
      </c>
      <c r="B2859" s="3" t="s">
        <v>1414</v>
      </c>
      <c r="C2859" s="3" t="s">
        <v>5523</v>
      </c>
      <c r="D2859">
        <v>2000</v>
      </c>
      <c r="E2859">
        <v>100</v>
      </c>
      <c r="F2859" t="s">
        <v>8221</v>
      </c>
      <c r="G2859" t="s">
        <v>8237</v>
      </c>
      <c r="H2859" t="s">
        <v>8249</v>
      </c>
      <c r="I2859">
        <v>1455964170</v>
      </c>
      <c r="J2859">
        <v>1450780170</v>
      </c>
      <c r="K2859" t="b">
        <v>0</v>
      </c>
      <c r="L2859">
        <v>1</v>
      </c>
      <c r="M2859" t="b">
        <v>0</v>
      </c>
      <c r="N2859" t="s">
        <v>8287</v>
      </c>
      <c r="O2859" s="5">
        <f>E2859/D2859</f>
        <v>0.05</v>
      </c>
      <c r="P2859" s="6">
        <f t="shared" si="220"/>
        <v>100</v>
      </c>
      <c r="Q2859" t="str">
        <f t="shared" si="221"/>
        <v>publishing</v>
      </c>
      <c r="R2859" t="str">
        <f t="shared" si="222"/>
        <v>translations</v>
      </c>
      <c r="S2859" s="10">
        <f t="shared" si="223"/>
        <v>42360.228819444441</v>
      </c>
      <c r="T2859" s="10">
        <f t="shared" si="224"/>
        <v>42420.228819444441</v>
      </c>
    </row>
    <row r="2860" spans="1:20" ht="60" x14ac:dyDescent="0.25">
      <c r="A2860">
        <v>1572</v>
      </c>
      <c r="B2860" s="3" t="s">
        <v>1573</v>
      </c>
      <c r="C2860" s="3" t="s">
        <v>5682</v>
      </c>
      <c r="D2860">
        <v>2500</v>
      </c>
      <c r="E2860">
        <v>125</v>
      </c>
      <c r="F2860" t="s">
        <v>8220</v>
      </c>
      <c r="G2860" t="s">
        <v>8225</v>
      </c>
      <c r="H2860" t="s">
        <v>8247</v>
      </c>
      <c r="I2860">
        <v>1456703940</v>
      </c>
      <c r="J2860">
        <v>1454546859</v>
      </c>
      <c r="K2860" t="b">
        <v>0</v>
      </c>
      <c r="L2860">
        <v>3</v>
      </c>
      <c r="M2860" t="b">
        <v>0</v>
      </c>
      <c r="N2860" t="s">
        <v>8290</v>
      </c>
      <c r="O2860" s="5">
        <f>E2860/D2860</f>
        <v>0.05</v>
      </c>
      <c r="P2860" s="6">
        <f t="shared" si="220"/>
        <v>41.666666666666664</v>
      </c>
      <c r="Q2860" t="str">
        <f t="shared" si="221"/>
        <v>publishing</v>
      </c>
      <c r="R2860" t="str">
        <f t="shared" si="222"/>
        <v>art books</v>
      </c>
      <c r="S2860" s="10">
        <f t="shared" si="223"/>
        <v>42403.824756944443</v>
      </c>
      <c r="T2860" s="10">
        <f t="shared" si="224"/>
        <v>42428.790972222218</v>
      </c>
    </row>
    <row r="2861" spans="1:20" ht="45" x14ac:dyDescent="0.25">
      <c r="A2861">
        <v>2131</v>
      </c>
      <c r="B2861" s="3" t="s">
        <v>2132</v>
      </c>
      <c r="C2861" s="3" t="s">
        <v>6241</v>
      </c>
      <c r="D2861">
        <v>500</v>
      </c>
      <c r="E2861">
        <v>25</v>
      </c>
      <c r="F2861" t="s">
        <v>8221</v>
      </c>
      <c r="G2861" t="s">
        <v>8224</v>
      </c>
      <c r="H2861" t="s">
        <v>8246</v>
      </c>
      <c r="I2861">
        <v>1436677091</v>
      </c>
      <c r="J2861">
        <v>1434085091</v>
      </c>
      <c r="K2861" t="b">
        <v>0</v>
      </c>
      <c r="L2861">
        <v>3</v>
      </c>
      <c r="M2861" t="b">
        <v>0</v>
      </c>
      <c r="N2861" t="s">
        <v>8282</v>
      </c>
      <c r="O2861" s="5">
        <f>E2861/D2861</f>
        <v>0.05</v>
      </c>
      <c r="P2861" s="6">
        <f t="shared" si="220"/>
        <v>8.3333333333333339</v>
      </c>
      <c r="Q2861" t="str">
        <f t="shared" si="221"/>
        <v>games</v>
      </c>
      <c r="R2861" t="str">
        <f t="shared" si="222"/>
        <v>video games</v>
      </c>
      <c r="S2861" s="10">
        <f t="shared" si="223"/>
        <v>42166.998738425922</v>
      </c>
      <c r="T2861" s="10">
        <f t="shared" si="224"/>
        <v>42196.998738425922</v>
      </c>
    </row>
    <row r="2862" spans="1:20" ht="60" x14ac:dyDescent="0.25">
      <c r="A2862">
        <v>2886</v>
      </c>
      <c r="B2862" s="3" t="s">
        <v>2886</v>
      </c>
      <c r="C2862" s="3" t="s">
        <v>6996</v>
      </c>
      <c r="D2862">
        <v>200</v>
      </c>
      <c r="E2862">
        <v>10</v>
      </c>
      <c r="F2862" t="s">
        <v>8221</v>
      </c>
      <c r="G2862" t="s">
        <v>8224</v>
      </c>
      <c r="H2862" t="s">
        <v>8246</v>
      </c>
      <c r="I2862">
        <v>1442635140</v>
      </c>
      <c r="J2862">
        <v>1442243484</v>
      </c>
      <c r="K2862" t="b">
        <v>0</v>
      </c>
      <c r="L2862">
        <v>1</v>
      </c>
      <c r="M2862" t="b">
        <v>0</v>
      </c>
      <c r="N2862" t="s">
        <v>8271</v>
      </c>
      <c r="O2862" s="5">
        <f>E2862/D2862</f>
        <v>0.05</v>
      </c>
      <c r="P2862" s="6">
        <f t="shared" si="220"/>
        <v>10</v>
      </c>
      <c r="Q2862" t="str">
        <f t="shared" si="221"/>
        <v>theater</v>
      </c>
      <c r="R2862" t="str">
        <f t="shared" si="222"/>
        <v>plays</v>
      </c>
      <c r="S2862" s="10">
        <f t="shared" si="223"/>
        <v>42261.424583333333</v>
      </c>
      <c r="T2862" s="10">
        <f t="shared" si="224"/>
        <v>42265.957638888889</v>
      </c>
    </row>
    <row r="2863" spans="1:20" ht="60" x14ac:dyDescent="0.25">
      <c r="A2863">
        <v>2904</v>
      </c>
      <c r="B2863" s="3" t="s">
        <v>2904</v>
      </c>
      <c r="C2863" s="3" t="s">
        <v>7014</v>
      </c>
      <c r="D2863">
        <v>1500</v>
      </c>
      <c r="E2863">
        <v>75</v>
      </c>
      <c r="F2863" t="s">
        <v>8221</v>
      </c>
      <c r="G2863" t="s">
        <v>8225</v>
      </c>
      <c r="H2863" t="s">
        <v>8247</v>
      </c>
      <c r="I2863">
        <v>1415534400</v>
      </c>
      <c r="J2863">
        <v>1414538031</v>
      </c>
      <c r="K2863" t="b">
        <v>0</v>
      </c>
      <c r="L2863">
        <v>4</v>
      </c>
      <c r="M2863" t="b">
        <v>0</v>
      </c>
      <c r="N2863" t="s">
        <v>8271</v>
      </c>
      <c r="O2863" s="5">
        <f>E2863/D2863</f>
        <v>0.05</v>
      </c>
      <c r="P2863" s="6">
        <f t="shared" si="220"/>
        <v>18.75</v>
      </c>
      <c r="Q2863" t="str">
        <f t="shared" si="221"/>
        <v>theater</v>
      </c>
      <c r="R2863" t="str">
        <f t="shared" si="222"/>
        <v>plays</v>
      </c>
      <c r="S2863" s="10">
        <f t="shared" si="223"/>
        <v>41940.759618055556</v>
      </c>
      <c r="T2863" s="10">
        <f t="shared" si="224"/>
        <v>41952.291666666664</v>
      </c>
    </row>
    <row r="2864" spans="1:20" x14ac:dyDescent="0.25">
      <c r="A2864">
        <v>3861</v>
      </c>
      <c r="B2864" s="3" t="s">
        <v>3858</v>
      </c>
      <c r="C2864" s="3" t="s">
        <v>7970</v>
      </c>
      <c r="D2864">
        <v>2000</v>
      </c>
      <c r="E2864">
        <v>100</v>
      </c>
      <c r="F2864" t="s">
        <v>8221</v>
      </c>
      <c r="G2864" t="s">
        <v>8224</v>
      </c>
      <c r="H2864" t="s">
        <v>8246</v>
      </c>
      <c r="I2864">
        <v>1415828820</v>
      </c>
      <c r="J2864">
        <v>1412258977</v>
      </c>
      <c r="K2864" t="b">
        <v>0</v>
      </c>
      <c r="L2864">
        <v>1</v>
      </c>
      <c r="M2864" t="b">
        <v>0</v>
      </c>
      <c r="N2864" t="s">
        <v>8271</v>
      </c>
      <c r="O2864" s="5">
        <f>E2864/D2864</f>
        <v>0.05</v>
      </c>
      <c r="P2864" s="6">
        <f t="shared" si="220"/>
        <v>100</v>
      </c>
      <c r="Q2864" t="str">
        <f t="shared" si="221"/>
        <v>theater</v>
      </c>
      <c r="R2864" t="str">
        <f t="shared" si="222"/>
        <v>plays</v>
      </c>
      <c r="S2864" s="10">
        <f t="shared" si="223"/>
        <v>41914.381678240738</v>
      </c>
      <c r="T2864" s="10">
        <f t="shared" si="224"/>
        <v>41955.699305555558</v>
      </c>
    </row>
    <row r="2865" spans="1:20" ht="30" x14ac:dyDescent="0.25">
      <c r="A2865">
        <v>3881</v>
      </c>
      <c r="B2865" s="3" t="s">
        <v>3878</v>
      </c>
      <c r="C2865" s="3" t="s">
        <v>7990</v>
      </c>
      <c r="D2865">
        <v>500</v>
      </c>
      <c r="E2865">
        <v>25</v>
      </c>
      <c r="F2865" t="s">
        <v>8220</v>
      </c>
      <c r="G2865" t="s">
        <v>8224</v>
      </c>
      <c r="H2865" t="s">
        <v>8246</v>
      </c>
      <c r="I2865">
        <v>1487550399</v>
      </c>
      <c r="J2865">
        <v>1484958399</v>
      </c>
      <c r="K2865" t="b">
        <v>0</v>
      </c>
      <c r="L2865">
        <v>1</v>
      </c>
      <c r="M2865" t="b">
        <v>0</v>
      </c>
      <c r="N2865" t="s">
        <v>8305</v>
      </c>
      <c r="O2865" s="5">
        <f>E2865/D2865</f>
        <v>0.05</v>
      </c>
      <c r="P2865" s="6">
        <f t="shared" si="220"/>
        <v>25</v>
      </c>
      <c r="Q2865" t="str">
        <f t="shared" si="221"/>
        <v>theater</v>
      </c>
      <c r="R2865" t="str">
        <f t="shared" si="222"/>
        <v>musical</v>
      </c>
      <c r="S2865" s="10">
        <f t="shared" si="223"/>
        <v>42755.810173611106</v>
      </c>
      <c r="T2865" s="10">
        <f t="shared" si="224"/>
        <v>42785.810173611106</v>
      </c>
    </row>
    <row r="2866" spans="1:20" ht="60" x14ac:dyDescent="0.25">
      <c r="A2866">
        <v>3895</v>
      </c>
      <c r="B2866" s="3" t="s">
        <v>3892</v>
      </c>
      <c r="C2866" s="3" t="s">
        <v>8003</v>
      </c>
      <c r="D2866">
        <v>1000</v>
      </c>
      <c r="E2866">
        <v>50</v>
      </c>
      <c r="F2866" t="s">
        <v>8221</v>
      </c>
      <c r="G2866" t="s">
        <v>8224</v>
      </c>
      <c r="H2866" t="s">
        <v>8246</v>
      </c>
      <c r="I2866">
        <v>1425103218</v>
      </c>
      <c r="J2866">
        <v>1422424818</v>
      </c>
      <c r="K2866" t="b">
        <v>0</v>
      </c>
      <c r="L2866">
        <v>1</v>
      </c>
      <c r="M2866" t="b">
        <v>0</v>
      </c>
      <c r="N2866" t="s">
        <v>8271</v>
      </c>
      <c r="O2866" s="5">
        <f>E2866/D2866</f>
        <v>0.05</v>
      </c>
      <c r="P2866" s="6">
        <f t="shared" si="220"/>
        <v>50</v>
      </c>
      <c r="Q2866" t="str">
        <f t="shared" si="221"/>
        <v>theater</v>
      </c>
      <c r="R2866" t="str">
        <f t="shared" si="222"/>
        <v>plays</v>
      </c>
      <c r="S2866" s="10">
        <f t="shared" si="223"/>
        <v>42032.041875000003</v>
      </c>
      <c r="T2866" s="10">
        <f t="shared" si="224"/>
        <v>42063.041875000003</v>
      </c>
    </row>
    <row r="2867" spans="1:20" ht="60" x14ac:dyDescent="0.25">
      <c r="A2867">
        <v>4025</v>
      </c>
      <c r="B2867" s="3" t="s">
        <v>4021</v>
      </c>
      <c r="C2867" s="3" t="s">
        <v>8130</v>
      </c>
      <c r="D2867">
        <v>5000</v>
      </c>
      <c r="E2867">
        <v>250</v>
      </c>
      <c r="F2867" t="s">
        <v>8221</v>
      </c>
      <c r="G2867" t="s">
        <v>8230</v>
      </c>
      <c r="H2867" t="s">
        <v>8249</v>
      </c>
      <c r="I2867">
        <v>1437889336</v>
      </c>
      <c r="J2867">
        <v>1432705336</v>
      </c>
      <c r="K2867" t="b">
        <v>0</v>
      </c>
      <c r="L2867">
        <v>4</v>
      </c>
      <c r="M2867" t="b">
        <v>0</v>
      </c>
      <c r="N2867" t="s">
        <v>8271</v>
      </c>
      <c r="O2867" s="5">
        <f>E2867/D2867</f>
        <v>0.05</v>
      </c>
      <c r="P2867" s="6">
        <f t="shared" si="220"/>
        <v>62.5</v>
      </c>
      <c r="Q2867" t="str">
        <f t="shared" si="221"/>
        <v>theater</v>
      </c>
      <c r="R2867" t="str">
        <f t="shared" si="222"/>
        <v>plays</v>
      </c>
      <c r="S2867" s="10">
        <f t="shared" si="223"/>
        <v>42151.029351851852</v>
      </c>
      <c r="T2867" s="10">
        <f t="shared" si="224"/>
        <v>42211.029351851852</v>
      </c>
    </row>
    <row r="2868" spans="1:20" ht="60" x14ac:dyDescent="0.25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>
        <v>1478621752</v>
      </c>
      <c r="K2868" t="b">
        <v>0</v>
      </c>
      <c r="L2868">
        <v>14</v>
      </c>
      <c r="M2868" t="b">
        <v>0</v>
      </c>
      <c r="N2868" t="s">
        <v>8305</v>
      </c>
      <c r="O2868" s="5">
        <f>E2868/D2868</f>
        <v>4.9639999999999997E-2</v>
      </c>
      <c r="P2868" s="6">
        <f t="shared" si="220"/>
        <v>88.642857142857139</v>
      </c>
      <c r="Q2868" t="str">
        <f t="shared" si="221"/>
        <v>theater</v>
      </c>
      <c r="R2868" t="str">
        <f t="shared" si="222"/>
        <v>musical</v>
      </c>
      <c r="S2868" s="10">
        <f t="shared" si="223"/>
        <v>42682.469351851854</v>
      </c>
      <c r="T2868" s="10">
        <f t="shared" si="224"/>
        <v>42712.469351851854</v>
      </c>
    </row>
    <row r="2869" spans="1:20" ht="45" x14ac:dyDescent="0.25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>
        <v>1420560678</v>
      </c>
      <c r="K2869" t="b">
        <v>1</v>
      </c>
      <c r="L2869">
        <v>15</v>
      </c>
      <c r="M2869" t="b">
        <v>0</v>
      </c>
      <c r="N2869" t="s">
        <v>8285</v>
      </c>
      <c r="O2869" s="5">
        <f>E2869/D2869</f>
        <v>4.9575757575757579E-2</v>
      </c>
      <c r="P2869" s="6">
        <f t="shared" si="220"/>
        <v>109.06666666666666</v>
      </c>
      <c r="Q2869" t="str">
        <f t="shared" si="221"/>
        <v>photography</v>
      </c>
      <c r="R2869" t="str">
        <f t="shared" si="222"/>
        <v>photobooks</v>
      </c>
      <c r="S2869" s="10">
        <f t="shared" si="223"/>
        <v>42010.466180555552</v>
      </c>
      <c r="T2869" s="10">
        <f t="shared" si="224"/>
        <v>42040.466180555552</v>
      </c>
    </row>
    <row r="2870" spans="1:20" ht="60" x14ac:dyDescent="0.25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>
        <v>1399888221</v>
      </c>
      <c r="K2870" t="b">
        <v>0</v>
      </c>
      <c r="L2870">
        <v>37</v>
      </c>
      <c r="M2870" t="b">
        <v>0</v>
      </c>
      <c r="N2870" t="s">
        <v>8282</v>
      </c>
      <c r="O2870" s="5">
        <f>E2870/D2870</f>
        <v>4.9516666666666667E-2</v>
      </c>
      <c r="P2870" s="6">
        <f t="shared" si="220"/>
        <v>80.297297297297291</v>
      </c>
      <c r="Q2870" t="str">
        <f t="shared" si="221"/>
        <v>games</v>
      </c>
      <c r="R2870" t="str">
        <f t="shared" si="222"/>
        <v>video games</v>
      </c>
      <c r="S2870" s="10">
        <f t="shared" si="223"/>
        <v>41771.201631944445</v>
      </c>
      <c r="T2870" s="10">
        <f t="shared" si="224"/>
        <v>41801.201631944445</v>
      </c>
    </row>
    <row r="2871" spans="1:20" ht="60" x14ac:dyDescent="0.25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>
        <v>1448044925</v>
      </c>
      <c r="K2871" t="b">
        <v>0</v>
      </c>
      <c r="L2871">
        <v>17</v>
      </c>
      <c r="M2871" t="b">
        <v>0</v>
      </c>
      <c r="N2871" t="s">
        <v>8283</v>
      </c>
      <c r="O2871" s="5">
        <f>E2871/D2871</f>
        <v>4.8680000000000001E-2</v>
      </c>
      <c r="P2871" s="6">
        <f t="shared" si="220"/>
        <v>71.588235294117652</v>
      </c>
      <c r="Q2871" t="str">
        <f t="shared" si="221"/>
        <v>games</v>
      </c>
      <c r="R2871" t="str">
        <f t="shared" si="222"/>
        <v>mobile games</v>
      </c>
      <c r="S2871" s="10">
        <f t="shared" si="223"/>
        <v>42328.570891203701</v>
      </c>
      <c r="T2871" s="10">
        <f t="shared" si="224"/>
        <v>42353.124305555553</v>
      </c>
    </row>
    <row r="2872" spans="1:20" ht="45" x14ac:dyDescent="0.25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>
        <v>1439069640</v>
      </c>
      <c r="J2872">
        <v>1433897647</v>
      </c>
      <c r="K2872" t="b">
        <v>0</v>
      </c>
      <c r="L2872">
        <v>6</v>
      </c>
      <c r="M2872" t="b">
        <v>0</v>
      </c>
      <c r="N2872" t="s">
        <v>8271</v>
      </c>
      <c r="O2872" s="5">
        <f>E2872/D2872</f>
        <v>4.8666666666666664E-2</v>
      </c>
      <c r="P2872" s="6">
        <f t="shared" si="220"/>
        <v>24.333333333333332</v>
      </c>
      <c r="Q2872" t="str">
        <f t="shared" si="221"/>
        <v>theater</v>
      </c>
      <c r="R2872" t="str">
        <f t="shared" si="222"/>
        <v>plays</v>
      </c>
      <c r="S2872" s="10">
        <f t="shared" si="223"/>
        <v>42164.829247685186</v>
      </c>
      <c r="T2872" s="10">
        <f t="shared" si="224"/>
        <v>42224.69027777778</v>
      </c>
    </row>
    <row r="2873" spans="1:20" ht="45" x14ac:dyDescent="0.25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8293</v>
      </c>
      <c r="O2873" s="5">
        <f>E2873/D2873</f>
        <v>4.8571428571428571E-2</v>
      </c>
      <c r="P2873" s="6">
        <f t="shared" si="220"/>
        <v>21.25</v>
      </c>
      <c r="Q2873" t="str">
        <f t="shared" si="221"/>
        <v>music</v>
      </c>
      <c r="R2873" t="str">
        <f t="shared" si="222"/>
        <v>faith</v>
      </c>
      <c r="S2873" s="10">
        <f t="shared" si="223"/>
        <v>41841.355486111112</v>
      </c>
      <c r="T2873" s="10">
        <f t="shared" si="224"/>
        <v>41882.610416666663</v>
      </c>
    </row>
    <row r="2874" spans="1:20" ht="45" x14ac:dyDescent="0.25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>
        <v>1434497400</v>
      </c>
      <c r="J2874">
        <v>1431770802</v>
      </c>
      <c r="K2874" t="b">
        <v>0</v>
      </c>
      <c r="L2874">
        <v>8</v>
      </c>
      <c r="M2874" t="b">
        <v>0</v>
      </c>
      <c r="N2874" t="s">
        <v>8305</v>
      </c>
      <c r="O2874" s="5">
        <f>E2874/D2874</f>
        <v>4.8099999999999997E-2</v>
      </c>
      <c r="P2874" s="6">
        <f t="shared" si="220"/>
        <v>60.125</v>
      </c>
      <c r="Q2874" t="str">
        <f t="shared" si="221"/>
        <v>theater</v>
      </c>
      <c r="R2874" t="str">
        <f t="shared" si="222"/>
        <v>musical</v>
      </c>
      <c r="S2874" s="10">
        <f t="shared" si="223"/>
        <v>42140.21298611111</v>
      </c>
      <c r="T2874" s="10">
        <f t="shared" si="224"/>
        <v>42171.770833333336</v>
      </c>
    </row>
    <row r="2875" spans="1:20" ht="60" x14ac:dyDescent="0.25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>
        <v>1433093700</v>
      </c>
      <c r="J2875">
        <v>1430242488</v>
      </c>
      <c r="K2875" t="b">
        <v>0</v>
      </c>
      <c r="L2875">
        <v>8</v>
      </c>
      <c r="M2875" t="b">
        <v>0</v>
      </c>
      <c r="N2875" t="s">
        <v>8271</v>
      </c>
      <c r="O2875" s="5">
        <f>E2875/D2875</f>
        <v>4.8000000000000001E-2</v>
      </c>
      <c r="P2875" s="6">
        <f t="shared" si="220"/>
        <v>30</v>
      </c>
      <c r="Q2875" t="str">
        <f t="shared" si="221"/>
        <v>theater</v>
      </c>
      <c r="R2875" t="str">
        <f t="shared" si="222"/>
        <v>plays</v>
      </c>
      <c r="S2875" s="10">
        <f t="shared" si="223"/>
        <v>42122.524166666662</v>
      </c>
      <c r="T2875" s="10">
        <f t="shared" si="224"/>
        <v>42155.524305555555</v>
      </c>
    </row>
    <row r="2876" spans="1:20" ht="60" x14ac:dyDescent="0.25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t="s">
        <v>8303</v>
      </c>
      <c r="O2876" s="5">
        <f>E2876/D2876</f>
        <v>4.7363636363636365E-2</v>
      </c>
      <c r="P2876" s="6">
        <f t="shared" si="220"/>
        <v>57.888888888888886</v>
      </c>
      <c r="Q2876" t="str">
        <f t="shared" si="221"/>
        <v>theater</v>
      </c>
      <c r="R2876" t="str">
        <f t="shared" si="222"/>
        <v>spaces</v>
      </c>
      <c r="S2876" s="10">
        <f t="shared" si="223"/>
        <v>42614.913587962961</v>
      </c>
      <c r="T2876" s="10">
        <f t="shared" si="224"/>
        <v>42674.913587962961</v>
      </c>
    </row>
    <row r="2877" spans="1:20" ht="45" x14ac:dyDescent="0.25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t="s">
        <v>8221</v>
      </c>
      <c r="G2877" t="s">
        <v>8224</v>
      </c>
      <c r="H2877" t="s">
        <v>8246</v>
      </c>
      <c r="I2877">
        <v>1391364126</v>
      </c>
      <c r="J2877">
        <v>1388772126</v>
      </c>
      <c r="K2877" t="b">
        <v>0</v>
      </c>
      <c r="L2877">
        <v>6</v>
      </c>
      <c r="M2877" t="b">
        <v>0</v>
      </c>
      <c r="N2877" t="s">
        <v>8275</v>
      </c>
      <c r="O2877" s="5">
        <f>E2877/D2877</f>
        <v>4.7E-2</v>
      </c>
      <c r="P2877" s="6">
        <f t="shared" si="220"/>
        <v>39.166666666666664</v>
      </c>
      <c r="Q2877" t="str">
        <f t="shared" si="221"/>
        <v>publishing</v>
      </c>
      <c r="R2877" t="str">
        <f t="shared" si="222"/>
        <v>fiction</v>
      </c>
      <c r="S2877" s="10">
        <f t="shared" si="223"/>
        <v>41642.543124999997</v>
      </c>
      <c r="T2877" s="10">
        <f t="shared" si="224"/>
        <v>41672.543124999997</v>
      </c>
    </row>
    <row r="2878" spans="1:20" ht="60" x14ac:dyDescent="0.25">
      <c r="A2878">
        <v>4086</v>
      </c>
      <c r="B2878" s="3" t="s">
        <v>4082</v>
      </c>
      <c r="C2878" s="3" t="s">
        <v>8189</v>
      </c>
      <c r="D2878">
        <v>1000</v>
      </c>
      <c r="E2878">
        <v>47</v>
      </c>
      <c r="F2878" t="s">
        <v>8221</v>
      </c>
      <c r="G2878" t="s">
        <v>8224</v>
      </c>
      <c r="H2878" t="s">
        <v>8246</v>
      </c>
      <c r="I2878">
        <v>1448078400</v>
      </c>
      <c r="J2878">
        <v>1445985299</v>
      </c>
      <c r="K2878" t="b">
        <v>0</v>
      </c>
      <c r="L2878">
        <v>5</v>
      </c>
      <c r="M2878" t="b">
        <v>0</v>
      </c>
      <c r="N2878" t="s">
        <v>8271</v>
      </c>
      <c r="O2878" s="5">
        <f>E2878/D2878</f>
        <v>4.7E-2</v>
      </c>
      <c r="P2878" s="6">
        <f t="shared" si="220"/>
        <v>9.4</v>
      </c>
      <c r="Q2878" t="str">
        <f t="shared" si="221"/>
        <v>theater</v>
      </c>
      <c r="R2878" t="str">
        <f t="shared" si="222"/>
        <v>plays</v>
      </c>
      <c r="S2878" s="10">
        <f t="shared" si="223"/>
        <v>42304.732627314814</v>
      </c>
      <c r="T2878" s="10">
        <f t="shared" si="224"/>
        <v>42328.958333333336</v>
      </c>
    </row>
    <row r="2879" spans="1:20" ht="45" x14ac:dyDescent="0.25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>
        <v>1419183813</v>
      </c>
      <c r="J2879">
        <v>1417455813</v>
      </c>
      <c r="K2879" t="b">
        <v>0</v>
      </c>
      <c r="L2879">
        <v>13</v>
      </c>
      <c r="M2879" t="b">
        <v>0</v>
      </c>
      <c r="N2879" t="s">
        <v>8271</v>
      </c>
      <c r="O2879" s="5">
        <f>E2879/D2879</f>
        <v>4.6699999999999998E-2</v>
      </c>
      <c r="P2879" s="6">
        <f t="shared" si="220"/>
        <v>35.92307692307692</v>
      </c>
      <c r="Q2879" t="str">
        <f t="shared" si="221"/>
        <v>theater</v>
      </c>
      <c r="R2879" t="str">
        <f t="shared" si="222"/>
        <v>plays</v>
      </c>
      <c r="S2879" s="10">
        <f t="shared" si="223"/>
        <v>41974.530243055553</v>
      </c>
      <c r="T2879" s="10">
        <f t="shared" si="224"/>
        <v>41994.530243055553</v>
      </c>
    </row>
    <row r="2880" spans="1:20" ht="45" x14ac:dyDescent="0.25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>
        <v>1440763920</v>
      </c>
      <c r="J2880">
        <v>1435656759</v>
      </c>
      <c r="K2880" t="b">
        <v>0</v>
      </c>
      <c r="L2880">
        <v>3</v>
      </c>
      <c r="M2880" t="b">
        <v>0</v>
      </c>
      <c r="N2880" t="s">
        <v>8289</v>
      </c>
      <c r="O2880" s="5">
        <f>E2880/D2880</f>
        <v>4.6666666666666669E-2</v>
      </c>
      <c r="P2880" s="6">
        <f t="shared" si="220"/>
        <v>11.666666666666666</v>
      </c>
      <c r="Q2880" t="str">
        <f t="shared" si="221"/>
        <v>photography</v>
      </c>
      <c r="R2880" t="str">
        <f t="shared" si="222"/>
        <v>nature</v>
      </c>
      <c r="S2880" s="10">
        <f t="shared" si="223"/>
        <v>42185.189340277771</v>
      </c>
      <c r="T2880" s="10">
        <f t="shared" si="224"/>
        <v>42244.299999999996</v>
      </c>
    </row>
    <row r="2881" spans="1:20" ht="60" x14ac:dyDescent="0.25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>
        <v>1403470800</v>
      </c>
      <c r="J2881">
        <v>1403356792</v>
      </c>
      <c r="K2881" t="b">
        <v>0</v>
      </c>
      <c r="L2881">
        <v>4</v>
      </c>
      <c r="M2881" t="b">
        <v>0</v>
      </c>
      <c r="N2881" t="s">
        <v>8271</v>
      </c>
      <c r="O2881" s="5">
        <f>E2881/D2881</f>
        <v>4.5999999999999999E-2</v>
      </c>
      <c r="P2881" s="6">
        <f t="shared" si="220"/>
        <v>5.75</v>
      </c>
      <c r="Q2881" t="str">
        <f t="shared" si="221"/>
        <v>theater</v>
      </c>
      <c r="R2881" t="str">
        <f t="shared" si="222"/>
        <v>plays</v>
      </c>
      <c r="S2881" s="10">
        <f t="shared" si="223"/>
        <v>41811.347129629627</v>
      </c>
      <c r="T2881" s="10">
        <f t="shared" si="224"/>
        <v>41812.666666666664</v>
      </c>
    </row>
    <row r="2882" spans="1:20" ht="45" x14ac:dyDescent="0.25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>
        <v>1321035449</v>
      </c>
      <c r="K2882" t="b">
        <v>0</v>
      </c>
      <c r="L2882">
        <v>22</v>
      </c>
      <c r="M2882" t="b">
        <v>0</v>
      </c>
      <c r="N2882" t="s">
        <v>8270</v>
      </c>
      <c r="O2882" s="5">
        <f>E2882/D2882</f>
        <v>4.5985132395404561E-2</v>
      </c>
      <c r="P2882" s="6">
        <f t="shared" si="220"/>
        <v>136.09090909090909</v>
      </c>
      <c r="Q2882" t="str">
        <f t="shared" si="221"/>
        <v>film &amp; video</v>
      </c>
      <c r="R2882" t="str">
        <f t="shared" si="222"/>
        <v>animation</v>
      </c>
      <c r="S2882" s="10">
        <f t="shared" si="223"/>
        <v>40858.553807870368</v>
      </c>
      <c r="T2882" s="10">
        <f t="shared" si="224"/>
        <v>40900.553807870368</v>
      </c>
    </row>
    <row r="2883" spans="1:20" ht="60" x14ac:dyDescent="0.25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>
        <v>1444577345</v>
      </c>
      <c r="J2883">
        <v>1441985458</v>
      </c>
      <c r="K2883" t="b">
        <v>0</v>
      </c>
      <c r="L2883">
        <v>3</v>
      </c>
      <c r="M2883" t="b">
        <v>0</v>
      </c>
      <c r="N2883" t="s">
        <v>8271</v>
      </c>
      <c r="O2883" s="5">
        <f>E2883/D2883</f>
        <v>4.583333333333333E-2</v>
      </c>
      <c r="P2883" s="6">
        <f t="shared" ref="P2883:P2946" si="225">IF(L2883&lt;&gt;0,E2883/L2883,0)</f>
        <v>183.33333333333334</v>
      </c>
      <c r="Q2883" t="str">
        <f t="shared" ref="Q2883:Q2946" si="226">LEFT(N2883,FIND("/",N2883)-1)</f>
        <v>theater</v>
      </c>
      <c r="R2883" t="str">
        <f t="shared" ref="R2883:R2946" si="227">RIGHT(N2883,LEN(N2883)-FIND("/",N2883))</f>
        <v>plays</v>
      </c>
      <c r="S2883" s="10">
        <f t="shared" ref="S2883:S2946" si="228">(J2883/86400)+25569+(-5/24)</f>
        <v>42258.438171296293</v>
      </c>
      <c r="T2883" s="10">
        <f t="shared" ref="T2883:T2946" si="229">(I2883/86400)+25569+(-5/24)</f>
        <v>42288.436863425923</v>
      </c>
    </row>
    <row r="2884" spans="1:20" ht="45" x14ac:dyDescent="0.25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>
        <v>1417656699</v>
      </c>
      <c r="J2884">
        <v>1415064699</v>
      </c>
      <c r="K2884" t="b">
        <v>0</v>
      </c>
      <c r="L2884">
        <v>13</v>
      </c>
      <c r="M2884" t="b">
        <v>0</v>
      </c>
      <c r="N2884" t="s">
        <v>8287</v>
      </c>
      <c r="O2884" s="5">
        <f>E2884/D2884</f>
        <v>4.5714285714285714E-2</v>
      </c>
      <c r="P2884" s="6">
        <f t="shared" si="225"/>
        <v>24.615384615384617</v>
      </c>
      <c r="Q2884" t="str">
        <f t="shared" si="226"/>
        <v>publishing</v>
      </c>
      <c r="R2884" t="str">
        <f t="shared" si="227"/>
        <v>translations</v>
      </c>
      <c r="S2884" s="10">
        <f t="shared" si="228"/>
        <v>41946.855312499996</v>
      </c>
      <c r="T2884" s="10">
        <f t="shared" si="229"/>
        <v>41976.855312499996</v>
      </c>
    </row>
    <row r="2885" spans="1:20" ht="45" x14ac:dyDescent="0.25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>
        <v>1431374222</v>
      </c>
      <c r="J2885">
        <v>1427486222</v>
      </c>
      <c r="K2885" t="b">
        <v>0</v>
      </c>
      <c r="L2885">
        <v>25</v>
      </c>
      <c r="M2885" t="b">
        <v>0</v>
      </c>
      <c r="N2885" t="s">
        <v>8273</v>
      </c>
      <c r="O2885" s="5">
        <f>E2885/D2885</f>
        <v>4.5600000000000002E-2</v>
      </c>
      <c r="P2885" s="6">
        <f t="shared" si="225"/>
        <v>27.36</v>
      </c>
      <c r="Q2885" t="str">
        <f t="shared" si="226"/>
        <v>technology</v>
      </c>
      <c r="R2885" t="str">
        <f t="shared" si="227"/>
        <v>wearables</v>
      </c>
      <c r="S2885" s="10">
        <f t="shared" si="228"/>
        <v>42090.622939814813</v>
      </c>
      <c r="T2885" s="10">
        <f t="shared" si="229"/>
        <v>42135.622939814813</v>
      </c>
    </row>
    <row r="2886" spans="1:20" ht="45" x14ac:dyDescent="0.25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t="s">
        <v>8221</v>
      </c>
      <c r="G2886" t="s">
        <v>8224</v>
      </c>
      <c r="H2886" t="s">
        <v>8246</v>
      </c>
      <c r="I2886">
        <v>1329014966</v>
      </c>
      <c r="J2886">
        <v>1326422966</v>
      </c>
      <c r="K2886" t="b">
        <v>0</v>
      </c>
      <c r="L2886">
        <v>5</v>
      </c>
      <c r="M2886" t="b">
        <v>0</v>
      </c>
      <c r="N2886" t="s">
        <v>8278</v>
      </c>
      <c r="O2886" s="5">
        <f>E2886/D2886</f>
        <v>4.4999999999999998E-2</v>
      </c>
      <c r="P2886" s="6">
        <f t="shared" si="225"/>
        <v>18</v>
      </c>
      <c r="Q2886" t="str">
        <f t="shared" si="226"/>
        <v>music</v>
      </c>
      <c r="R2886" t="str">
        <f t="shared" si="227"/>
        <v>jazz</v>
      </c>
      <c r="S2886" s="10">
        <f t="shared" si="228"/>
        <v>40920.909328703703</v>
      </c>
      <c r="T2886" s="10">
        <f t="shared" si="229"/>
        <v>40950.909328703703</v>
      </c>
    </row>
    <row r="2887" spans="1:20" ht="45" x14ac:dyDescent="0.25">
      <c r="A2887">
        <v>1075</v>
      </c>
      <c r="B2887" s="3" t="s">
        <v>1076</v>
      </c>
      <c r="C2887" s="3" t="s">
        <v>5185</v>
      </c>
      <c r="D2887">
        <v>1000</v>
      </c>
      <c r="E2887">
        <v>45</v>
      </c>
      <c r="F2887" t="s">
        <v>8221</v>
      </c>
      <c r="G2887" t="s">
        <v>8224</v>
      </c>
      <c r="H2887" t="s">
        <v>8246</v>
      </c>
      <c r="I2887">
        <v>1336340516</v>
      </c>
      <c r="J2887">
        <v>1333748516</v>
      </c>
      <c r="K2887" t="b">
        <v>0</v>
      </c>
      <c r="L2887">
        <v>3</v>
      </c>
      <c r="M2887" t="b">
        <v>0</v>
      </c>
      <c r="N2887" t="s">
        <v>8282</v>
      </c>
      <c r="O2887" s="5">
        <f>E2887/D2887</f>
        <v>4.4999999999999998E-2</v>
      </c>
      <c r="P2887" s="6">
        <f t="shared" si="225"/>
        <v>15</v>
      </c>
      <c r="Q2887" t="str">
        <f t="shared" si="226"/>
        <v>games</v>
      </c>
      <c r="R2887" t="str">
        <f t="shared" si="227"/>
        <v>video games</v>
      </c>
      <c r="S2887" s="10">
        <f t="shared" si="228"/>
        <v>41005.695787037032</v>
      </c>
      <c r="T2887" s="10">
        <f t="shared" si="229"/>
        <v>41035.695787037032</v>
      </c>
    </row>
    <row r="2888" spans="1:20" ht="60" x14ac:dyDescent="0.25">
      <c r="A2888">
        <v>1428</v>
      </c>
      <c r="B2888" s="3" t="s">
        <v>1429</v>
      </c>
      <c r="C2888" s="3" t="s">
        <v>5538</v>
      </c>
      <c r="D2888">
        <v>1000</v>
      </c>
      <c r="E2888">
        <v>45</v>
      </c>
      <c r="F2888" t="s">
        <v>8221</v>
      </c>
      <c r="G2888" t="s">
        <v>8227</v>
      </c>
      <c r="H2888" t="s">
        <v>8249</v>
      </c>
      <c r="I2888">
        <v>1459584417</v>
      </c>
      <c r="J2888">
        <v>1456996017</v>
      </c>
      <c r="K2888" t="b">
        <v>0</v>
      </c>
      <c r="L2888">
        <v>3</v>
      </c>
      <c r="M2888" t="b">
        <v>0</v>
      </c>
      <c r="N2888" t="s">
        <v>8287</v>
      </c>
      <c r="O2888" s="5">
        <f>E2888/D2888</f>
        <v>4.4999999999999998E-2</v>
      </c>
      <c r="P2888" s="6">
        <f t="shared" si="225"/>
        <v>15</v>
      </c>
      <c r="Q2888" t="str">
        <f t="shared" si="226"/>
        <v>publishing</v>
      </c>
      <c r="R2888" t="str">
        <f t="shared" si="227"/>
        <v>translations</v>
      </c>
      <c r="S2888" s="10">
        <f t="shared" si="228"/>
        <v>42432.171493055554</v>
      </c>
      <c r="T2888" s="10">
        <f t="shared" si="229"/>
        <v>42462.129826388882</v>
      </c>
    </row>
    <row r="2889" spans="1:20" ht="60" x14ac:dyDescent="0.25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>
        <v>1454936460</v>
      </c>
      <c r="J2889">
        <v>1452259131</v>
      </c>
      <c r="K2889" t="b">
        <v>0</v>
      </c>
      <c r="L2889">
        <v>9</v>
      </c>
      <c r="M2889" t="b">
        <v>0</v>
      </c>
      <c r="N2889" t="s">
        <v>8272</v>
      </c>
      <c r="O2889" s="5">
        <f>E2889/D2889</f>
        <v>4.4600000000000001E-2</v>
      </c>
      <c r="P2889" s="6">
        <f t="shared" si="225"/>
        <v>24.777777777777779</v>
      </c>
      <c r="Q2889" t="str">
        <f t="shared" si="226"/>
        <v>technology</v>
      </c>
      <c r="R2889" t="str">
        <f t="shared" si="227"/>
        <v>web</v>
      </c>
      <c r="S2889" s="10">
        <f t="shared" si="228"/>
        <v>42377.34642361111</v>
      </c>
      <c r="T2889" s="10">
        <f t="shared" si="229"/>
        <v>42408.334027777775</v>
      </c>
    </row>
    <row r="2890" spans="1:20" ht="60" x14ac:dyDescent="0.25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8286</v>
      </c>
      <c r="O2890" s="5">
        <f>E2890/D2890</f>
        <v>4.3999999999999997E-2</v>
      </c>
      <c r="P2890" s="6">
        <f t="shared" si="225"/>
        <v>44</v>
      </c>
      <c r="Q2890" t="str">
        <f t="shared" si="226"/>
        <v>music</v>
      </c>
      <c r="R2890" t="str">
        <f t="shared" si="227"/>
        <v>world music</v>
      </c>
      <c r="S2890" s="10">
        <f t="shared" si="228"/>
        <v>41509.697662037033</v>
      </c>
      <c r="T2890" s="10">
        <f t="shared" si="229"/>
        <v>41569.697662037033</v>
      </c>
    </row>
    <row r="2891" spans="1:20" ht="60" x14ac:dyDescent="0.25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>
        <v>1424568107</v>
      </c>
      <c r="J2891">
        <v>1421976107</v>
      </c>
      <c r="K2891" t="b">
        <v>0</v>
      </c>
      <c r="L2891">
        <v>3</v>
      </c>
      <c r="M2891" t="b">
        <v>0</v>
      </c>
      <c r="N2891" t="s">
        <v>8272</v>
      </c>
      <c r="O2891" s="5">
        <f>E2891/D2891</f>
        <v>4.3499999999999997E-2</v>
      </c>
      <c r="P2891" s="6">
        <f t="shared" si="225"/>
        <v>145</v>
      </c>
      <c r="Q2891" t="str">
        <f t="shared" si="226"/>
        <v>technology</v>
      </c>
      <c r="R2891" t="str">
        <f t="shared" si="227"/>
        <v>web</v>
      </c>
      <c r="S2891" s="10">
        <f t="shared" si="228"/>
        <v>42026.848460648143</v>
      </c>
      <c r="T2891" s="10">
        <f t="shared" si="229"/>
        <v>42056.848460648143</v>
      </c>
    </row>
    <row r="2892" spans="1:20" ht="60" x14ac:dyDescent="0.25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>
        <v>1470874618</v>
      </c>
      <c r="K2892" t="b">
        <v>0</v>
      </c>
      <c r="L2892">
        <v>16</v>
      </c>
      <c r="M2892" t="b">
        <v>0</v>
      </c>
      <c r="N2892" t="s">
        <v>8296</v>
      </c>
      <c r="O2892" s="5">
        <f>E2892/D2892</f>
        <v>4.2999999999999997E-2</v>
      </c>
      <c r="P2892" s="6">
        <f t="shared" si="225"/>
        <v>88.6875</v>
      </c>
      <c r="Q2892" t="str">
        <f t="shared" si="226"/>
        <v>photography</v>
      </c>
      <c r="R2892" t="str">
        <f t="shared" si="227"/>
        <v>people</v>
      </c>
      <c r="S2892" s="10">
        <f t="shared" si="228"/>
        <v>42592.803449074076</v>
      </c>
      <c r="T2892" s="10">
        <f t="shared" si="229"/>
        <v>42615.083333333336</v>
      </c>
    </row>
    <row r="2893" spans="1:20" ht="60" x14ac:dyDescent="0.25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>
        <v>1475760567</v>
      </c>
      <c r="K2893" t="b">
        <v>0</v>
      </c>
      <c r="L2893">
        <v>13</v>
      </c>
      <c r="M2893" t="b">
        <v>0</v>
      </c>
      <c r="N2893" t="s">
        <v>8303</v>
      </c>
      <c r="O2893" s="5">
        <f>E2893/D2893</f>
        <v>4.2880000000000001E-2</v>
      </c>
      <c r="P2893" s="6">
        <f t="shared" si="225"/>
        <v>82.461538461538467</v>
      </c>
      <c r="Q2893" t="str">
        <f t="shared" si="226"/>
        <v>theater</v>
      </c>
      <c r="R2893" t="str">
        <f t="shared" si="227"/>
        <v>spaces</v>
      </c>
      <c r="S2893" s="10">
        <f t="shared" si="228"/>
        <v>42649.353784722225</v>
      </c>
      <c r="T2893" s="10">
        <f t="shared" si="229"/>
        <v>42698.507638888885</v>
      </c>
    </row>
    <row r="2894" spans="1:20" ht="60" x14ac:dyDescent="0.25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t="s">
        <v>8305</v>
      </c>
      <c r="O2894" s="5">
        <f>E2894/D2894</f>
        <v>4.2466666666666666E-2</v>
      </c>
      <c r="P2894" s="6">
        <f t="shared" si="225"/>
        <v>176.94444444444446</v>
      </c>
      <c r="Q2894" t="str">
        <f t="shared" si="226"/>
        <v>theater</v>
      </c>
      <c r="R2894" t="str">
        <f t="shared" si="227"/>
        <v>musical</v>
      </c>
      <c r="S2894" s="10">
        <f t="shared" si="228"/>
        <v>42700.958032407405</v>
      </c>
      <c r="T2894" s="10">
        <f t="shared" si="229"/>
        <v>42748.957638888889</v>
      </c>
    </row>
    <row r="2895" spans="1:20" ht="60" x14ac:dyDescent="0.25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>
        <v>1426699982</v>
      </c>
      <c r="K2895" t="b">
        <v>0</v>
      </c>
      <c r="L2895">
        <v>37</v>
      </c>
      <c r="M2895" t="b">
        <v>0</v>
      </c>
      <c r="N2895" t="s">
        <v>8303</v>
      </c>
      <c r="O2895" s="5">
        <f>E2895/D2895</f>
        <v>4.2435339894712751E-2</v>
      </c>
      <c r="P2895" s="6">
        <f t="shared" si="225"/>
        <v>125.27027027027027</v>
      </c>
      <c r="Q2895" t="str">
        <f t="shared" si="226"/>
        <v>theater</v>
      </c>
      <c r="R2895" t="str">
        <f t="shared" si="227"/>
        <v>spaces</v>
      </c>
      <c r="S2895" s="10">
        <f t="shared" si="228"/>
        <v>42081.522939814815</v>
      </c>
      <c r="T2895" s="10">
        <f t="shared" si="229"/>
        <v>42111.522939814815</v>
      </c>
    </row>
    <row r="2896" spans="1:20" ht="75" x14ac:dyDescent="0.25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8273</v>
      </c>
      <c r="O2896" s="5">
        <f>E2896/D2896</f>
        <v>4.24E-2</v>
      </c>
      <c r="P2896" s="6">
        <f t="shared" si="225"/>
        <v>30.285714285714285</v>
      </c>
      <c r="Q2896" t="str">
        <f t="shared" si="226"/>
        <v>technology</v>
      </c>
      <c r="R2896" t="str">
        <f t="shared" si="227"/>
        <v>wearables</v>
      </c>
      <c r="S2896" s="10">
        <f t="shared" si="228"/>
        <v>42538.548472222225</v>
      </c>
      <c r="T2896" s="10">
        <f t="shared" si="229"/>
        <v>42563.57708333333</v>
      </c>
    </row>
    <row r="2897" spans="1:20" ht="60" x14ac:dyDescent="0.25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>
        <v>1491943445</v>
      </c>
      <c r="J2897">
        <v>1489351445</v>
      </c>
      <c r="K2897" t="b">
        <v>0</v>
      </c>
      <c r="L2897">
        <v>4</v>
      </c>
      <c r="M2897" t="b">
        <v>0</v>
      </c>
      <c r="N2897" t="s">
        <v>8293</v>
      </c>
      <c r="O2897" s="5">
        <f>E2897/D2897</f>
        <v>4.2311459353574929E-2</v>
      </c>
      <c r="P2897" s="6">
        <f t="shared" si="225"/>
        <v>54</v>
      </c>
      <c r="Q2897" t="str">
        <f t="shared" si="226"/>
        <v>music</v>
      </c>
      <c r="R2897" t="str">
        <f t="shared" si="227"/>
        <v>faith</v>
      </c>
      <c r="S2897" s="10">
        <f t="shared" si="228"/>
        <v>42806.655613425923</v>
      </c>
      <c r="T2897" s="10">
        <f t="shared" si="229"/>
        <v>42836.655613425923</v>
      </c>
    </row>
    <row r="2898" spans="1:20" ht="60" x14ac:dyDescent="0.25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>
        <v>1443715053</v>
      </c>
      <c r="K2898" t="b">
        <v>0</v>
      </c>
      <c r="L2898">
        <v>12</v>
      </c>
      <c r="M2898" t="b">
        <v>0</v>
      </c>
      <c r="N2898" t="s">
        <v>8271</v>
      </c>
      <c r="O2898" s="5">
        <f>E2898/D2898</f>
        <v>4.2133333333333335E-2</v>
      </c>
      <c r="P2898" s="6">
        <f t="shared" si="225"/>
        <v>26.333333333333332</v>
      </c>
      <c r="Q2898" t="str">
        <f t="shared" si="226"/>
        <v>theater</v>
      </c>
      <c r="R2898" t="str">
        <f t="shared" si="227"/>
        <v>plays</v>
      </c>
      <c r="S2898" s="10">
        <f t="shared" si="228"/>
        <v>42278.456631944442</v>
      </c>
      <c r="T2898" s="10">
        <f t="shared" si="229"/>
        <v>42308.456631944442</v>
      </c>
    </row>
    <row r="2899" spans="1:20" ht="60" x14ac:dyDescent="0.25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t="s">
        <v>8221</v>
      </c>
      <c r="G2899" t="s">
        <v>8224</v>
      </c>
      <c r="H2899" t="s">
        <v>8246</v>
      </c>
      <c r="I2899">
        <v>1484239320</v>
      </c>
      <c r="J2899">
        <v>1482609088</v>
      </c>
      <c r="K2899" t="b">
        <v>0</v>
      </c>
      <c r="L2899">
        <v>4</v>
      </c>
      <c r="M2899" t="b">
        <v>0</v>
      </c>
      <c r="N2899" t="s">
        <v>8284</v>
      </c>
      <c r="O2899" s="5">
        <f>E2899/D2899</f>
        <v>4.2000000000000003E-2</v>
      </c>
      <c r="P2899" s="6">
        <f t="shared" si="225"/>
        <v>10.5</v>
      </c>
      <c r="Q2899" t="str">
        <f t="shared" si="226"/>
        <v>food</v>
      </c>
      <c r="R2899" t="str">
        <f t="shared" si="227"/>
        <v>food trucks</v>
      </c>
      <c r="S2899" s="10">
        <f t="shared" si="228"/>
        <v>42728.619074074071</v>
      </c>
      <c r="T2899" s="10">
        <f t="shared" si="229"/>
        <v>42747.487499999996</v>
      </c>
    </row>
    <row r="2900" spans="1:20" ht="45" x14ac:dyDescent="0.25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t="s">
        <v>8271</v>
      </c>
      <c r="O2900" s="5">
        <f>E2900/D2900</f>
        <v>4.1818181818181817E-2</v>
      </c>
      <c r="P2900" s="6">
        <f t="shared" si="225"/>
        <v>23</v>
      </c>
      <c r="Q2900" t="str">
        <f t="shared" si="226"/>
        <v>theater</v>
      </c>
      <c r="R2900" t="str">
        <f t="shared" si="227"/>
        <v>plays</v>
      </c>
      <c r="S2900" s="10">
        <f t="shared" si="228"/>
        <v>42401.464039351849</v>
      </c>
      <c r="T2900" s="10">
        <f t="shared" si="229"/>
        <v>42431.464039351849</v>
      </c>
    </row>
    <row r="2901" spans="1:20" ht="60" x14ac:dyDescent="0.25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>
        <v>1385055979</v>
      </c>
      <c r="J2901">
        <v>1382460379</v>
      </c>
      <c r="K2901" t="b">
        <v>0</v>
      </c>
      <c r="L2901">
        <v>4</v>
      </c>
      <c r="M2901" t="b">
        <v>0</v>
      </c>
      <c r="N2901" t="s">
        <v>8279</v>
      </c>
      <c r="O2901" s="5">
        <f>E2901/D2901</f>
        <v>4.1666666666666664E-2</v>
      </c>
      <c r="P2901" s="6">
        <f t="shared" si="225"/>
        <v>31.25</v>
      </c>
      <c r="Q2901" t="str">
        <f t="shared" si="226"/>
        <v>music</v>
      </c>
      <c r="R2901" t="str">
        <f t="shared" si="227"/>
        <v>indie rock</v>
      </c>
      <c r="S2901" s="10">
        <f t="shared" si="228"/>
        <v>41569.490497685183</v>
      </c>
      <c r="T2901" s="10">
        <f t="shared" si="229"/>
        <v>41599.532164351847</v>
      </c>
    </row>
    <row r="2902" spans="1:20" ht="90" x14ac:dyDescent="0.25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>
        <v>1456532762</v>
      </c>
      <c r="K2902" t="b">
        <v>0</v>
      </c>
      <c r="L2902">
        <v>17</v>
      </c>
      <c r="M2902" t="b">
        <v>0</v>
      </c>
      <c r="N2902" t="s">
        <v>8303</v>
      </c>
      <c r="O2902" s="5">
        <f>E2902/D2902</f>
        <v>4.1599999999999998E-2</v>
      </c>
      <c r="P2902" s="6">
        <f t="shared" si="225"/>
        <v>61.176470588235297</v>
      </c>
      <c r="Q2902" t="str">
        <f t="shared" si="226"/>
        <v>theater</v>
      </c>
      <c r="R2902" t="str">
        <f t="shared" si="227"/>
        <v>spaces</v>
      </c>
      <c r="S2902" s="10">
        <f t="shared" si="228"/>
        <v>42426.809745370367</v>
      </c>
      <c r="T2902" s="10">
        <f t="shared" si="229"/>
        <v>42456.768078703702</v>
      </c>
    </row>
    <row r="2903" spans="1:20" ht="60" x14ac:dyDescent="0.25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>
        <v>1392595200</v>
      </c>
      <c r="J2903">
        <v>1391293745</v>
      </c>
      <c r="K2903" t="b">
        <v>0</v>
      </c>
      <c r="L2903">
        <v>13</v>
      </c>
      <c r="M2903" t="b">
        <v>0</v>
      </c>
      <c r="N2903" t="s">
        <v>8290</v>
      </c>
      <c r="O2903" s="5">
        <f>E2903/D2903</f>
        <v>4.1176470588235294E-2</v>
      </c>
      <c r="P2903" s="6">
        <f t="shared" si="225"/>
        <v>26.923076923076923</v>
      </c>
      <c r="Q2903" t="str">
        <f t="shared" si="226"/>
        <v>publishing</v>
      </c>
      <c r="R2903" t="str">
        <f t="shared" si="227"/>
        <v>art books</v>
      </c>
      <c r="S2903" s="10">
        <f t="shared" si="228"/>
        <v>41671.728530092594</v>
      </c>
      <c r="T2903" s="10">
        <f t="shared" si="229"/>
        <v>41686.791666666664</v>
      </c>
    </row>
    <row r="2904" spans="1:20" ht="60" x14ac:dyDescent="0.25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t="s">
        <v>8221</v>
      </c>
      <c r="G2904" t="s">
        <v>8225</v>
      </c>
      <c r="H2904" t="s">
        <v>8247</v>
      </c>
      <c r="I2904">
        <v>1442440800</v>
      </c>
      <c r="J2904">
        <v>1440497876</v>
      </c>
      <c r="K2904" t="b">
        <v>0</v>
      </c>
      <c r="L2904">
        <v>4</v>
      </c>
      <c r="M2904" t="b">
        <v>0</v>
      </c>
      <c r="N2904" t="s">
        <v>8303</v>
      </c>
      <c r="O2904" s="5">
        <f>E2904/D2904</f>
        <v>4.1000000000000002E-2</v>
      </c>
      <c r="P2904" s="6">
        <f t="shared" si="225"/>
        <v>10.25</v>
      </c>
      <c r="Q2904" t="str">
        <f t="shared" si="226"/>
        <v>theater</v>
      </c>
      <c r="R2904" t="str">
        <f t="shared" si="227"/>
        <v>spaces</v>
      </c>
      <c r="S2904" s="10">
        <f t="shared" si="228"/>
        <v>42241.220787037033</v>
      </c>
      <c r="T2904" s="10">
        <f t="shared" si="229"/>
        <v>42263.708333333336</v>
      </c>
    </row>
    <row r="2905" spans="1:20" ht="45" x14ac:dyDescent="0.25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>
        <v>1463545149</v>
      </c>
      <c r="K2905" t="b">
        <v>0</v>
      </c>
      <c r="L2905">
        <v>7</v>
      </c>
      <c r="M2905" t="b">
        <v>0</v>
      </c>
      <c r="N2905" t="s">
        <v>8271</v>
      </c>
      <c r="O2905" s="5">
        <f>E2905/D2905</f>
        <v>4.0833333333333333E-2</v>
      </c>
      <c r="P2905" s="6">
        <f t="shared" si="225"/>
        <v>175</v>
      </c>
      <c r="Q2905" t="str">
        <f t="shared" si="226"/>
        <v>theater</v>
      </c>
      <c r="R2905" t="str">
        <f t="shared" si="227"/>
        <v>plays</v>
      </c>
      <c r="S2905" s="10">
        <f t="shared" si="228"/>
        <v>42507.971631944441</v>
      </c>
      <c r="T2905" s="10">
        <f t="shared" si="229"/>
        <v>42567.971631944441</v>
      </c>
    </row>
    <row r="2906" spans="1:20" ht="60" x14ac:dyDescent="0.25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>
        <v>1424203370</v>
      </c>
      <c r="K2906" t="b">
        <v>0</v>
      </c>
      <c r="L2906">
        <v>3</v>
      </c>
      <c r="M2906" t="b">
        <v>0</v>
      </c>
      <c r="N2906" t="s">
        <v>8268</v>
      </c>
      <c r="O2906" s="5">
        <f>E2906/D2906</f>
        <v>4.0625000000000001E-2</v>
      </c>
      <c r="P2906" s="6">
        <f t="shared" si="225"/>
        <v>108.33333333333333</v>
      </c>
      <c r="Q2906" t="str">
        <f t="shared" si="226"/>
        <v>film &amp; video</v>
      </c>
      <c r="R2906" t="str">
        <f t="shared" si="227"/>
        <v>drama</v>
      </c>
      <c r="S2906" s="10">
        <f t="shared" si="228"/>
        <v>42052.626967592594</v>
      </c>
      <c r="T2906" s="10">
        <f t="shared" si="229"/>
        <v>42082.585300925923</v>
      </c>
    </row>
    <row r="2907" spans="1:20" ht="45" x14ac:dyDescent="0.25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>
        <v>1471370869</v>
      </c>
      <c r="J2907">
        <v>1466186869</v>
      </c>
      <c r="K2907" t="b">
        <v>0</v>
      </c>
      <c r="L2907">
        <v>4</v>
      </c>
      <c r="M2907" t="b">
        <v>0</v>
      </c>
      <c r="N2907" t="s">
        <v>8305</v>
      </c>
      <c r="O2907" s="5">
        <f>E2907/D2907</f>
        <v>4.0266666666666666E-2</v>
      </c>
      <c r="P2907" s="6">
        <f t="shared" si="225"/>
        <v>37.75</v>
      </c>
      <c r="Q2907" t="str">
        <f t="shared" si="226"/>
        <v>theater</v>
      </c>
      <c r="R2907" t="str">
        <f t="shared" si="227"/>
        <v>musical</v>
      </c>
      <c r="S2907" s="10">
        <f t="shared" si="228"/>
        <v>42538.547094907401</v>
      </c>
      <c r="T2907" s="10">
        <f t="shared" si="229"/>
        <v>42598.547094907401</v>
      </c>
    </row>
    <row r="2908" spans="1:20" ht="45" x14ac:dyDescent="0.25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>
        <v>1455142843</v>
      </c>
      <c r="K2908" t="b">
        <v>0</v>
      </c>
      <c r="L2908">
        <v>4</v>
      </c>
      <c r="M2908" t="b">
        <v>0</v>
      </c>
      <c r="N2908" t="s">
        <v>8305</v>
      </c>
      <c r="O2908" s="5">
        <f>E2908/D2908</f>
        <v>4.02E-2</v>
      </c>
      <c r="P2908" s="6">
        <f t="shared" si="225"/>
        <v>100.5</v>
      </c>
      <c r="Q2908" t="str">
        <f t="shared" si="226"/>
        <v>theater</v>
      </c>
      <c r="R2908" t="str">
        <f t="shared" si="227"/>
        <v>musical</v>
      </c>
      <c r="S2908" s="10">
        <f t="shared" si="228"/>
        <v>42410.722719907404</v>
      </c>
      <c r="T2908" s="10">
        <f t="shared" si="229"/>
        <v>42440.722719907404</v>
      </c>
    </row>
    <row r="2909" spans="1:20" ht="60" x14ac:dyDescent="0.25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>
        <v>1420952340</v>
      </c>
      <c r="J2909">
        <v>1418146883</v>
      </c>
      <c r="K2909" t="b">
        <v>0</v>
      </c>
      <c r="L2909">
        <v>16</v>
      </c>
      <c r="M2909" t="b">
        <v>0</v>
      </c>
      <c r="N2909" t="s">
        <v>8305</v>
      </c>
      <c r="O2909" s="5">
        <f>E2909/D2909</f>
        <v>4.0045454545454544E-2</v>
      </c>
      <c r="P2909" s="6">
        <f t="shared" si="225"/>
        <v>55.0625</v>
      </c>
      <c r="Q2909" t="str">
        <f t="shared" si="226"/>
        <v>theater</v>
      </c>
      <c r="R2909" t="str">
        <f t="shared" si="227"/>
        <v>musical</v>
      </c>
      <c r="S2909" s="10">
        <f t="shared" si="228"/>
        <v>41982.528738425921</v>
      </c>
      <c r="T2909" s="10">
        <f t="shared" si="229"/>
        <v>42014.999305555553</v>
      </c>
    </row>
    <row r="2910" spans="1:20" ht="60" x14ac:dyDescent="0.25">
      <c r="A2910">
        <v>1183</v>
      </c>
      <c r="B2910" s="3" t="s">
        <v>1184</v>
      </c>
      <c r="C2910" s="3" t="s">
        <v>5293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>
        <v>1478059140</v>
      </c>
      <c r="J2910">
        <v>1476391223</v>
      </c>
      <c r="K2910" t="b">
        <v>0</v>
      </c>
      <c r="L2910">
        <v>3</v>
      </c>
      <c r="M2910" t="b">
        <v>0</v>
      </c>
      <c r="N2910" t="s">
        <v>8284</v>
      </c>
      <c r="O2910" s="5">
        <f>E2910/D2910</f>
        <v>0.04</v>
      </c>
      <c r="P2910" s="6">
        <f t="shared" si="225"/>
        <v>33.333333333333336</v>
      </c>
      <c r="Q2910" t="str">
        <f t="shared" si="226"/>
        <v>food</v>
      </c>
      <c r="R2910" t="str">
        <f t="shared" si="227"/>
        <v>food trucks</v>
      </c>
      <c r="S2910" s="10">
        <f t="shared" si="228"/>
        <v>42656.653043981474</v>
      </c>
      <c r="T2910" s="10">
        <f t="shared" si="229"/>
        <v>42675.957638888889</v>
      </c>
    </row>
    <row r="2911" spans="1:20" ht="60" x14ac:dyDescent="0.25">
      <c r="A2911">
        <v>1542</v>
      </c>
      <c r="B2911" s="3" t="s">
        <v>1543</v>
      </c>
      <c r="C2911" s="3" t="s">
        <v>5652</v>
      </c>
      <c r="D2911">
        <v>500</v>
      </c>
      <c r="E2911">
        <v>20</v>
      </c>
      <c r="F2911" t="s">
        <v>8221</v>
      </c>
      <c r="G2911" t="s">
        <v>8229</v>
      </c>
      <c r="H2911" t="s">
        <v>8251</v>
      </c>
      <c r="I2911">
        <v>1435708500</v>
      </c>
      <c r="J2911">
        <v>1434412500</v>
      </c>
      <c r="K2911" t="b">
        <v>0</v>
      </c>
      <c r="L2911">
        <v>1</v>
      </c>
      <c r="M2911" t="b">
        <v>0</v>
      </c>
      <c r="N2911" t="s">
        <v>8289</v>
      </c>
      <c r="O2911" s="5">
        <f>E2911/D2911</f>
        <v>0.04</v>
      </c>
      <c r="P2911" s="6">
        <f t="shared" si="225"/>
        <v>20</v>
      </c>
      <c r="Q2911" t="str">
        <f t="shared" si="226"/>
        <v>photography</v>
      </c>
      <c r="R2911" t="str">
        <f t="shared" si="227"/>
        <v>nature</v>
      </c>
      <c r="S2911" s="10">
        <f t="shared" si="228"/>
        <v>42170.788194444445</v>
      </c>
      <c r="T2911" s="10">
        <f t="shared" si="229"/>
        <v>42185.788194444445</v>
      </c>
    </row>
    <row r="2912" spans="1:20" ht="45" x14ac:dyDescent="0.25">
      <c r="A2912">
        <v>1557</v>
      </c>
      <c r="B2912" s="3" t="s">
        <v>1558</v>
      </c>
      <c r="C2912" s="3" t="s">
        <v>5667</v>
      </c>
      <c r="D2912">
        <v>2500</v>
      </c>
      <c r="E2912">
        <v>100</v>
      </c>
      <c r="F2912" t="s">
        <v>8221</v>
      </c>
      <c r="G2912" t="s">
        <v>8224</v>
      </c>
      <c r="H2912" t="s">
        <v>8246</v>
      </c>
      <c r="I2912">
        <v>1411227633</v>
      </c>
      <c r="J2912">
        <v>1408549233</v>
      </c>
      <c r="K2912" t="b">
        <v>0</v>
      </c>
      <c r="L2912">
        <v>1</v>
      </c>
      <c r="M2912" t="b">
        <v>0</v>
      </c>
      <c r="N2912" t="s">
        <v>8289</v>
      </c>
      <c r="O2912" s="5">
        <f>E2912/D2912</f>
        <v>0.04</v>
      </c>
      <c r="P2912" s="6">
        <f t="shared" si="225"/>
        <v>100</v>
      </c>
      <c r="Q2912" t="str">
        <f t="shared" si="226"/>
        <v>photography</v>
      </c>
      <c r="R2912" t="str">
        <f t="shared" si="227"/>
        <v>nature</v>
      </c>
      <c r="S2912" s="10">
        <f t="shared" si="228"/>
        <v>41871.444826388884</v>
      </c>
      <c r="T2912" s="10">
        <f t="shared" si="229"/>
        <v>41902.444826388884</v>
      </c>
    </row>
    <row r="2913" spans="1:20" ht="45" x14ac:dyDescent="0.25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>
        <v>1432151326</v>
      </c>
      <c r="J2913">
        <v>1429559326</v>
      </c>
      <c r="K2913" t="b">
        <v>0</v>
      </c>
      <c r="L2913">
        <v>14</v>
      </c>
      <c r="M2913" t="b">
        <v>0</v>
      </c>
      <c r="N2913" t="s">
        <v>8303</v>
      </c>
      <c r="O2913" s="5">
        <f>E2913/D2913</f>
        <v>3.9750000000000001E-2</v>
      </c>
      <c r="P2913" s="6">
        <f t="shared" si="225"/>
        <v>56.785714285714285</v>
      </c>
      <c r="Q2913" t="str">
        <f t="shared" si="226"/>
        <v>theater</v>
      </c>
      <c r="R2913" t="str">
        <f t="shared" si="227"/>
        <v>spaces</v>
      </c>
      <c r="S2913" s="10">
        <f t="shared" si="228"/>
        <v>42114.617199074077</v>
      </c>
      <c r="T2913" s="10">
        <f t="shared" si="229"/>
        <v>42144.617199074077</v>
      </c>
    </row>
    <row r="2914" spans="1:20" ht="45" x14ac:dyDescent="0.25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>
        <v>1405437623</v>
      </c>
      <c r="K2914" t="b">
        <v>0</v>
      </c>
      <c r="L2914">
        <v>13</v>
      </c>
      <c r="M2914" t="b">
        <v>0</v>
      </c>
      <c r="N2914" t="s">
        <v>8272</v>
      </c>
      <c r="O2914" s="5">
        <f>E2914/D2914</f>
        <v>3.9334666666666664E-2</v>
      </c>
      <c r="P2914" s="6">
        <f t="shared" si="225"/>
        <v>45.386153846153846</v>
      </c>
      <c r="Q2914" t="str">
        <f t="shared" si="226"/>
        <v>technology</v>
      </c>
      <c r="R2914" t="str">
        <f t="shared" si="227"/>
        <v>web</v>
      </c>
      <c r="S2914" s="10">
        <f t="shared" si="228"/>
        <v>41835.430821759255</v>
      </c>
      <c r="T2914" s="10">
        <f t="shared" si="229"/>
        <v>41865.430821759255</v>
      </c>
    </row>
    <row r="2915" spans="1:20" ht="60" x14ac:dyDescent="0.25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>
        <v>1409962211</v>
      </c>
      <c r="J2915">
        <v>1407370211</v>
      </c>
      <c r="K2915" t="b">
        <v>0</v>
      </c>
      <c r="L2915">
        <v>13</v>
      </c>
      <c r="M2915" t="b">
        <v>0</v>
      </c>
      <c r="N2915" t="s">
        <v>8271</v>
      </c>
      <c r="O2915" s="5">
        <f>E2915/D2915</f>
        <v>3.8875E-2</v>
      </c>
      <c r="P2915" s="6">
        <f t="shared" si="225"/>
        <v>23.923076923076923</v>
      </c>
      <c r="Q2915" t="str">
        <f t="shared" si="226"/>
        <v>theater</v>
      </c>
      <c r="R2915" t="str">
        <f t="shared" si="227"/>
        <v>plays</v>
      </c>
      <c r="S2915" s="10">
        <f t="shared" si="228"/>
        <v>41857.798738425925</v>
      </c>
      <c r="T2915" s="10">
        <f t="shared" si="229"/>
        <v>41887.798738425925</v>
      </c>
    </row>
    <row r="2916" spans="1:20" ht="45" x14ac:dyDescent="0.25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>
        <v>1406825360</v>
      </c>
      <c r="K2916" t="b">
        <v>0</v>
      </c>
      <c r="L2916">
        <v>3</v>
      </c>
      <c r="M2916" t="b">
        <v>0</v>
      </c>
      <c r="N2916" t="s">
        <v>8271</v>
      </c>
      <c r="O2916" s="5">
        <f>E2916/D2916</f>
        <v>3.8860103626943004E-2</v>
      </c>
      <c r="P2916" s="6">
        <f t="shared" si="225"/>
        <v>25</v>
      </c>
      <c r="Q2916" t="str">
        <f t="shared" si="226"/>
        <v>theater</v>
      </c>
      <c r="R2916" t="str">
        <f t="shared" si="227"/>
        <v>plays</v>
      </c>
      <c r="S2916" s="10">
        <f t="shared" si="228"/>
        <v>41851.492592592593</v>
      </c>
      <c r="T2916" s="10">
        <f t="shared" si="229"/>
        <v>41891.492592592593</v>
      </c>
    </row>
    <row r="2917" spans="1:20" ht="60" x14ac:dyDescent="0.25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>
        <v>1427807640</v>
      </c>
      <c r="J2917">
        <v>1423325626</v>
      </c>
      <c r="K2917" t="b">
        <v>0</v>
      </c>
      <c r="L2917">
        <v>8</v>
      </c>
      <c r="M2917" t="b">
        <v>0</v>
      </c>
      <c r="N2917" t="s">
        <v>8284</v>
      </c>
      <c r="O2917" s="5">
        <f>E2917/D2917</f>
        <v>3.8833333333333331E-2</v>
      </c>
      <c r="P2917" s="6">
        <f t="shared" si="225"/>
        <v>29.125</v>
      </c>
      <c r="Q2917" t="str">
        <f t="shared" si="226"/>
        <v>food</v>
      </c>
      <c r="R2917" t="str">
        <f t="shared" si="227"/>
        <v>food trucks</v>
      </c>
      <c r="S2917" s="10">
        <f t="shared" si="228"/>
        <v>42042.467893518515</v>
      </c>
      <c r="T2917" s="10">
        <f t="shared" si="229"/>
        <v>42094.343055555553</v>
      </c>
    </row>
    <row r="2918" spans="1:20" ht="45" x14ac:dyDescent="0.25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>
        <v>1395089981</v>
      </c>
      <c r="K2918" t="b">
        <v>0</v>
      </c>
      <c r="L2918">
        <v>40</v>
      </c>
      <c r="M2918" t="b">
        <v>0</v>
      </c>
      <c r="N2918" t="s">
        <v>8286</v>
      </c>
      <c r="O2918" s="5">
        <f>E2918/D2918</f>
        <v>3.8739999999999997E-2</v>
      </c>
      <c r="P2918" s="6">
        <f t="shared" si="225"/>
        <v>48.424999999999997</v>
      </c>
      <c r="Q2918" t="str">
        <f t="shared" si="226"/>
        <v>music</v>
      </c>
      <c r="R2918" t="str">
        <f t="shared" si="227"/>
        <v>world music</v>
      </c>
      <c r="S2918" s="10">
        <f t="shared" si="228"/>
        <v>41715.666446759256</v>
      </c>
      <c r="T2918" s="10">
        <f t="shared" si="229"/>
        <v>41749.833333333328</v>
      </c>
    </row>
    <row r="2919" spans="1:20" ht="45" x14ac:dyDescent="0.25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>
        <v>1424922186</v>
      </c>
      <c r="K2919" t="b">
        <v>0</v>
      </c>
      <c r="L2919">
        <v>19</v>
      </c>
      <c r="M2919" t="b">
        <v>0</v>
      </c>
      <c r="N2919" t="s">
        <v>8284</v>
      </c>
      <c r="O2919" s="5">
        <f>E2919/D2919</f>
        <v>3.85E-2</v>
      </c>
      <c r="P2919" s="6">
        <f t="shared" si="225"/>
        <v>60.789473684210527</v>
      </c>
      <c r="Q2919" t="str">
        <f t="shared" si="226"/>
        <v>food</v>
      </c>
      <c r="R2919" t="str">
        <f t="shared" si="227"/>
        <v>food trucks</v>
      </c>
      <c r="S2919" s="10">
        <f t="shared" si="228"/>
        <v>42060.946597222217</v>
      </c>
      <c r="T2919" s="10">
        <f t="shared" si="229"/>
        <v>42090.904930555553</v>
      </c>
    </row>
    <row r="2920" spans="1:20" ht="60" x14ac:dyDescent="0.25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>
        <v>1461229338</v>
      </c>
      <c r="K2920" t="b">
        <v>0</v>
      </c>
      <c r="L2920">
        <v>17</v>
      </c>
      <c r="M2920" t="b">
        <v>0</v>
      </c>
      <c r="N2920" t="s">
        <v>8273</v>
      </c>
      <c r="O2920" s="5">
        <f>E2920/D2920</f>
        <v>3.8206896551724136E-2</v>
      </c>
      <c r="P2920" s="6">
        <f t="shared" si="225"/>
        <v>65.17647058823529</v>
      </c>
      <c r="Q2920" t="str">
        <f t="shared" si="226"/>
        <v>technology</v>
      </c>
      <c r="R2920" t="str">
        <f t="shared" si="227"/>
        <v>wearables</v>
      </c>
      <c r="S2920" s="10">
        <f t="shared" si="228"/>
        <v>42481.168263888881</v>
      </c>
      <c r="T2920" s="10">
        <f t="shared" si="229"/>
        <v>42511.168263888881</v>
      </c>
    </row>
    <row r="2921" spans="1:20" ht="30" x14ac:dyDescent="0.25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t="s">
        <v>8221</v>
      </c>
      <c r="G2921" t="s">
        <v>8224</v>
      </c>
      <c r="H2921" t="s">
        <v>8246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8271</v>
      </c>
      <c r="O2921" s="5">
        <f>E2921/D2921</f>
        <v>3.7999999999999999E-2</v>
      </c>
      <c r="P2921" s="6">
        <f t="shared" si="225"/>
        <v>9.5</v>
      </c>
      <c r="Q2921" t="str">
        <f t="shared" si="226"/>
        <v>theater</v>
      </c>
      <c r="R2921" t="str">
        <f t="shared" si="227"/>
        <v>plays</v>
      </c>
      <c r="S2921" s="10">
        <f t="shared" si="228"/>
        <v>41974.916006944441</v>
      </c>
      <c r="T2921" s="10">
        <f t="shared" si="229"/>
        <v>42004.916006944441</v>
      </c>
    </row>
    <row r="2922" spans="1:20" ht="60" x14ac:dyDescent="0.25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t="s">
        <v>8289</v>
      </c>
      <c r="O2922" s="5">
        <f>E2922/D2922</f>
        <v>3.7600000000000001E-2</v>
      </c>
      <c r="P2922" s="6">
        <f t="shared" si="225"/>
        <v>23.5</v>
      </c>
      <c r="Q2922" t="str">
        <f t="shared" si="226"/>
        <v>photography</v>
      </c>
      <c r="R2922" t="str">
        <f t="shared" si="227"/>
        <v>nature</v>
      </c>
      <c r="S2922" s="10">
        <f t="shared" si="228"/>
        <v>41935.812418981477</v>
      </c>
      <c r="T2922" s="10">
        <f t="shared" si="229"/>
        <v>41955.854085648149</v>
      </c>
    </row>
    <row r="2923" spans="1:20" ht="45" x14ac:dyDescent="0.25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>
        <v>1492145940</v>
      </c>
      <c r="J2923">
        <v>1489504916</v>
      </c>
      <c r="K2923" t="b">
        <v>0</v>
      </c>
      <c r="L2923">
        <v>4</v>
      </c>
      <c r="M2923" t="b">
        <v>0</v>
      </c>
      <c r="N2923" t="s">
        <v>8271</v>
      </c>
      <c r="O2923" s="5">
        <f>E2923/D2923</f>
        <v>3.7499999999999999E-2</v>
      </c>
      <c r="P2923" s="6">
        <f t="shared" si="225"/>
        <v>93.75</v>
      </c>
      <c r="Q2923" t="str">
        <f t="shared" si="226"/>
        <v>theater</v>
      </c>
      <c r="R2923" t="str">
        <f t="shared" si="227"/>
        <v>plays</v>
      </c>
      <c r="S2923" s="10">
        <f t="shared" si="228"/>
        <v>42808.431898148141</v>
      </c>
      <c r="T2923" s="10">
        <f t="shared" si="229"/>
        <v>42838.999305555553</v>
      </c>
    </row>
    <row r="2924" spans="1:20" ht="45" x14ac:dyDescent="0.25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>
        <v>1411824444</v>
      </c>
      <c r="J2924">
        <v>1406640444</v>
      </c>
      <c r="K2924" t="b">
        <v>1</v>
      </c>
      <c r="L2924">
        <v>15</v>
      </c>
      <c r="M2924" t="b">
        <v>0</v>
      </c>
      <c r="N2924" t="s">
        <v>8285</v>
      </c>
      <c r="O2924" s="5">
        <f>E2924/D2924</f>
        <v>3.7400000000000003E-2</v>
      </c>
      <c r="P2924" s="6">
        <f t="shared" si="225"/>
        <v>12.466666666666667</v>
      </c>
      <c r="Q2924" t="str">
        <f t="shared" si="226"/>
        <v>photography</v>
      </c>
      <c r="R2924" t="str">
        <f t="shared" si="227"/>
        <v>photobooks</v>
      </c>
      <c r="S2924" s="10">
        <f t="shared" si="228"/>
        <v>41849.352361111109</v>
      </c>
      <c r="T2924" s="10">
        <f t="shared" si="229"/>
        <v>41909.352361111109</v>
      </c>
    </row>
    <row r="2925" spans="1:20" ht="60" x14ac:dyDescent="0.25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>
        <v>1450724449</v>
      </c>
      <c r="K2925" t="b">
        <v>0</v>
      </c>
      <c r="L2925">
        <v>27</v>
      </c>
      <c r="M2925" t="b">
        <v>0</v>
      </c>
      <c r="N2925" t="s">
        <v>8303</v>
      </c>
      <c r="O2925" s="5">
        <f>E2925/D2925</f>
        <v>3.608004104669061E-2</v>
      </c>
      <c r="P2925" s="6">
        <f t="shared" si="225"/>
        <v>65.111111111111114</v>
      </c>
      <c r="Q2925" t="str">
        <f t="shared" si="226"/>
        <v>theater</v>
      </c>
      <c r="R2925" t="str">
        <f t="shared" si="227"/>
        <v>spaces</v>
      </c>
      <c r="S2925" s="10">
        <f t="shared" si="228"/>
        <v>42359.58390046296</v>
      </c>
      <c r="T2925" s="10">
        <f t="shared" si="229"/>
        <v>42407.803472222215</v>
      </c>
    </row>
    <row r="2926" spans="1:20" ht="45" x14ac:dyDescent="0.25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>
        <v>1417369565</v>
      </c>
      <c r="K2926" t="b">
        <v>1</v>
      </c>
      <c r="L2926">
        <v>4</v>
      </c>
      <c r="M2926" t="b">
        <v>0</v>
      </c>
      <c r="N2926" t="s">
        <v>8285</v>
      </c>
      <c r="O2926" s="5">
        <f>E2926/D2926</f>
        <v>3.5666666666666666E-2</v>
      </c>
      <c r="P2926" s="6">
        <f t="shared" si="225"/>
        <v>26.75</v>
      </c>
      <c r="Q2926" t="str">
        <f t="shared" si="226"/>
        <v>photography</v>
      </c>
      <c r="R2926" t="str">
        <f t="shared" si="227"/>
        <v>photobooks</v>
      </c>
      <c r="S2926" s="10">
        <f t="shared" si="228"/>
        <v>41973.532002314816</v>
      </c>
      <c r="T2926" s="10">
        <f t="shared" si="229"/>
        <v>42033.532002314816</v>
      </c>
    </row>
    <row r="2927" spans="1:20" ht="45" x14ac:dyDescent="0.25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>
        <v>1430324235</v>
      </c>
      <c r="K2927" t="b">
        <v>0</v>
      </c>
      <c r="L2927">
        <v>41</v>
      </c>
      <c r="M2927" t="b">
        <v>0</v>
      </c>
      <c r="N2927" t="s">
        <v>8273</v>
      </c>
      <c r="O2927" s="5">
        <f>E2927/D2927</f>
        <v>3.5520833333333335E-2</v>
      </c>
      <c r="P2927" s="6">
        <f t="shared" si="225"/>
        <v>41.585365853658537</v>
      </c>
      <c r="Q2927" t="str">
        <f t="shared" si="226"/>
        <v>technology</v>
      </c>
      <c r="R2927" t="str">
        <f t="shared" si="227"/>
        <v>wearables</v>
      </c>
      <c r="S2927" s="10">
        <f t="shared" si="228"/>
        <v>42123.470312500001</v>
      </c>
      <c r="T2927" s="10">
        <f t="shared" si="229"/>
        <v>42153.470312500001</v>
      </c>
    </row>
    <row r="2928" spans="1:20" ht="60" x14ac:dyDescent="0.25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>
        <v>1481133653</v>
      </c>
      <c r="K2928" t="b">
        <v>0</v>
      </c>
      <c r="L2928">
        <v>6</v>
      </c>
      <c r="M2928" t="b">
        <v>0</v>
      </c>
      <c r="N2928" t="s">
        <v>8273</v>
      </c>
      <c r="O2928" s="5">
        <f>E2928/D2928</f>
        <v>3.5499999999999997E-2</v>
      </c>
      <c r="P2928" s="6">
        <f t="shared" si="225"/>
        <v>591.66666666666663</v>
      </c>
      <c r="Q2928" t="str">
        <f t="shared" si="226"/>
        <v>technology</v>
      </c>
      <c r="R2928" t="str">
        <f t="shared" si="227"/>
        <v>wearables</v>
      </c>
      <c r="S2928" s="10">
        <f t="shared" si="228"/>
        <v>42711.542280092595</v>
      </c>
      <c r="T2928" s="10">
        <f t="shared" si="229"/>
        <v>42771.542280092595</v>
      </c>
    </row>
    <row r="2929" spans="1:20" ht="75" x14ac:dyDescent="0.25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>
        <v>1432178810</v>
      </c>
      <c r="J2929">
        <v>1429586810</v>
      </c>
      <c r="K2929" t="b">
        <v>0</v>
      </c>
      <c r="L2929">
        <v>3</v>
      </c>
      <c r="M2929" t="b">
        <v>0</v>
      </c>
      <c r="N2929" t="s">
        <v>8275</v>
      </c>
      <c r="O2929" s="5">
        <f>E2929/D2929</f>
        <v>3.5400000000000001E-2</v>
      </c>
      <c r="P2929" s="6">
        <f t="shared" si="225"/>
        <v>59</v>
      </c>
      <c r="Q2929" t="str">
        <f t="shared" si="226"/>
        <v>publishing</v>
      </c>
      <c r="R2929" t="str">
        <f t="shared" si="227"/>
        <v>fiction</v>
      </c>
      <c r="S2929" s="10">
        <f t="shared" si="228"/>
        <v>42114.935300925928</v>
      </c>
      <c r="T2929" s="10">
        <f t="shared" si="229"/>
        <v>42144.935300925928</v>
      </c>
    </row>
    <row r="2930" spans="1:20" ht="60" x14ac:dyDescent="0.25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>
        <v>1481000340</v>
      </c>
      <c r="J2930">
        <v>1478386812</v>
      </c>
      <c r="K2930" t="b">
        <v>0</v>
      </c>
      <c r="L2930">
        <v>11</v>
      </c>
      <c r="M2930" t="b">
        <v>0</v>
      </c>
      <c r="N2930" t="s">
        <v>8271</v>
      </c>
      <c r="O2930" s="5">
        <f>E2930/D2930</f>
        <v>3.4666666666666665E-2</v>
      </c>
      <c r="P2930" s="6">
        <f t="shared" si="225"/>
        <v>47.272727272727273</v>
      </c>
      <c r="Q2930" t="str">
        <f t="shared" si="226"/>
        <v>theater</v>
      </c>
      <c r="R2930" t="str">
        <f t="shared" si="227"/>
        <v>plays</v>
      </c>
      <c r="S2930" s="10">
        <f t="shared" si="228"/>
        <v>42679.750138888885</v>
      </c>
      <c r="T2930" s="10">
        <f t="shared" si="229"/>
        <v>42709.999305555553</v>
      </c>
    </row>
    <row r="2931" spans="1:20" ht="30" x14ac:dyDescent="0.25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>
        <v>1426302660</v>
      </c>
      <c r="J2931">
        <v>1423761792</v>
      </c>
      <c r="K2931" t="b">
        <v>0</v>
      </c>
      <c r="L2931">
        <v>15</v>
      </c>
      <c r="M2931" t="b">
        <v>0</v>
      </c>
      <c r="N2931" t="s">
        <v>8305</v>
      </c>
      <c r="O2931" s="5">
        <f>E2931/D2931</f>
        <v>3.44748684310884E-2</v>
      </c>
      <c r="P2931" s="6">
        <f t="shared" si="225"/>
        <v>30.133333333333333</v>
      </c>
      <c r="Q2931" t="str">
        <f t="shared" si="226"/>
        <v>theater</v>
      </c>
      <c r="R2931" t="str">
        <f t="shared" si="227"/>
        <v>musical</v>
      </c>
      <c r="S2931" s="10">
        <f t="shared" si="228"/>
        <v>42047.516111111108</v>
      </c>
      <c r="T2931" s="10">
        <f t="shared" si="229"/>
        <v>42076.924305555549</v>
      </c>
    </row>
    <row r="2932" spans="1:20" ht="45" x14ac:dyDescent="0.25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>
        <v>1455379575</v>
      </c>
      <c r="K2932" t="b">
        <v>0</v>
      </c>
      <c r="L2932">
        <v>9</v>
      </c>
      <c r="M2932" t="b">
        <v>0</v>
      </c>
      <c r="N2932" t="s">
        <v>8282</v>
      </c>
      <c r="O2932" s="5">
        <f>E2932/D2932</f>
        <v>3.4200000000000001E-2</v>
      </c>
      <c r="P2932" s="6">
        <f t="shared" si="225"/>
        <v>114</v>
      </c>
      <c r="Q2932" t="str">
        <f t="shared" si="226"/>
        <v>games</v>
      </c>
      <c r="R2932" t="str">
        <f t="shared" si="227"/>
        <v>video games</v>
      </c>
      <c r="S2932" s="10">
        <f t="shared" si="228"/>
        <v>42413.462673611109</v>
      </c>
      <c r="T2932" s="10">
        <f t="shared" si="229"/>
        <v>42443.421006944445</v>
      </c>
    </row>
    <row r="2933" spans="1:20" ht="60" x14ac:dyDescent="0.25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t="s">
        <v>8305</v>
      </c>
      <c r="O2933" s="5">
        <f>E2933/D2933</f>
        <v>3.4125000000000003E-2</v>
      </c>
      <c r="P2933" s="6">
        <f t="shared" si="225"/>
        <v>22.75</v>
      </c>
      <c r="Q2933" t="str">
        <f t="shared" si="226"/>
        <v>theater</v>
      </c>
      <c r="R2933" t="str">
        <f t="shared" si="227"/>
        <v>musical</v>
      </c>
      <c r="S2933" s="10">
        <f t="shared" si="228"/>
        <v>42095.166342592587</v>
      </c>
      <c r="T2933" s="10">
        <f t="shared" si="229"/>
        <v>42125.166342592587</v>
      </c>
    </row>
    <row r="2934" spans="1:20" ht="60" x14ac:dyDescent="0.25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>
        <v>1409543940</v>
      </c>
      <c r="J2934">
        <v>1404586762</v>
      </c>
      <c r="K2934" t="b">
        <v>0</v>
      </c>
      <c r="L2934">
        <v>2</v>
      </c>
      <c r="M2934" t="b">
        <v>0</v>
      </c>
      <c r="N2934" t="s">
        <v>8268</v>
      </c>
      <c r="O2934" s="5">
        <f>E2934/D2934</f>
        <v>3.4000000000000002E-2</v>
      </c>
      <c r="P2934" s="6">
        <f t="shared" si="225"/>
        <v>25.5</v>
      </c>
      <c r="Q2934" t="str">
        <f t="shared" si="226"/>
        <v>film &amp; video</v>
      </c>
      <c r="R2934" t="str">
        <f t="shared" si="227"/>
        <v>drama</v>
      </c>
      <c r="S2934" s="10">
        <f t="shared" si="228"/>
        <v>41825.58289351852</v>
      </c>
      <c r="T2934" s="10">
        <f t="shared" si="229"/>
        <v>41882.957638888889</v>
      </c>
    </row>
    <row r="2935" spans="1:20" ht="45" x14ac:dyDescent="0.25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>
        <v>1371769582</v>
      </c>
      <c r="K2935" t="b">
        <v>0</v>
      </c>
      <c r="L2935">
        <v>148</v>
      </c>
      <c r="M2935" t="b">
        <v>0</v>
      </c>
      <c r="N2935" t="s">
        <v>8282</v>
      </c>
      <c r="O2935" s="5">
        <f>E2935/D2935</f>
        <v>3.3673333333333333E-2</v>
      </c>
      <c r="P2935" s="6">
        <f t="shared" si="225"/>
        <v>34.128378378378379</v>
      </c>
      <c r="Q2935" t="str">
        <f t="shared" si="226"/>
        <v>games</v>
      </c>
      <c r="R2935" t="str">
        <f t="shared" si="227"/>
        <v>video games</v>
      </c>
      <c r="S2935" s="10">
        <f t="shared" si="228"/>
        <v>41445.754421296289</v>
      </c>
      <c r="T2935" s="10">
        <f t="shared" si="229"/>
        <v>41490.754421296289</v>
      </c>
    </row>
    <row r="2936" spans="1:20" ht="60" x14ac:dyDescent="0.25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>
        <v>1472786744</v>
      </c>
      <c r="K2936" t="b">
        <v>0</v>
      </c>
      <c r="L2936">
        <v>2</v>
      </c>
      <c r="M2936" t="b">
        <v>0</v>
      </c>
      <c r="N2936" t="s">
        <v>8271</v>
      </c>
      <c r="O2936" s="5">
        <f>E2936/D2936</f>
        <v>3.3666666666666664E-2</v>
      </c>
      <c r="P2936" s="6">
        <f t="shared" si="225"/>
        <v>50.5</v>
      </c>
      <c r="Q2936" t="str">
        <f t="shared" si="226"/>
        <v>theater</v>
      </c>
      <c r="R2936" t="str">
        <f t="shared" si="227"/>
        <v>plays</v>
      </c>
      <c r="S2936" s="10">
        <f t="shared" si="228"/>
        <v>42614.934537037036</v>
      </c>
      <c r="T2936" s="10">
        <f t="shared" si="229"/>
        <v>42644.934537037036</v>
      </c>
    </row>
    <row r="2937" spans="1:20" ht="60" x14ac:dyDescent="0.25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>
        <v>1479410886</v>
      </c>
      <c r="J2937">
        <v>1474223286</v>
      </c>
      <c r="K2937" t="b">
        <v>0</v>
      </c>
      <c r="L2937">
        <v>2</v>
      </c>
      <c r="M2937" t="b">
        <v>0</v>
      </c>
      <c r="N2937" t="s">
        <v>8272</v>
      </c>
      <c r="O2937" s="5">
        <f>E2937/D2937</f>
        <v>3.3444444444444443E-2</v>
      </c>
      <c r="P2937" s="6">
        <f t="shared" si="225"/>
        <v>150.5</v>
      </c>
      <c r="Q2937" t="str">
        <f t="shared" si="226"/>
        <v>technology</v>
      </c>
      <c r="R2937" t="str">
        <f t="shared" si="227"/>
        <v>web</v>
      </c>
      <c r="S2937" s="10">
        <f t="shared" si="228"/>
        <v>42631.561180555553</v>
      </c>
      <c r="T2937" s="10">
        <f t="shared" si="229"/>
        <v>42691.602847222217</v>
      </c>
    </row>
    <row r="2938" spans="1:20" ht="45" x14ac:dyDescent="0.25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>
        <v>1479317769</v>
      </c>
      <c r="K2938" t="b">
        <v>0</v>
      </c>
      <c r="L2938">
        <v>16</v>
      </c>
      <c r="M2938" t="b">
        <v>0</v>
      </c>
      <c r="N2938" t="s">
        <v>8303</v>
      </c>
      <c r="O2938" s="5">
        <f>E2938/D2938</f>
        <v>3.3399999999999999E-2</v>
      </c>
      <c r="P2938" s="6">
        <f t="shared" si="225"/>
        <v>20.875</v>
      </c>
      <c r="Q2938" t="str">
        <f t="shared" si="226"/>
        <v>theater</v>
      </c>
      <c r="R2938" t="str">
        <f t="shared" si="227"/>
        <v>spaces</v>
      </c>
      <c r="S2938" s="10">
        <f t="shared" si="228"/>
        <v>42690.525104166663</v>
      </c>
      <c r="T2938" s="10">
        <f t="shared" si="229"/>
        <v>42711.525104166663</v>
      </c>
    </row>
    <row r="2939" spans="1:20" ht="45" x14ac:dyDescent="0.25">
      <c r="A2939">
        <v>514</v>
      </c>
      <c r="B2939" s="3" t="s">
        <v>515</v>
      </c>
      <c r="C2939" s="3" t="s">
        <v>4624</v>
      </c>
      <c r="D2939">
        <v>1500</v>
      </c>
      <c r="E2939">
        <v>50</v>
      </c>
      <c r="F2939" t="s">
        <v>8221</v>
      </c>
      <c r="G2939" t="s">
        <v>8229</v>
      </c>
      <c r="H2939" t="s">
        <v>8251</v>
      </c>
      <c r="I2939">
        <v>1407595447</v>
      </c>
      <c r="J2939">
        <v>1405003447</v>
      </c>
      <c r="K2939" t="b">
        <v>0</v>
      </c>
      <c r="L2939">
        <v>3</v>
      </c>
      <c r="M2939" t="b">
        <v>0</v>
      </c>
      <c r="N2939" t="s">
        <v>8270</v>
      </c>
      <c r="O2939" s="5">
        <f>E2939/D2939</f>
        <v>3.3333333333333333E-2</v>
      </c>
      <c r="P2939" s="6">
        <f t="shared" si="225"/>
        <v>16.666666666666668</v>
      </c>
      <c r="Q2939" t="str">
        <f t="shared" si="226"/>
        <v>film &amp; video</v>
      </c>
      <c r="R2939" t="str">
        <f t="shared" si="227"/>
        <v>animation</v>
      </c>
      <c r="S2939" s="10">
        <f t="shared" si="228"/>
        <v>41830.405636574069</v>
      </c>
      <c r="T2939" s="10">
        <f t="shared" si="229"/>
        <v>41860.405636574069</v>
      </c>
    </row>
    <row r="2940" spans="1:20" ht="60" x14ac:dyDescent="0.25">
      <c r="A2940">
        <v>592</v>
      </c>
      <c r="B2940" s="3" t="s">
        <v>593</v>
      </c>
      <c r="C2940" s="3" t="s">
        <v>4702</v>
      </c>
      <c r="D2940">
        <v>7500</v>
      </c>
      <c r="E2940">
        <v>250</v>
      </c>
      <c r="F2940" t="s">
        <v>8221</v>
      </c>
      <c r="G2940" t="s">
        <v>8224</v>
      </c>
      <c r="H2940" t="s">
        <v>8246</v>
      </c>
      <c r="I2940">
        <v>1417584860</v>
      </c>
      <c r="J2940">
        <v>1414992860</v>
      </c>
      <c r="K2940" t="b">
        <v>0</v>
      </c>
      <c r="L2940">
        <v>1</v>
      </c>
      <c r="M2940" t="b">
        <v>0</v>
      </c>
      <c r="N2940" t="s">
        <v>8272</v>
      </c>
      <c r="O2940" s="5">
        <f>E2940/D2940</f>
        <v>3.3333333333333333E-2</v>
      </c>
      <c r="P2940" s="6">
        <f t="shared" si="225"/>
        <v>250</v>
      </c>
      <c r="Q2940" t="str">
        <f t="shared" si="226"/>
        <v>technology</v>
      </c>
      <c r="R2940" t="str">
        <f t="shared" si="227"/>
        <v>web</v>
      </c>
      <c r="S2940" s="10">
        <f t="shared" si="228"/>
        <v>41946.023842592593</v>
      </c>
      <c r="T2940" s="10">
        <f t="shared" si="229"/>
        <v>41976.023842592585</v>
      </c>
    </row>
    <row r="2941" spans="1:20" ht="60" x14ac:dyDescent="0.25">
      <c r="A2941">
        <v>772</v>
      </c>
      <c r="B2941" s="3" t="s">
        <v>773</v>
      </c>
      <c r="C2941" s="3" t="s">
        <v>4882</v>
      </c>
      <c r="D2941">
        <v>1500</v>
      </c>
      <c r="E2941">
        <v>50</v>
      </c>
      <c r="F2941" t="s">
        <v>8221</v>
      </c>
      <c r="G2941" t="s">
        <v>8224</v>
      </c>
      <c r="H2941" t="s">
        <v>8246</v>
      </c>
      <c r="I2941">
        <v>1257047940</v>
      </c>
      <c r="J2941">
        <v>1252718519</v>
      </c>
      <c r="K2941" t="b">
        <v>0</v>
      </c>
      <c r="L2941">
        <v>1</v>
      </c>
      <c r="M2941" t="b">
        <v>0</v>
      </c>
      <c r="N2941" t="s">
        <v>8275</v>
      </c>
      <c r="O2941" s="5">
        <f>E2941/D2941</f>
        <v>3.3333333333333333E-2</v>
      </c>
      <c r="P2941" s="6">
        <f t="shared" si="225"/>
        <v>50</v>
      </c>
      <c r="Q2941" t="str">
        <f t="shared" si="226"/>
        <v>publishing</v>
      </c>
      <c r="R2941" t="str">
        <f t="shared" si="227"/>
        <v>fiction</v>
      </c>
      <c r="S2941" s="10">
        <f t="shared" si="228"/>
        <v>40067.848599537036</v>
      </c>
      <c r="T2941" s="10">
        <f t="shared" si="229"/>
        <v>40117.957638888889</v>
      </c>
    </row>
    <row r="2942" spans="1:20" ht="45" x14ac:dyDescent="0.25">
      <c r="A2942">
        <v>1810</v>
      </c>
      <c r="B2942" s="3" t="s">
        <v>1811</v>
      </c>
      <c r="C2942" s="3" t="s">
        <v>5920</v>
      </c>
      <c r="D2942">
        <v>450</v>
      </c>
      <c r="E2942">
        <v>15</v>
      </c>
      <c r="F2942" t="s">
        <v>8221</v>
      </c>
      <c r="G2942" t="s">
        <v>8224</v>
      </c>
      <c r="H2942" t="s">
        <v>8246</v>
      </c>
      <c r="I2942">
        <v>1408657826</v>
      </c>
      <c r="J2942">
        <v>1407621026</v>
      </c>
      <c r="K2942" t="b">
        <v>0</v>
      </c>
      <c r="L2942">
        <v>2</v>
      </c>
      <c r="M2942" t="b">
        <v>0</v>
      </c>
      <c r="N2942" t="s">
        <v>8285</v>
      </c>
      <c r="O2942" s="5">
        <f>E2942/D2942</f>
        <v>3.3333333333333333E-2</v>
      </c>
      <c r="P2942" s="6">
        <f t="shared" si="225"/>
        <v>7.5</v>
      </c>
      <c r="Q2942" t="str">
        <f t="shared" si="226"/>
        <v>photography</v>
      </c>
      <c r="R2942" t="str">
        <f t="shared" si="227"/>
        <v>photobooks</v>
      </c>
      <c r="S2942" s="10">
        <f t="shared" si="228"/>
        <v>41860.701689814814</v>
      </c>
      <c r="T2942" s="10">
        <f t="shared" si="229"/>
        <v>41872.701689814814</v>
      </c>
    </row>
    <row r="2943" spans="1:20" ht="45" x14ac:dyDescent="0.25">
      <c r="A2943">
        <v>3137</v>
      </c>
      <c r="B2943" s="3" t="s">
        <v>3137</v>
      </c>
      <c r="C2943" s="3" t="s">
        <v>7247</v>
      </c>
      <c r="D2943">
        <v>1500</v>
      </c>
      <c r="E2943">
        <v>50</v>
      </c>
      <c r="F2943" t="s">
        <v>8222</v>
      </c>
      <c r="G2943" t="s">
        <v>8224</v>
      </c>
      <c r="H2943" t="s">
        <v>8246</v>
      </c>
      <c r="I2943">
        <v>1493838720</v>
      </c>
      <c r="J2943">
        <v>1489439669</v>
      </c>
      <c r="K2943" t="b">
        <v>0</v>
      </c>
      <c r="L2943">
        <v>1</v>
      </c>
      <c r="M2943" t="b">
        <v>0</v>
      </c>
      <c r="N2943" t="s">
        <v>8271</v>
      </c>
      <c r="O2943" s="5">
        <f>E2943/D2943</f>
        <v>3.3333333333333333E-2</v>
      </c>
      <c r="P2943" s="6">
        <f t="shared" si="225"/>
        <v>50</v>
      </c>
      <c r="Q2943" t="str">
        <f t="shared" si="226"/>
        <v>theater</v>
      </c>
      <c r="R2943" t="str">
        <f t="shared" si="227"/>
        <v>plays</v>
      </c>
      <c r="S2943" s="10">
        <f t="shared" si="228"/>
        <v>42807.676724537036</v>
      </c>
      <c r="T2943" s="10">
        <f t="shared" si="229"/>
        <v>42858.591666666667</v>
      </c>
    </row>
    <row r="2944" spans="1:20" ht="60" x14ac:dyDescent="0.25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>
        <v>1273356960</v>
      </c>
      <c r="J2944">
        <v>1268255751</v>
      </c>
      <c r="K2944" t="b">
        <v>0</v>
      </c>
      <c r="L2944">
        <v>4</v>
      </c>
      <c r="M2944" t="b">
        <v>0</v>
      </c>
      <c r="N2944" t="s">
        <v>8270</v>
      </c>
      <c r="O2944" s="5">
        <f>E2944/D2944</f>
        <v>3.307692307692308E-2</v>
      </c>
      <c r="P2944" s="6">
        <f t="shared" si="225"/>
        <v>53.75</v>
      </c>
      <c r="Q2944" t="str">
        <f t="shared" si="226"/>
        <v>film &amp; video</v>
      </c>
      <c r="R2944" t="str">
        <f t="shared" si="227"/>
        <v>animation</v>
      </c>
      <c r="S2944" s="10">
        <f t="shared" si="228"/>
        <v>40247.677673611106</v>
      </c>
      <c r="T2944" s="10">
        <f t="shared" si="229"/>
        <v>40306.719444444439</v>
      </c>
    </row>
    <row r="2945" spans="1:20" ht="60" x14ac:dyDescent="0.25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8273</v>
      </c>
      <c r="O2945" s="5">
        <f>E2945/D2945</f>
        <v>3.3033333333333331E-2</v>
      </c>
      <c r="P2945" s="6">
        <f t="shared" si="225"/>
        <v>66.066666666666663</v>
      </c>
      <c r="Q2945" t="str">
        <f t="shared" si="226"/>
        <v>technology</v>
      </c>
      <c r="R2945" t="str">
        <f t="shared" si="227"/>
        <v>wearables</v>
      </c>
      <c r="S2945" s="10">
        <f t="shared" si="228"/>
        <v>42188.595289351848</v>
      </c>
      <c r="T2945" s="10">
        <f t="shared" si="229"/>
        <v>42218.595289351848</v>
      </c>
    </row>
    <row r="2946" spans="1:20" ht="60" x14ac:dyDescent="0.25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>
        <v>1398363095</v>
      </c>
      <c r="K2946" t="b">
        <v>0</v>
      </c>
      <c r="L2946">
        <v>4</v>
      </c>
      <c r="M2946" t="b">
        <v>0</v>
      </c>
      <c r="N2946" t="s">
        <v>8270</v>
      </c>
      <c r="O2946" s="5">
        <f>E2946/D2946</f>
        <v>3.2804E-2</v>
      </c>
      <c r="P2946" s="6">
        <f t="shared" si="225"/>
        <v>20.502500000000001</v>
      </c>
      <c r="Q2946" t="str">
        <f t="shared" si="226"/>
        <v>film &amp; video</v>
      </c>
      <c r="R2946" t="str">
        <f t="shared" si="227"/>
        <v>animation</v>
      </c>
      <c r="S2946" s="10">
        <f t="shared" si="228"/>
        <v>41753.549710648142</v>
      </c>
      <c r="T2946" s="10">
        <f t="shared" si="229"/>
        <v>41773.549710648142</v>
      </c>
    </row>
    <row r="2947" spans="1:20" ht="60" x14ac:dyDescent="0.25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>
        <v>1429839571</v>
      </c>
      <c r="J2947">
        <v>1427247571</v>
      </c>
      <c r="K2947" t="b">
        <v>0</v>
      </c>
      <c r="L2947">
        <v>6</v>
      </c>
      <c r="M2947" t="b">
        <v>0</v>
      </c>
      <c r="N2947" t="s">
        <v>8272</v>
      </c>
      <c r="O2947" s="5">
        <f>E2947/D2947</f>
        <v>3.272727272727273E-2</v>
      </c>
      <c r="P2947" s="6">
        <f t="shared" ref="P2947:P3010" si="230">IF(L2947&lt;&gt;0,E2947/L2947,0)</f>
        <v>30</v>
      </c>
      <c r="Q2947" t="str">
        <f t="shared" ref="Q2947:Q3010" si="231">LEFT(N2947,FIND("/",N2947)-1)</f>
        <v>technology</v>
      </c>
      <c r="R2947" t="str">
        <f t="shared" ref="R2947:R3010" si="232">RIGHT(N2947,LEN(N2947)-FIND("/",N2947))</f>
        <v>web</v>
      </c>
      <c r="S2947" s="10">
        <f t="shared" ref="S2947:S3010" si="233">(J2947/86400)+25569+(-5/24)</f>
        <v>42087.860775462956</v>
      </c>
      <c r="T2947" s="10">
        <f t="shared" ref="T2947:T3010" si="234">(I2947/86400)+25569+(-5/24)</f>
        <v>42117.860775462956</v>
      </c>
    </row>
    <row r="2948" spans="1:20" ht="45" x14ac:dyDescent="0.25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>
        <v>1431630618</v>
      </c>
      <c r="K2948" t="b">
        <v>0</v>
      </c>
      <c r="L2948">
        <v>4</v>
      </c>
      <c r="M2948" t="b">
        <v>0</v>
      </c>
      <c r="N2948" t="s">
        <v>8305</v>
      </c>
      <c r="O2948" s="5">
        <f>E2948/D2948</f>
        <v>3.267605633802817E-2</v>
      </c>
      <c r="P2948" s="6">
        <f t="shared" si="230"/>
        <v>29</v>
      </c>
      <c r="Q2948" t="str">
        <f t="shared" si="231"/>
        <v>theater</v>
      </c>
      <c r="R2948" t="str">
        <f t="shared" si="232"/>
        <v>musical</v>
      </c>
      <c r="S2948" s="10">
        <f t="shared" si="233"/>
        <v>42138.590486111112</v>
      </c>
      <c r="T2948" s="10">
        <f t="shared" si="234"/>
        <v>42170.590486111112</v>
      </c>
    </row>
    <row r="2949" spans="1:20" ht="60" x14ac:dyDescent="0.25">
      <c r="A2949">
        <v>170</v>
      </c>
      <c r="B2949" s="3" t="s">
        <v>172</v>
      </c>
      <c r="C2949" s="3" t="s">
        <v>4280</v>
      </c>
      <c r="D2949">
        <v>10000</v>
      </c>
      <c r="E2949">
        <v>325</v>
      </c>
      <c r="F2949" t="s">
        <v>8221</v>
      </c>
      <c r="G2949" t="s">
        <v>8224</v>
      </c>
      <c r="H2949" t="s">
        <v>8246</v>
      </c>
      <c r="I2949">
        <v>1440912480</v>
      </c>
      <c r="J2949">
        <v>1438385283</v>
      </c>
      <c r="K2949" t="b">
        <v>0</v>
      </c>
      <c r="L2949">
        <v>10</v>
      </c>
      <c r="M2949" t="b">
        <v>0</v>
      </c>
      <c r="N2949" t="s">
        <v>8268</v>
      </c>
      <c r="O2949" s="5">
        <f>E2949/D2949</f>
        <v>3.2500000000000001E-2</v>
      </c>
      <c r="P2949" s="6">
        <f t="shared" si="230"/>
        <v>32.5</v>
      </c>
      <c r="Q2949" t="str">
        <f t="shared" si="231"/>
        <v>film &amp; video</v>
      </c>
      <c r="R2949" t="str">
        <f t="shared" si="232"/>
        <v>drama</v>
      </c>
      <c r="S2949" s="10">
        <f t="shared" si="233"/>
        <v>42216.769479166665</v>
      </c>
      <c r="T2949" s="10">
        <f t="shared" si="234"/>
        <v>42246.019444444442</v>
      </c>
    </row>
    <row r="2950" spans="1:20" ht="60" x14ac:dyDescent="0.25">
      <c r="A2950">
        <v>891</v>
      </c>
      <c r="B2950" s="3" t="s">
        <v>892</v>
      </c>
      <c r="C2950" s="3" t="s">
        <v>5001</v>
      </c>
      <c r="D2950">
        <v>8000</v>
      </c>
      <c r="E2950">
        <v>260</v>
      </c>
      <c r="F2950" t="s">
        <v>8221</v>
      </c>
      <c r="G2950" t="s">
        <v>8224</v>
      </c>
      <c r="H2950" t="s">
        <v>8246</v>
      </c>
      <c r="I2950">
        <v>1408581930</v>
      </c>
      <c r="J2950">
        <v>1405989930</v>
      </c>
      <c r="K2950" t="b">
        <v>0</v>
      </c>
      <c r="L2950">
        <v>9</v>
      </c>
      <c r="M2950" t="b">
        <v>0</v>
      </c>
      <c r="N2950" t="s">
        <v>8279</v>
      </c>
      <c r="O2950" s="5">
        <f>E2950/D2950</f>
        <v>3.2500000000000001E-2</v>
      </c>
      <c r="P2950" s="6">
        <f t="shared" si="230"/>
        <v>28.888888888888889</v>
      </c>
      <c r="Q2950" t="str">
        <f t="shared" si="231"/>
        <v>music</v>
      </c>
      <c r="R2950" t="str">
        <f t="shared" si="232"/>
        <v>indie rock</v>
      </c>
      <c r="S2950" s="10">
        <f t="shared" si="233"/>
        <v>41841.823263888888</v>
      </c>
      <c r="T2950" s="10">
        <f t="shared" si="234"/>
        <v>41871.823263888888</v>
      </c>
    </row>
    <row r="2951" spans="1:20" ht="60" x14ac:dyDescent="0.25">
      <c r="A2951">
        <v>909</v>
      </c>
      <c r="B2951" s="3" t="s">
        <v>910</v>
      </c>
      <c r="C2951" s="3" t="s">
        <v>5019</v>
      </c>
      <c r="D2951">
        <v>16000</v>
      </c>
      <c r="E2951">
        <v>520</v>
      </c>
      <c r="F2951" t="s">
        <v>8221</v>
      </c>
      <c r="G2951" t="s">
        <v>8224</v>
      </c>
      <c r="H2951" t="s">
        <v>8246</v>
      </c>
      <c r="I2951">
        <v>1343016000</v>
      </c>
      <c r="J2951">
        <v>1340296440</v>
      </c>
      <c r="K2951" t="b">
        <v>0</v>
      </c>
      <c r="L2951">
        <v>8</v>
      </c>
      <c r="M2951" t="b">
        <v>0</v>
      </c>
      <c r="N2951" t="s">
        <v>8278</v>
      </c>
      <c r="O2951" s="5">
        <f>E2951/D2951</f>
        <v>3.2500000000000001E-2</v>
      </c>
      <c r="P2951" s="6">
        <f t="shared" si="230"/>
        <v>65</v>
      </c>
      <c r="Q2951" t="str">
        <f t="shared" si="231"/>
        <v>music</v>
      </c>
      <c r="R2951" t="str">
        <f t="shared" si="232"/>
        <v>jazz</v>
      </c>
      <c r="S2951" s="10">
        <f t="shared" si="233"/>
        <v>41081.481944444444</v>
      </c>
      <c r="T2951" s="10">
        <f t="shared" si="234"/>
        <v>41112.958333333328</v>
      </c>
    </row>
    <row r="2952" spans="1:20" ht="30" x14ac:dyDescent="0.25">
      <c r="A2952">
        <v>3946</v>
      </c>
      <c r="B2952" s="3" t="s">
        <v>3943</v>
      </c>
      <c r="C2952" s="3" t="s">
        <v>8054</v>
      </c>
      <c r="D2952">
        <v>6000</v>
      </c>
      <c r="E2952">
        <v>195</v>
      </c>
      <c r="F2952" t="s">
        <v>8221</v>
      </c>
      <c r="G2952" t="s">
        <v>8224</v>
      </c>
      <c r="H2952" t="s">
        <v>8246</v>
      </c>
      <c r="I2952">
        <v>1425110400</v>
      </c>
      <c r="J2952">
        <v>1422388822</v>
      </c>
      <c r="K2952" t="b">
        <v>0</v>
      </c>
      <c r="L2952">
        <v>5</v>
      </c>
      <c r="M2952" t="b">
        <v>0</v>
      </c>
      <c r="N2952" t="s">
        <v>8271</v>
      </c>
      <c r="O2952" s="5">
        <f>E2952/D2952</f>
        <v>3.2500000000000001E-2</v>
      </c>
      <c r="P2952" s="6">
        <f t="shared" si="230"/>
        <v>39</v>
      </c>
      <c r="Q2952" t="str">
        <f t="shared" si="231"/>
        <v>theater</v>
      </c>
      <c r="R2952" t="str">
        <f t="shared" si="232"/>
        <v>plays</v>
      </c>
      <c r="S2952" s="10">
        <f t="shared" si="233"/>
        <v>42031.625254629624</v>
      </c>
      <c r="T2952" s="10">
        <f t="shared" si="234"/>
        <v>42063.124999999993</v>
      </c>
    </row>
    <row r="2953" spans="1:20" ht="60" x14ac:dyDescent="0.25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>
        <v>1448722494</v>
      </c>
      <c r="J2953">
        <v>1446562494</v>
      </c>
      <c r="K2953" t="b">
        <v>0</v>
      </c>
      <c r="L2953">
        <v>3</v>
      </c>
      <c r="M2953" t="b">
        <v>0</v>
      </c>
      <c r="N2953" t="s">
        <v>8271</v>
      </c>
      <c r="O2953" s="5">
        <f>E2953/D2953</f>
        <v>3.214285714285714E-2</v>
      </c>
      <c r="P2953" s="6">
        <f t="shared" si="230"/>
        <v>15</v>
      </c>
      <c r="Q2953" t="str">
        <f t="shared" si="231"/>
        <v>theater</v>
      </c>
      <c r="R2953" t="str">
        <f t="shared" si="232"/>
        <v>plays</v>
      </c>
      <c r="S2953" s="10">
        <f t="shared" si="233"/>
        <v>42311.413124999999</v>
      </c>
      <c r="T2953" s="10">
        <f t="shared" si="234"/>
        <v>42336.413124999999</v>
      </c>
    </row>
    <row r="2954" spans="1:20" ht="60" x14ac:dyDescent="0.25">
      <c r="A2954">
        <v>507</v>
      </c>
      <c r="B2954" s="3" t="s">
        <v>508</v>
      </c>
      <c r="C2954" s="3" t="s">
        <v>4617</v>
      </c>
      <c r="D2954">
        <v>20000</v>
      </c>
      <c r="E2954">
        <v>640</v>
      </c>
      <c r="F2954" t="s">
        <v>8221</v>
      </c>
      <c r="G2954" t="s">
        <v>8224</v>
      </c>
      <c r="H2954" t="s">
        <v>8246</v>
      </c>
      <c r="I2954">
        <v>1350687657</v>
      </c>
      <c r="J2954">
        <v>1346799657</v>
      </c>
      <c r="K2954" t="b">
        <v>0</v>
      </c>
      <c r="L2954">
        <v>10</v>
      </c>
      <c r="M2954" t="b">
        <v>0</v>
      </c>
      <c r="N2954" t="s">
        <v>8270</v>
      </c>
      <c r="O2954" s="5">
        <f>E2954/D2954</f>
        <v>3.2000000000000001E-2</v>
      </c>
      <c r="P2954" s="6">
        <f t="shared" si="230"/>
        <v>64</v>
      </c>
      <c r="Q2954" t="str">
        <f t="shared" si="231"/>
        <v>film &amp; video</v>
      </c>
      <c r="R2954" t="str">
        <f t="shared" si="232"/>
        <v>animation</v>
      </c>
      <c r="S2954" s="10">
        <f t="shared" si="233"/>
        <v>41156.750659722216</v>
      </c>
      <c r="T2954" s="10">
        <f t="shared" si="234"/>
        <v>41201.750659722216</v>
      </c>
    </row>
    <row r="2955" spans="1:20" ht="45" x14ac:dyDescent="0.25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8278</v>
      </c>
      <c r="O2955" s="5">
        <f>E2955/D2955</f>
        <v>3.2000000000000001E-2</v>
      </c>
      <c r="P2955" s="6">
        <f t="shared" si="230"/>
        <v>40</v>
      </c>
      <c r="Q2955" t="str">
        <f t="shared" si="231"/>
        <v>music</v>
      </c>
      <c r="R2955" t="str">
        <f t="shared" si="232"/>
        <v>jazz</v>
      </c>
      <c r="S2955" s="10">
        <f t="shared" si="233"/>
        <v>41149.587731481479</v>
      </c>
      <c r="T2955" s="10">
        <f t="shared" si="234"/>
        <v>41174.892361111109</v>
      </c>
    </row>
    <row r="2956" spans="1:20" ht="45" x14ac:dyDescent="0.25">
      <c r="A2956">
        <v>4090</v>
      </c>
      <c r="B2956" s="3" t="s">
        <v>4086</v>
      </c>
      <c r="C2956" s="3" t="s">
        <v>8193</v>
      </c>
      <c r="D2956">
        <v>1000</v>
      </c>
      <c r="E2956">
        <v>32</v>
      </c>
      <c r="F2956" t="s">
        <v>8221</v>
      </c>
      <c r="G2956" t="s">
        <v>8224</v>
      </c>
      <c r="H2956" t="s">
        <v>8246</v>
      </c>
      <c r="I2956">
        <v>1438959600</v>
      </c>
      <c r="J2956">
        <v>1437754137</v>
      </c>
      <c r="K2956" t="b">
        <v>0</v>
      </c>
      <c r="L2956">
        <v>3</v>
      </c>
      <c r="M2956" t="b">
        <v>0</v>
      </c>
      <c r="N2956" t="s">
        <v>8271</v>
      </c>
      <c r="O2956" s="5">
        <f>E2956/D2956</f>
        <v>3.2000000000000001E-2</v>
      </c>
      <c r="P2956" s="6">
        <f t="shared" si="230"/>
        <v>10.666666666666666</v>
      </c>
      <c r="Q2956" t="str">
        <f t="shared" si="231"/>
        <v>theater</v>
      </c>
      <c r="R2956" t="str">
        <f t="shared" si="232"/>
        <v>plays</v>
      </c>
      <c r="S2956" s="10">
        <f t="shared" si="233"/>
        <v>42209.464548611104</v>
      </c>
      <c r="T2956" s="10">
        <f t="shared" si="234"/>
        <v>42223.416666666664</v>
      </c>
    </row>
    <row r="2957" spans="1:20" ht="60" x14ac:dyDescent="0.25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>
        <v>1470178800</v>
      </c>
      <c r="J2957">
        <v>1467650771</v>
      </c>
      <c r="K2957" t="b">
        <v>0</v>
      </c>
      <c r="L2957">
        <v>4</v>
      </c>
      <c r="M2957" t="b">
        <v>0</v>
      </c>
      <c r="N2957" t="s">
        <v>8296</v>
      </c>
      <c r="O2957" s="5">
        <f>E2957/D2957</f>
        <v>3.1875000000000001E-2</v>
      </c>
      <c r="P2957" s="6">
        <f t="shared" si="230"/>
        <v>12.75</v>
      </c>
      <c r="Q2957" t="str">
        <f t="shared" si="231"/>
        <v>photography</v>
      </c>
      <c r="R2957" t="str">
        <f t="shared" si="232"/>
        <v>people</v>
      </c>
      <c r="S2957" s="10">
        <f t="shared" si="233"/>
        <v>42555.490405092591</v>
      </c>
      <c r="T2957" s="10">
        <f t="shared" si="234"/>
        <v>42584.749999999993</v>
      </c>
    </row>
    <row r="2958" spans="1:20" ht="45" x14ac:dyDescent="0.25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>
        <v>1491769769</v>
      </c>
      <c r="J2958">
        <v>1489181369</v>
      </c>
      <c r="K2958" t="b">
        <v>0</v>
      </c>
      <c r="L2958">
        <v>4</v>
      </c>
      <c r="M2958" t="b">
        <v>0</v>
      </c>
      <c r="N2958" t="s">
        <v>8298</v>
      </c>
      <c r="O2958" s="5">
        <f>E2958/D2958</f>
        <v>3.1481481481481478E-2</v>
      </c>
      <c r="P2958" s="6">
        <f t="shared" si="230"/>
        <v>21.25</v>
      </c>
      <c r="Q2958" t="str">
        <f t="shared" si="231"/>
        <v>food</v>
      </c>
      <c r="R2958" t="str">
        <f t="shared" si="232"/>
        <v>small batch</v>
      </c>
      <c r="S2958" s="10">
        <f t="shared" si="233"/>
        <v>42804.6871412037</v>
      </c>
      <c r="T2958" s="10">
        <f t="shared" si="234"/>
        <v>42834.645474537036</v>
      </c>
    </row>
    <row r="2959" spans="1:20" ht="60" x14ac:dyDescent="0.25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>
        <v>1435731041</v>
      </c>
      <c r="K2959" t="b">
        <v>0</v>
      </c>
      <c r="L2959">
        <v>58</v>
      </c>
      <c r="M2959" t="b">
        <v>0</v>
      </c>
      <c r="N2959" t="s">
        <v>8267</v>
      </c>
      <c r="O2959" s="5">
        <f>E2959/D2959</f>
        <v>3.1413333333333335E-2</v>
      </c>
      <c r="P2959" s="6">
        <f t="shared" si="230"/>
        <v>81.241379310344826</v>
      </c>
      <c r="Q2959" t="str">
        <f t="shared" si="231"/>
        <v>film &amp; video</v>
      </c>
      <c r="R2959" t="str">
        <f t="shared" si="232"/>
        <v>science fiction</v>
      </c>
      <c r="S2959" s="10">
        <f t="shared" si="233"/>
        <v>42186.049085648141</v>
      </c>
      <c r="T2959" s="10">
        <f t="shared" si="234"/>
        <v>42216.999305555553</v>
      </c>
    </row>
    <row r="2960" spans="1:20" ht="45" x14ac:dyDescent="0.25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>
        <v>1424747740</v>
      </c>
      <c r="J2960">
        <v>1422155740</v>
      </c>
      <c r="K2960" t="b">
        <v>0</v>
      </c>
      <c r="L2960">
        <v>6</v>
      </c>
      <c r="M2960" t="b">
        <v>0</v>
      </c>
      <c r="N2960" t="s">
        <v>8271</v>
      </c>
      <c r="O2960" s="5">
        <f>E2960/D2960</f>
        <v>3.1333333333333331E-2</v>
      </c>
      <c r="P2960" s="6">
        <f t="shared" si="230"/>
        <v>15.666666666666666</v>
      </c>
      <c r="Q2960" t="str">
        <f t="shared" si="231"/>
        <v>theater</v>
      </c>
      <c r="R2960" t="str">
        <f t="shared" si="232"/>
        <v>plays</v>
      </c>
      <c r="S2960" s="10">
        <f t="shared" si="233"/>
        <v>42028.927546296291</v>
      </c>
      <c r="T2960" s="10">
        <f t="shared" si="234"/>
        <v>42058.927546296291</v>
      </c>
    </row>
    <row r="2961" spans="1:20" ht="45" x14ac:dyDescent="0.25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8273</v>
      </c>
      <c r="O2961" s="5">
        <f>E2961/D2961</f>
        <v>3.1050000000000001E-2</v>
      </c>
      <c r="P2961" s="6">
        <f t="shared" si="230"/>
        <v>88.714285714285708</v>
      </c>
      <c r="Q2961" t="str">
        <f t="shared" si="231"/>
        <v>technology</v>
      </c>
      <c r="R2961" t="str">
        <f t="shared" si="232"/>
        <v>wearables</v>
      </c>
      <c r="S2961" s="10">
        <f t="shared" si="233"/>
        <v>42535.283946759257</v>
      </c>
      <c r="T2961" s="10">
        <f t="shared" si="234"/>
        <v>42565.283946759257</v>
      </c>
    </row>
    <row r="2962" spans="1:20" ht="45" x14ac:dyDescent="0.25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>
        <v>1441649397</v>
      </c>
      <c r="J2962">
        <v>1439057397</v>
      </c>
      <c r="K2962" t="b">
        <v>0</v>
      </c>
      <c r="L2962">
        <v>3</v>
      </c>
      <c r="M2962" t="b">
        <v>0</v>
      </c>
      <c r="N2962" t="s">
        <v>8271</v>
      </c>
      <c r="O2962" s="5">
        <f>E2962/D2962</f>
        <v>3.0833333333333334E-2</v>
      </c>
      <c r="P2962" s="6">
        <f t="shared" si="230"/>
        <v>61.666666666666664</v>
      </c>
      <c r="Q2962" t="str">
        <f t="shared" si="231"/>
        <v>theater</v>
      </c>
      <c r="R2962" t="str">
        <f t="shared" si="232"/>
        <v>plays</v>
      </c>
      <c r="S2962" s="10">
        <f t="shared" si="233"/>
        <v>42224.548576388886</v>
      </c>
      <c r="T2962" s="10">
        <f t="shared" si="234"/>
        <v>42254.548576388886</v>
      </c>
    </row>
    <row r="2963" spans="1:20" ht="60" x14ac:dyDescent="0.25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>
        <v>1440215940</v>
      </c>
      <c r="J2963">
        <v>1436805660</v>
      </c>
      <c r="K2963" t="b">
        <v>0</v>
      </c>
      <c r="L2963">
        <v>13</v>
      </c>
      <c r="M2963" t="b">
        <v>0</v>
      </c>
      <c r="N2963" t="s">
        <v>8284</v>
      </c>
      <c r="O2963" s="5">
        <f>E2963/D2963</f>
        <v>3.0666666666666665E-2</v>
      </c>
      <c r="P2963" s="6">
        <f t="shared" si="230"/>
        <v>35.384615384615387</v>
      </c>
      <c r="Q2963" t="str">
        <f t="shared" si="231"/>
        <v>food</v>
      </c>
      <c r="R2963" t="str">
        <f t="shared" si="232"/>
        <v>food trucks</v>
      </c>
      <c r="S2963" s="10">
        <f t="shared" si="233"/>
        <v>42198.486805555549</v>
      </c>
      <c r="T2963" s="10">
        <f t="shared" si="234"/>
        <v>42237.957638888889</v>
      </c>
    </row>
    <row r="2964" spans="1:20" ht="60" x14ac:dyDescent="0.25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>
        <v>1412963279</v>
      </c>
      <c r="K2964" t="b">
        <v>0</v>
      </c>
      <c r="L2964">
        <v>18</v>
      </c>
      <c r="M2964" t="b">
        <v>0</v>
      </c>
      <c r="N2964" t="s">
        <v>8273</v>
      </c>
      <c r="O2964" s="5">
        <f>E2964/D2964</f>
        <v>3.058E-2</v>
      </c>
      <c r="P2964" s="6">
        <f t="shared" si="230"/>
        <v>84.944444444444443</v>
      </c>
      <c r="Q2964" t="str">
        <f t="shared" si="231"/>
        <v>technology</v>
      </c>
      <c r="R2964" t="str">
        <f t="shared" si="232"/>
        <v>wearables</v>
      </c>
      <c r="S2964" s="10">
        <f t="shared" si="233"/>
        <v>41922.533321759256</v>
      </c>
      <c r="T2964" s="10">
        <f t="shared" si="234"/>
        <v>41952.57498842592</v>
      </c>
    </row>
    <row r="2965" spans="1:20" ht="45" x14ac:dyDescent="0.25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>
        <v>1295847926</v>
      </c>
      <c r="J2965">
        <v>1290663926</v>
      </c>
      <c r="K2965" t="b">
        <v>0</v>
      </c>
      <c r="L2965">
        <v>6</v>
      </c>
      <c r="M2965" t="b">
        <v>0</v>
      </c>
      <c r="N2965" t="s">
        <v>8278</v>
      </c>
      <c r="O2965" s="5">
        <f>E2965/D2965</f>
        <v>3.0153846153846153E-2</v>
      </c>
      <c r="P2965" s="6">
        <f t="shared" si="230"/>
        <v>32.666666666666664</v>
      </c>
      <c r="Q2965" t="str">
        <f t="shared" si="231"/>
        <v>music</v>
      </c>
      <c r="R2965" t="str">
        <f t="shared" si="232"/>
        <v>jazz</v>
      </c>
      <c r="S2965" s="10">
        <f t="shared" si="233"/>
        <v>40507.031550925924</v>
      </c>
      <c r="T2965" s="10">
        <f t="shared" si="234"/>
        <v>40567.031550925924</v>
      </c>
    </row>
    <row r="2966" spans="1:20" ht="45" x14ac:dyDescent="0.25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>
        <v>1368579457</v>
      </c>
      <c r="K2966" t="b">
        <v>0</v>
      </c>
      <c r="L2966">
        <v>8</v>
      </c>
      <c r="M2966" t="b">
        <v>0</v>
      </c>
      <c r="N2966" t="s">
        <v>8286</v>
      </c>
      <c r="O2966" s="5">
        <f>E2966/D2966</f>
        <v>3.0124999999999999E-2</v>
      </c>
      <c r="P2966" s="6">
        <f t="shared" si="230"/>
        <v>30.125</v>
      </c>
      <c r="Q2966" t="str">
        <f t="shared" si="231"/>
        <v>music</v>
      </c>
      <c r="R2966" t="str">
        <f t="shared" si="232"/>
        <v>world music</v>
      </c>
      <c r="S2966" s="10">
        <f t="shared" si="233"/>
        <v>41408.831678240742</v>
      </c>
      <c r="T2966" s="10">
        <f t="shared" si="234"/>
        <v>41467.70208333333</v>
      </c>
    </row>
    <row r="2967" spans="1:20" ht="60" x14ac:dyDescent="0.25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>
        <v>1407536846</v>
      </c>
      <c r="J2967">
        <v>1404944846</v>
      </c>
      <c r="K2967" t="b">
        <v>0</v>
      </c>
      <c r="L2967">
        <v>11</v>
      </c>
      <c r="M2967" t="b">
        <v>0</v>
      </c>
      <c r="N2967" t="s">
        <v>8303</v>
      </c>
      <c r="O2967" s="5">
        <f>E2967/D2967</f>
        <v>3.0066666666666665E-2</v>
      </c>
      <c r="P2967" s="6">
        <f t="shared" si="230"/>
        <v>41</v>
      </c>
      <c r="Q2967" t="str">
        <f t="shared" si="231"/>
        <v>theater</v>
      </c>
      <c r="R2967" t="str">
        <f t="shared" si="232"/>
        <v>spaces</v>
      </c>
      <c r="S2967" s="10">
        <f t="shared" si="233"/>
        <v>41829.727384259255</v>
      </c>
      <c r="T2967" s="10">
        <f t="shared" si="234"/>
        <v>41859.727384259255</v>
      </c>
    </row>
    <row r="2968" spans="1:20" ht="45" x14ac:dyDescent="0.25">
      <c r="A2968">
        <v>511</v>
      </c>
      <c r="B2968" s="3" t="s">
        <v>512</v>
      </c>
      <c r="C2968" s="3" t="s">
        <v>4621</v>
      </c>
      <c r="D2968">
        <v>5000</v>
      </c>
      <c r="E2968">
        <v>150</v>
      </c>
      <c r="F2968" t="s">
        <v>8221</v>
      </c>
      <c r="G2968" t="s">
        <v>8224</v>
      </c>
      <c r="H2968" t="s">
        <v>8246</v>
      </c>
      <c r="I2968">
        <v>1365228982</v>
      </c>
      <c r="J2968">
        <v>1362640582</v>
      </c>
      <c r="K2968" t="b">
        <v>0</v>
      </c>
      <c r="L2968">
        <v>5</v>
      </c>
      <c r="M2968" t="b">
        <v>0</v>
      </c>
      <c r="N2968" t="s">
        <v>8270</v>
      </c>
      <c r="O2968" s="5">
        <f>E2968/D2968</f>
        <v>0.03</v>
      </c>
      <c r="P2968" s="6">
        <f t="shared" si="230"/>
        <v>30</v>
      </c>
      <c r="Q2968" t="str">
        <f t="shared" si="231"/>
        <v>film &amp; video</v>
      </c>
      <c r="R2968" t="str">
        <f t="shared" si="232"/>
        <v>animation</v>
      </c>
      <c r="S2968" s="10">
        <f t="shared" si="233"/>
        <v>41340.09469907407</v>
      </c>
      <c r="T2968" s="10">
        <f t="shared" si="234"/>
        <v>41370.053032407406</v>
      </c>
    </row>
    <row r="2969" spans="1:20" ht="60" x14ac:dyDescent="0.25">
      <c r="A2969">
        <v>617</v>
      </c>
      <c r="B2969" s="3" t="s">
        <v>618</v>
      </c>
      <c r="C2969" s="3" t="s">
        <v>4727</v>
      </c>
      <c r="D2969">
        <v>2000</v>
      </c>
      <c r="E2969">
        <v>60</v>
      </c>
      <c r="F2969" t="s">
        <v>8220</v>
      </c>
      <c r="G2969" t="s">
        <v>8225</v>
      </c>
      <c r="H2969" t="s">
        <v>8247</v>
      </c>
      <c r="I2969">
        <v>1431072843</v>
      </c>
      <c r="J2969">
        <v>1427184843</v>
      </c>
      <c r="K2969" t="b">
        <v>0</v>
      </c>
      <c r="L2969">
        <v>3</v>
      </c>
      <c r="M2969" t="b">
        <v>0</v>
      </c>
      <c r="N2969" t="s">
        <v>8272</v>
      </c>
      <c r="O2969" s="5">
        <f>E2969/D2969</f>
        <v>0.03</v>
      </c>
      <c r="P2969" s="6">
        <f t="shared" si="230"/>
        <v>20</v>
      </c>
      <c r="Q2969" t="str">
        <f t="shared" si="231"/>
        <v>technology</v>
      </c>
      <c r="R2969" t="str">
        <f t="shared" si="232"/>
        <v>web</v>
      </c>
      <c r="S2969" s="10">
        <f t="shared" si="233"/>
        <v>42087.134756944441</v>
      </c>
      <c r="T2969" s="10">
        <f t="shared" si="234"/>
        <v>42132.134756944441</v>
      </c>
    </row>
    <row r="2970" spans="1:20" ht="60" x14ac:dyDescent="0.25">
      <c r="A2970">
        <v>1438</v>
      </c>
      <c r="B2970" s="3" t="s">
        <v>1439</v>
      </c>
      <c r="C2970" s="3" t="s">
        <v>5548</v>
      </c>
      <c r="D2970">
        <v>20000</v>
      </c>
      <c r="E2970">
        <v>600</v>
      </c>
      <c r="F2970" t="s">
        <v>8221</v>
      </c>
      <c r="G2970" t="s">
        <v>8232</v>
      </c>
      <c r="H2970" t="s">
        <v>8253</v>
      </c>
      <c r="I2970">
        <v>1461765300</v>
      </c>
      <c r="J2970">
        <v>1459198499</v>
      </c>
      <c r="K2970" t="b">
        <v>0</v>
      </c>
      <c r="L2970">
        <v>8</v>
      </c>
      <c r="M2970" t="b">
        <v>0</v>
      </c>
      <c r="N2970" t="s">
        <v>8287</v>
      </c>
      <c r="O2970" s="5">
        <f>E2970/D2970</f>
        <v>0.03</v>
      </c>
      <c r="P2970" s="6">
        <f t="shared" si="230"/>
        <v>75</v>
      </c>
      <c r="Q2970" t="str">
        <f t="shared" si="231"/>
        <v>publishing</v>
      </c>
      <c r="R2970" t="str">
        <f t="shared" si="232"/>
        <v>translations</v>
      </c>
      <c r="S2970" s="10">
        <f t="shared" si="233"/>
        <v>42457.663182870368</v>
      </c>
      <c r="T2970" s="10">
        <f t="shared" si="234"/>
        <v>42487.371527777774</v>
      </c>
    </row>
    <row r="2971" spans="1:20" ht="60" x14ac:dyDescent="0.25">
      <c r="A2971">
        <v>2343</v>
      </c>
      <c r="B2971" s="3" t="s">
        <v>2344</v>
      </c>
      <c r="C2971" s="3" t="s">
        <v>6453</v>
      </c>
      <c r="D2971">
        <v>10000</v>
      </c>
      <c r="E2971">
        <v>300</v>
      </c>
      <c r="F2971" t="s">
        <v>8220</v>
      </c>
      <c r="G2971" t="s">
        <v>8224</v>
      </c>
      <c r="H2971" t="s">
        <v>8246</v>
      </c>
      <c r="I2971">
        <v>1452282420</v>
      </c>
      <c r="J2971">
        <v>1447962505</v>
      </c>
      <c r="K2971" t="b">
        <v>0</v>
      </c>
      <c r="L2971">
        <v>1</v>
      </c>
      <c r="M2971" t="b">
        <v>0</v>
      </c>
      <c r="N2971" t="s">
        <v>8272</v>
      </c>
      <c r="O2971" s="5">
        <f>E2971/D2971</f>
        <v>0.03</v>
      </c>
      <c r="P2971" s="6">
        <f t="shared" si="230"/>
        <v>300</v>
      </c>
      <c r="Q2971" t="str">
        <f t="shared" si="231"/>
        <v>technology</v>
      </c>
      <c r="R2971" t="str">
        <f t="shared" si="232"/>
        <v>web</v>
      </c>
      <c r="S2971" s="10">
        <f t="shared" si="233"/>
        <v>42327.616956018515</v>
      </c>
      <c r="T2971" s="10">
        <f t="shared" si="234"/>
        <v>42377.615972222215</v>
      </c>
    </row>
    <row r="2972" spans="1:20" ht="45" x14ac:dyDescent="0.25">
      <c r="A2972">
        <v>2775</v>
      </c>
      <c r="B2972" s="3" t="s">
        <v>2775</v>
      </c>
      <c r="C2972" s="3" t="s">
        <v>6885</v>
      </c>
      <c r="D2972">
        <v>5000</v>
      </c>
      <c r="E2972">
        <v>150</v>
      </c>
      <c r="F2972" t="s">
        <v>8221</v>
      </c>
      <c r="G2972" t="s">
        <v>8224</v>
      </c>
      <c r="H2972" t="s">
        <v>8246</v>
      </c>
      <c r="I2972">
        <v>1323994754</v>
      </c>
      <c r="J2972">
        <v>1321402754</v>
      </c>
      <c r="K2972" t="b">
        <v>0</v>
      </c>
      <c r="L2972">
        <v>2</v>
      </c>
      <c r="M2972" t="b">
        <v>0</v>
      </c>
      <c r="N2972" t="s">
        <v>8304</v>
      </c>
      <c r="O2972" s="5">
        <f>E2972/D2972</f>
        <v>0.03</v>
      </c>
      <c r="P2972" s="6">
        <f t="shared" si="230"/>
        <v>75</v>
      </c>
      <c r="Q2972" t="str">
        <f t="shared" si="231"/>
        <v>publishing</v>
      </c>
      <c r="R2972" t="str">
        <f t="shared" si="232"/>
        <v>children's books</v>
      </c>
      <c r="S2972" s="10">
        <f t="shared" si="233"/>
        <v>40862.805023148147</v>
      </c>
      <c r="T2972" s="10">
        <f t="shared" si="234"/>
        <v>40892.805023148147</v>
      </c>
    </row>
    <row r="2973" spans="1:20" ht="60" x14ac:dyDescent="0.25">
      <c r="A2973">
        <v>3115</v>
      </c>
      <c r="B2973" s="3" t="s">
        <v>3115</v>
      </c>
      <c r="C2973" s="3" t="s">
        <v>7225</v>
      </c>
      <c r="D2973">
        <v>10000</v>
      </c>
      <c r="E2973">
        <v>300</v>
      </c>
      <c r="F2973" t="s">
        <v>8221</v>
      </c>
      <c r="G2973" t="s">
        <v>8235</v>
      </c>
      <c r="H2973" t="s">
        <v>8255</v>
      </c>
      <c r="I2973">
        <v>1465123427</v>
      </c>
      <c r="J2973">
        <v>1462531427</v>
      </c>
      <c r="K2973" t="b">
        <v>0</v>
      </c>
      <c r="L2973">
        <v>1</v>
      </c>
      <c r="M2973" t="b">
        <v>0</v>
      </c>
      <c r="N2973" t="s">
        <v>8303</v>
      </c>
      <c r="O2973" s="5">
        <f>E2973/D2973</f>
        <v>0.03</v>
      </c>
      <c r="P2973" s="6">
        <f t="shared" si="230"/>
        <v>300</v>
      </c>
      <c r="Q2973" t="str">
        <f t="shared" si="231"/>
        <v>theater</v>
      </c>
      <c r="R2973" t="str">
        <f t="shared" si="232"/>
        <v>spaces</v>
      </c>
      <c r="S2973" s="10">
        <f t="shared" si="233"/>
        <v>42496.238738425927</v>
      </c>
      <c r="T2973" s="10">
        <f t="shared" si="234"/>
        <v>42526.238738425927</v>
      </c>
    </row>
    <row r="2974" spans="1:20" ht="60" x14ac:dyDescent="0.25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>
        <v>1351582938</v>
      </c>
      <c r="J2974">
        <v>1348731738</v>
      </c>
      <c r="K2974" t="b">
        <v>0</v>
      </c>
      <c r="L2974">
        <v>8</v>
      </c>
      <c r="M2974" t="b">
        <v>0</v>
      </c>
      <c r="N2974" t="s">
        <v>8279</v>
      </c>
      <c r="O2974" s="5">
        <f>E2974/D2974</f>
        <v>2.9894179894179893E-2</v>
      </c>
      <c r="P2974" s="6">
        <f t="shared" si="230"/>
        <v>14.125</v>
      </c>
      <c r="Q2974" t="str">
        <f t="shared" si="231"/>
        <v>music</v>
      </c>
      <c r="R2974" t="str">
        <f t="shared" si="232"/>
        <v>indie rock</v>
      </c>
      <c r="S2974" s="10">
        <f t="shared" si="233"/>
        <v>41179.112708333334</v>
      </c>
      <c r="T2974" s="10">
        <f t="shared" si="234"/>
        <v>41212.112708333334</v>
      </c>
    </row>
    <row r="2975" spans="1:20" ht="60" x14ac:dyDescent="0.25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>
        <v>1412090349</v>
      </c>
      <c r="J2975">
        <v>1409066349</v>
      </c>
      <c r="K2975" t="b">
        <v>1</v>
      </c>
      <c r="L2975">
        <v>8</v>
      </c>
      <c r="M2975" t="b">
        <v>0</v>
      </c>
      <c r="N2975" t="s">
        <v>8285</v>
      </c>
      <c r="O2975" s="5">
        <f>E2975/D2975</f>
        <v>2.955E-2</v>
      </c>
      <c r="P2975" s="6">
        <f t="shared" si="230"/>
        <v>73.875</v>
      </c>
      <c r="Q2975" t="str">
        <f t="shared" si="231"/>
        <v>photography</v>
      </c>
      <c r="R2975" t="str">
        <f t="shared" si="232"/>
        <v>photobooks</v>
      </c>
      <c r="S2975" s="10">
        <f t="shared" si="233"/>
        <v>41877.429965277777</v>
      </c>
      <c r="T2975" s="10">
        <f t="shared" si="234"/>
        <v>41912.429965277777</v>
      </c>
    </row>
    <row r="2976" spans="1:20" ht="60" x14ac:dyDescent="0.25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>
        <v>1329146235</v>
      </c>
      <c r="K2976" t="b">
        <v>0</v>
      </c>
      <c r="L2976">
        <v>21</v>
      </c>
      <c r="M2976" t="b">
        <v>0</v>
      </c>
      <c r="N2976" t="s">
        <v>8282</v>
      </c>
      <c r="O2976" s="5">
        <f>E2976/D2976</f>
        <v>2.93E-2</v>
      </c>
      <c r="P2976" s="6">
        <f t="shared" si="230"/>
        <v>34.88095238095238</v>
      </c>
      <c r="Q2976" t="str">
        <f t="shared" si="231"/>
        <v>games</v>
      </c>
      <c r="R2976" t="str">
        <f t="shared" si="232"/>
        <v>video games</v>
      </c>
      <c r="S2976" s="10">
        <f t="shared" si="233"/>
        <v>40952.42864583333</v>
      </c>
      <c r="T2976" s="10">
        <f t="shared" si="234"/>
        <v>41012.386979166666</v>
      </c>
    </row>
    <row r="2977" spans="1:20" ht="45" x14ac:dyDescent="0.25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>
        <v>1436981339</v>
      </c>
      <c r="J2977">
        <v>1434389339</v>
      </c>
      <c r="K2977" t="b">
        <v>0</v>
      </c>
      <c r="L2977">
        <v>9</v>
      </c>
      <c r="M2977" t="b">
        <v>0</v>
      </c>
      <c r="N2977" t="s">
        <v>8284</v>
      </c>
      <c r="O2977" s="5">
        <f>E2977/D2977</f>
        <v>2.9250000000000002E-2</v>
      </c>
      <c r="P2977" s="6">
        <f t="shared" si="230"/>
        <v>65</v>
      </c>
      <c r="Q2977" t="str">
        <f t="shared" si="231"/>
        <v>food</v>
      </c>
      <c r="R2977" t="str">
        <f t="shared" si="232"/>
        <v>food trucks</v>
      </c>
      <c r="S2977" s="10">
        <f t="shared" si="233"/>
        <v>42170.520127314812</v>
      </c>
      <c r="T2977" s="10">
        <f t="shared" si="234"/>
        <v>42200.520127314812</v>
      </c>
    </row>
    <row r="2978" spans="1:20" ht="30" x14ac:dyDescent="0.25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>
        <v>1483459365</v>
      </c>
      <c r="J2978">
        <v>1480867365</v>
      </c>
      <c r="K2978" t="b">
        <v>0</v>
      </c>
      <c r="L2978">
        <v>3</v>
      </c>
      <c r="M2978" t="b">
        <v>0</v>
      </c>
      <c r="N2978" t="s">
        <v>8287</v>
      </c>
      <c r="O2978" s="5">
        <f>E2978/D2978</f>
        <v>2.9000000000000001E-2</v>
      </c>
      <c r="P2978" s="6">
        <f t="shared" si="230"/>
        <v>48.333333333333336</v>
      </c>
      <c r="Q2978" t="str">
        <f t="shared" si="231"/>
        <v>publishing</v>
      </c>
      <c r="R2978" t="str">
        <f t="shared" si="232"/>
        <v>translations</v>
      </c>
      <c r="S2978" s="10">
        <f t="shared" si="233"/>
        <v>42708.460243055553</v>
      </c>
      <c r="T2978" s="10">
        <f t="shared" si="234"/>
        <v>42738.460243055553</v>
      </c>
    </row>
    <row r="2979" spans="1:20" ht="45" x14ac:dyDescent="0.25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>
        <v>1410972319</v>
      </c>
      <c r="J2979">
        <v>1408380319</v>
      </c>
      <c r="K2979" t="b">
        <v>0</v>
      </c>
      <c r="L2979">
        <v>14</v>
      </c>
      <c r="M2979" t="b">
        <v>0</v>
      </c>
      <c r="N2979" t="s">
        <v>8270</v>
      </c>
      <c r="O2979" s="5">
        <f>E2979/D2979</f>
        <v>2.87E-2</v>
      </c>
      <c r="P2979" s="6">
        <f t="shared" si="230"/>
        <v>61.5</v>
      </c>
      <c r="Q2979" t="str">
        <f t="shared" si="231"/>
        <v>film &amp; video</v>
      </c>
      <c r="R2979" t="str">
        <f t="shared" si="232"/>
        <v>animation</v>
      </c>
      <c r="S2979" s="10">
        <f t="shared" si="233"/>
        <v>41869.489803240736</v>
      </c>
      <c r="T2979" s="10">
        <f t="shared" si="234"/>
        <v>41899.489803240736</v>
      </c>
    </row>
    <row r="2980" spans="1:20" ht="60" x14ac:dyDescent="0.25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>
        <v>1403539200</v>
      </c>
      <c r="J2980">
        <v>1400604056</v>
      </c>
      <c r="K2980" t="b">
        <v>0</v>
      </c>
      <c r="L2980">
        <v>5</v>
      </c>
      <c r="M2980" t="b">
        <v>0</v>
      </c>
      <c r="N2980" t="s">
        <v>8271</v>
      </c>
      <c r="O2980" s="5">
        <f>E2980/D2980</f>
        <v>2.8500000000000001E-2</v>
      </c>
      <c r="P2980" s="6">
        <f t="shared" si="230"/>
        <v>57</v>
      </c>
      <c r="Q2980" t="str">
        <f t="shared" si="231"/>
        <v>theater</v>
      </c>
      <c r="R2980" t="str">
        <f t="shared" si="232"/>
        <v>plays</v>
      </c>
      <c r="S2980" s="10">
        <f t="shared" si="233"/>
        <v>41779.486759259256</v>
      </c>
      <c r="T2980" s="10">
        <f t="shared" si="234"/>
        <v>41813.458333333328</v>
      </c>
    </row>
    <row r="2981" spans="1:20" ht="45" x14ac:dyDescent="0.25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>
        <v>1456108456</v>
      </c>
      <c r="K2981" t="b">
        <v>0</v>
      </c>
      <c r="L2981">
        <v>38</v>
      </c>
      <c r="M2981" t="b">
        <v>0</v>
      </c>
      <c r="N2981" t="s">
        <v>8273</v>
      </c>
      <c r="O2981" s="5">
        <f>E2981/D2981</f>
        <v>2.8420000000000001E-2</v>
      </c>
      <c r="P2981" s="6">
        <f t="shared" si="230"/>
        <v>74.78947368421052</v>
      </c>
      <c r="Q2981" t="str">
        <f t="shared" si="231"/>
        <v>technology</v>
      </c>
      <c r="R2981" t="str">
        <f t="shared" si="232"/>
        <v>wearables</v>
      </c>
      <c r="S2981" s="10">
        <f t="shared" si="233"/>
        <v>42421.898796296293</v>
      </c>
      <c r="T2981" s="10">
        <f t="shared" si="234"/>
        <v>42466.857129629629</v>
      </c>
    </row>
    <row r="2982" spans="1:20" ht="60" x14ac:dyDescent="0.25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>
        <v>1326651110</v>
      </c>
      <c r="J2982">
        <v>1322763110</v>
      </c>
      <c r="K2982" t="b">
        <v>0</v>
      </c>
      <c r="L2982">
        <v>2</v>
      </c>
      <c r="M2982" t="b">
        <v>0</v>
      </c>
      <c r="N2982" t="s">
        <v>8279</v>
      </c>
      <c r="O2982" s="5">
        <f>E2982/D2982</f>
        <v>2.8000000000000001E-2</v>
      </c>
      <c r="P2982" s="6">
        <f t="shared" si="230"/>
        <v>35</v>
      </c>
      <c r="Q2982" t="str">
        <f t="shared" si="231"/>
        <v>music</v>
      </c>
      <c r="R2982" t="str">
        <f t="shared" si="232"/>
        <v>indie rock</v>
      </c>
      <c r="S2982" s="10">
        <f t="shared" si="233"/>
        <v>40878.549884259257</v>
      </c>
      <c r="T2982" s="10">
        <f t="shared" si="234"/>
        <v>40923.549884259257</v>
      </c>
    </row>
    <row r="2983" spans="1:20" ht="60" x14ac:dyDescent="0.25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>
        <v>1387077299</v>
      </c>
      <c r="J2983">
        <v>1383621299</v>
      </c>
      <c r="K2983" t="b">
        <v>0</v>
      </c>
      <c r="L2983">
        <v>6</v>
      </c>
      <c r="M2983" t="b">
        <v>0</v>
      </c>
      <c r="N2983" t="s">
        <v>8286</v>
      </c>
      <c r="O2983" s="5">
        <f>E2983/D2983</f>
        <v>2.787363950092912E-2</v>
      </c>
      <c r="P2983" s="6">
        <f t="shared" si="230"/>
        <v>35</v>
      </c>
      <c r="Q2983" t="str">
        <f t="shared" si="231"/>
        <v>music</v>
      </c>
      <c r="R2983" t="str">
        <f t="shared" si="232"/>
        <v>world music</v>
      </c>
      <c r="S2983" s="10">
        <f t="shared" si="233"/>
        <v>41582.927071759259</v>
      </c>
      <c r="T2983" s="10">
        <f t="shared" si="234"/>
        <v>41622.927071759259</v>
      </c>
    </row>
    <row r="2984" spans="1:20" ht="60" x14ac:dyDescent="0.25">
      <c r="A2984">
        <v>232</v>
      </c>
      <c r="B2984" s="3" t="s">
        <v>234</v>
      </c>
      <c r="C2984" s="3" t="s">
        <v>4342</v>
      </c>
      <c r="D2984">
        <v>4000</v>
      </c>
      <c r="E2984">
        <v>110</v>
      </c>
      <c r="F2984" t="s">
        <v>8221</v>
      </c>
      <c r="G2984" t="s">
        <v>8225</v>
      </c>
      <c r="H2984" t="s">
        <v>8247</v>
      </c>
      <c r="I2984">
        <v>1425066546</v>
      </c>
      <c r="J2984">
        <v>1422474546</v>
      </c>
      <c r="K2984" t="b">
        <v>0</v>
      </c>
      <c r="L2984">
        <v>7</v>
      </c>
      <c r="M2984" t="b">
        <v>0</v>
      </c>
      <c r="N2984" t="s">
        <v>8268</v>
      </c>
      <c r="O2984" s="5">
        <f>E2984/D2984</f>
        <v>2.75E-2</v>
      </c>
      <c r="P2984" s="6">
        <f t="shared" si="230"/>
        <v>15.714285714285714</v>
      </c>
      <c r="Q2984" t="str">
        <f t="shared" si="231"/>
        <v>film &amp; video</v>
      </c>
      <c r="R2984" t="str">
        <f t="shared" si="232"/>
        <v>drama</v>
      </c>
      <c r="S2984" s="10">
        <f t="shared" si="233"/>
        <v>42032.617430555554</v>
      </c>
      <c r="T2984" s="10">
        <f t="shared" si="234"/>
        <v>42062.617430555554</v>
      </c>
    </row>
    <row r="2985" spans="1:20" ht="60" x14ac:dyDescent="0.25">
      <c r="A2985">
        <v>2908</v>
      </c>
      <c r="B2985" s="3" t="s">
        <v>2908</v>
      </c>
      <c r="C2985" s="3" t="s">
        <v>7018</v>
      </c>
      <c r="D2985">
        <v>9600</v>
      </c>
      <c r="E2985">
        <v>264</v>
      </c>
      <c r="F2985" t="s">
        <v>8221</v>
      </c>
      <c r="G2985" t="s">
        <v>8224</v>
      </c>
      <c r="H2985" t="s">
        <v>8246</v>
      </c>
      <c r="I2985">
        <v>1465407219</v>
      </c>
      <c r="J2985">
        <v>1462815219</v>
      </c>
      <c r="K2985" t="b">
        <v>0</v>
      </c>
      <c r="L2985">
        <v>5</v>
      </c>
      <c r="M2985" t="b">
        <v>0</v>
      </c>
      <c r="N2985" t="s">
        <v>8271</v>
      </c>
      <c r="O2985" s="5">
        <f>E2985/D2985</f>
        <v>2.75E-2</v>
      </c>
      <c r="P2985" s="6">
        <f t="shared" si="230"/>
        <v>52.8</v>
      </c>
      <c r="Q2985" t="str">
        <f t="shared" si="231"/>
        <v>theater</v>
      </c>
      <c r="R2985" t="str">
        <f t="shared" si="232"/>
        <v>plays</v>
      </c>
      <c r="S2985" s="10">
        <f t="shared" si="233"/>
        <v>42499.523368055554</v>
      </c>
      <c r="T2985" s="10">
        <f t="shared" si="234"/>
        <v>42529.523368055554</v>
      </c>
    </row>
    <row r="2986" spans="1:20" ht="60" x14ac:dyDescent="0.25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>
        <v>1455570728</v>
      </c>
      <c r="K2986" t="b">
        <v>0</v>
      </c>
      <c r="L2986">
        <v>10</v>
      </c>
      <c r="M2986" t="b">
        <v>0</v>
      </c>
      <c r="N2986" t="s">
        <v>8271</v>
      </c>
      <c r="O2986" s="5">
        <f>E2986/D2986</f>
        <v>2.7300000000000001E-2</v>
      </c>
      <c r="P2986" s="6">
        <f t="shared" si="230"/>
        <v>27.3</v>
      </c>
      <c r="Q2986" t="str">
        <f t="shared" si="231"/>
        <v>theater</v>
      </c>
      <c r="R2986" t="str">
        <f t="shared" si="232"/>
        <v>plays</v>
      </c>
      <c r="S2986" s="10">
        <f t="shared" si="233"/>
        <v>42415.675092592595</v>
      </c>
      <c r="T2986" s="10">
        <f t="shared" si="234"/>
        <v>42475.633425925924</v>
      </c>
    </row>
    <row r="2987" spans="1:20" ht="30" x14ac:dyDescent="0.25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t="s">
        <v>8221</v>
      </c>
      <c r="G2987" t="s">
        <v>8224</v>
      </c>
      <c r="H2987" t="s">
        <v>8246</v>
      </c>
      <c r="I2987">
        <v>1467129686</v>
      </c>
      <c r="J2987">
        <v>1464969686</v>
      </c>
      <c r="K2987" t="b">
        <v>0</v>
      </c>
      <c r="L2987">
        <v>3</v>
      </c>
      <c r="M2987" t="b">
        <v>0</v>
      </c>
      <c r="N2987" t="s">
        <v>8287</v>
      </c>
      <c r="O2987" s="5">
        <f>E2987/D2987</f>
        <v>2.7272727272727271E-2</v>
      </c>
      <c r="P2987" s="6">
        <f t="shared" si="230"/>
        <v>1</v>
      </c>
      <c r="Q2987" t="str">
        <f t="shared" si="231"/>
        <v>publishing</v>
      </c>
      <c r="R2987" t="str">
        <f t="shared" si="232"/>
        <v>translations</v>
      </c>
      <c r="S2987" s="10">
        <f t="shared" si="233"/>
        <v>42524.459328703706</v>
      </c>
      <c r="T2987" s="10">
        <f t="shared" si="234"/>
        <v>42549.459328703706</v>
      </c>
    </row>
    <row r="2988" spans="1:20" x14ac:dyDescent="0.25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>
        <v>1426729210</v>
      </c>
      <c r="K2988" t="b">
        <v>0</v>
      </c>
      <c r="L2988">
        <v>10</v>
      </c>
      <c r="M2988" t="b">
        <v>0</v>
      </c>
      <c r="N2988" t="s">
        <v>8301</v>
      </c>
      <c r="O2988" s="5">
        <f>E2988/D2988</f>
        <v>2.720408163265306E-2</v>
      </c>
      <c r="P2988" s="6">
        <f t="shared" si="230"/>
        <v>133.30000000000001</v>
      </c>
      <c r="Q2988" t="str">
        <f t="shared" si="231"/>
        <v>technology</v>
      </c>
      <c r="R2988" t="str">
        <f t="shared" si="232"/>
        <v>space exploration</v>
      </c>
      <c r="S2988" s="10">
        <f t="shared" si="233"/>
        <v>42081.861226851848</v>
      </c>
      <c r="T2988" s="10">
        <f t="shared" si="234"/>
        <v>42111.861226851848</v>
      </c>
    </row>
    <row r="2989" spans="1:20" ht="60" x14ac:dyDescent="0.25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>
        <v>1436368622</v>
      </c>
      <c r="J2989">
        <v>1433776622</v>
      </c>
      <c r="K2989" t="b">
        <v>0</v>
      </c>
      <c r="L2989">
        <v>8</v>
      </c>
      <c r="M2989" t="b">
        <v>0</v>
      </c>
      <c r="N2989" t="s">
        <v>8272</v>
      </c>
      <c r="O2989" s="5">
        <f>E2989/D2989</f>
        <v>2.7199999999999998E-2</v>
      </c>
      <c r="P2989" s="6">
        <f t="shared" si="230"/>
        <v>8.5</v>
      </c>
      <c r="Q2989" t="str">
        <f t="shared" si="231"/>
        <v>technology</v>
      </c>
      <c r="R2989" t="str">
        <f t="shared" si="232"/>
        <v>web</v>
      </c>
      <c r="S2989" s="10">
        <f t="shared" si="233"/>
        <v>42163.428495370368</v>
      </c>
      <c r="T2989" s="10">
        <f t="shared" si="234"/>
        <v>42193.428495370368</v>
      </c>
    </row>
    <row r="2990" spans="1:20" ht="45" x14ac:dyDescent="0.25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>
        <v>1418585959</v>
      </c>
      <c r="K2990" t="b">
        <v>1</v>
      </c>
      <c r="L2990">
        <v>22</v>
      </c>
      <c r="M2990" t="b">
        <v>0</v>
      </c>
      <c r="N2990" t="s">
        <v>8285</v>
      </c>
      <c r="O2990" s="5">
        <f>E2990/D2990</f>
        <v>2.7025E-2</v>
      </c>
      <c r="P2990" s="6">
        <f t="shared" si="230"/>
        <v>49.136363636363633</v>
      </c>
      <c r="Q2990" t="str">
        <f t="shared" si="231"/>
        <v>photography</v>
      </c>
      <c r="R2990" t="str">
        <f t="shared" si="232"/>
        <v>photobooks</v>
      </c>
      <c r="S2990" s="10">
        <f t="shared" si="233"/>
        <v>41987.610636574071</v>
      </c>
      <c r="T2990" s="10">
        <f t="shared" si="234"/>
        <v>42017.610636574071</v>
      </c>
    </row>
    <row r="2991" spans="1:20" ht="60" x14ac:dyDescent="0.25">
      <c r="A2991">
        <v>1065</v>
      </c>
      <c r="B2991" s="3" t="s">
        <v>1066</v>
      </c>
      <c r="C2991" s="3" t="s">
        <v>5175</v>
      </c>
      <c r="D2991">
        <v>3000</v>
      </c>
      <c r="E2991">
        <v>81</v>
      </c>
      <c r="F2991" t="s">
        <v>8221</v>
      </c>
      <c r="G2991" t="s">
        <v>8226</v>
      </c>
      <c r="H2991" t="s">
        <v>8248</v>
      </c>
      <c r="I2991">
        <v>1392800922</v>
      </c>
      <c r="J2991">
        <v>1390381722</v>
      </c>
      <c r="K2991" t="b">
        <v>0</v>
      </c>
      <c r="L2991">
        <v>5</v>
      </c>
      <c r="M2991" t="b">
        <v>0</v>
      </c>
      <c r="N2991" t="s">
        <v>8282</v>
      </c>
      <c r="O2991" s="5">
        <f>E2991/D2991</f>
        <v>2.7E-2</v>
      </c>
      <c r="P2991" s="6">
        <f t="shared" si="230"/>
        <v>16.2</v>
      </c>
      <c r="Q2991" t="str">
        <f t="shared" si="231"/>
        <v>games</v>
      </c>
      <c r="R2991" t="str">
        <f t="shared" si="232"/>
        <v>video games</v>
      </c>
      <c r="S2991" s="10">
        <f t="shared" si="233"/>
        <v>41661.172708333332</v>
      </c>
      <c r="T2991" s="10">
        <f t="shared" si="234"/>
        <v>41689.172708333332</v>
      </c>
    </row>
    <row r="2992" spans="1:20" ht="45" x14ac:dyDescent="0.25">
      <c r="A2992">
        <v>3846</v>
      </c>
      <c r="B2992" s="3" t="s">
        <v>3843</v>
      </c>
      <c r="C2992" s="3" t="s">
        <v>7955</v>
      </c>
      <c r="D2992">
        <v>7000</v>
      </c>
      <c r="E2992">
        <v>189</v>
      </c>
      <c r="F2992" t="s">
        <v>8221</v>
      </c>
      <c r="G2992" t="s">
        <v>8224</v>
      </c>
      <c r="H2992" t="s">
        <v>8246</v>
      </c>
      <c r="I2992">
        <v>1412405940</v>
      </c>
      <c r="J2992">
        <v>1409721542</v>
      </c>
      <c r="K2992" t="b">
        <v>1</v>
      </c>
      <c r="L2992">
        <v>8</v>
      </c>
      <c r="M2992" t="b">
        <v>0</v>
      </c>
      <c r="N2992" t="s">
        <v>8271</v>
      </c>
      <c r="O2992" s="5">
        <f>E2992/D2992</f>
        <v>2.7E-2</v>
      </c>
      <c r="P2992" s="6">
        <f t="shared" si="230"/>
        <v>23.625</v>
      </c>
      <c r="Q2992" t="str">
        <f t="shared" si="231"/>
        <v>theater</v>
      </c>
      <c r="R2992" t="str">
        <f t="shared" si="232"/>
        <v>plays</v>
      </c>
      <c r="S2992" s="10">
        <f t="shared" si="233"/>
        <v>41885.01321759259</v>
      </c>
      <c r="T2992" s="10">
        <f t="shared" si="234"/>
        <v>41916.082638888889</v>
      </c>
    </row>
    <row r="2993" spans="1:20" ht="60" x14ac:dyDescent="0.25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>
        <v>1429707729</v>
      </c>
      <c r="K2993" t="b">
        <v>0</v>
      </c>
      <c r="L2993">
        <v>25</v>
      </c>
      <c r="M2993" t="b">
        <v>0</v>
      </c>
      <c r="N2993" t="s">
        <v>8294</v>
      </c>
      <c r="O2993" s="5">
        <f>E2993/D2993</f>
        <v>2.696969696969697E-2</v>
      </c>
      <c r="P2993" s="6">
        <f t="shared" si="230"/>
        <v>106.8</v>
      </c>
      <c r="Q2993" t="str">
        <f t="shared" si="231"/>
        <v>technology</v>
      </c>
      <c r="R2993" t="str">
        <f t="shared" si="232"/>
        <v>gadgets</v>
      </c>
      <c r="S2993" s="10">
        <f t="shared" si="233"/>
        <v>42116.334826388884</v>
      </c>
      <c r="T2993" s="10">
        <f t="shared" si="234"/>
        <v>42146.333333333336</v>
      </c>
    </row>
    <row r="2994" spans="1:20" ht="60" x14ac:dyDescent="0.25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5">
        <f>E2994/D2994</f>
        <v>2.6866666666666667E-2</v>
      </c>
      <c r="P2994" s="6">
        <f t="shared" si="230"/>
        <v>13</v>
      </c>
      <c r="Q2994" t="str">
        <f t="shared" si="231"/>
        <v>technology</v>
      </c>
      <c r="R2994" t="str">
        <f t="shared" si="232"/>
        <v>wearables</v>
      </c>
      <c r="S2994" s="10">
        <f t="shared" si="233"/>
        <v>42715.480104166665</v>
      </c>
      <c r="T2994" s="10">
        <f t="shared" si="234"/>
        <v>42745.480104166665</v>
      </c>
    </row>
    <row r="2995" spans="1:20" ht="45" x14ac:dyDescent="0.25">
      <c r="A2995">
        <v>154</v>
      </c>
      <c r="B2995" s="3" t="s">
        <v>156</v>
      </c>
      <c r="C2995" s="3" t="s">
        <v>4264</v>
      </c>
      <c r="D2995">
        <v>1500</v>
      </c>
      <c r="E2995">
        <v>40</v>
      </c>
      <c r="F2995" t="s">
        <v>8220</v>
      </c>
      <c r="G2995" t="s">
        <v>8224</v>
      </c>
      <c r="H2995" t="s">
        <v>8246</v>
      </c>
      <c r="I2995">
        <v>1433336895</v>
      </c>
      <c r="J2995">
        <v>1429621695</v>
      </c>
      <c r="K2995" t="b">
        <v>0</v>
      </c>
      <c r="L2995">
        <v>3</v>
      </c>
      <c r="M2995" t="b">
        <v>0</v>
      </c>
      <c r="N2995" t="s">
        <v>8267</v>
      </c>
      <c r="O2995" s="5">
        <f>E2995/D2995</f>
        <v>2.6666666666666668E-2</v>
      </c>
      <c r="P2995" s="6">
        <f t="shared" si="230"/>
        <v>13.333333333333334</v>
      </c>
      <c r="Q2995" t="str">
        <f t="shared" si="231"/>
        <v>film &amp; video</v>
      </c>
      <c r="R2995" t="str">
        <f t="shared" si="232"/>
        <v>science fiction</v>
      </c>
      <c r="S2995" s="10">
        <f t="shared" si="233"/>
        <v>42115.339062499996</v>
      </c>
      <c r="T2995" s="10">
        <f t="shared" si="234"/>
        <v>42158.339062499996</v>
      </c>
    </row>
    <row r="2996" spans="1:20" ht="60" x14ac:dyDescent="0.25">
      <c r="A2996">
        <v>779</v>
      </c>
      <c r="B2996" s="3" t="s">
        <v>780</v>
      </c>
      <c r="C2996" s="3" t="s">
        <v>4889</v>
      </c>
      <c r="D2996">
        <v>15000</v>
      </c>
      <c r="E2996">
        <v>400</v>
      </c>
      <c r="F2996" t="s">
        <v>8221</v>
      </c>
      <c r="G2996" t="s">
        <v>8224</v>
      </c>
      <c r="H2996" t="s">
        <v>8246</v>
      </c>
      <c r="I2996">
        <v>1287115200</v>
      </c>
      <c r="J2996">
        <v>1284567905</v>
      </c>
      <c r="K2996" t="b">
        <v>0</v>
      </c>
      <c r="L2996">
        <v>6</v>
      </c>
      <c r="M2996" t="b">
        <v>0</v>
      </c>
      <c r="N2996" t="s">
        <v>8275</v>
      </c>
      <c r="O2996" s="5">
        <f>E2996/D2996</f>
        <v>2.6666666666666668E-2</v>
      </c>
      <c r="P2996" s="6">
        <f t="shared" si="230"/>
        <v>66.666666666666671</v>
      </c>
      <c r="Q2996" t="str">
        <f t="shared" si="231"/>
        <v>publishing</v>
      </c>
      <c r="R2996" t="str">
        <f t="shared" si="232"/>
        <v>fiction</v>
      </c>
      <c r="S2996" s="10">
        <f t="shared" si="233"/>
        <v>40436.475752314815</v>
      </c>
      <c r="T2996" s="10">
        <f t="shared" si="234"/>
        <v>40465.958333333328</v>
      </c>
    </row>
    <row r="2997" spans="1:20" ht="45" x14ac:dyDescent="0.25">
      <c r="A2997">
        <v>925</v>
      </c>
      <c r="B2997" s="3" t="s">
        <v>926</v>
      </c>
      <c r="C2997" s="3" t="s">
        <v>5035</v>
      </c>
      <c r="D2997">
        <v>6000</v>
      </c>
      <c r="E2997">
        <v>160</v>
      </c>
      <c r="F2997" t="s">
        <v>8221</v>
      </c>
      <c r="G2997" t="s">
        <v>8224</v>
      </c>
      <c r="H2997" t="s">
        <v>8246</v>
      </c>
      <c r="I2997">
        <v>1385590111</v>
      </c>
      <c r="J2997">
        <v>1382994511</v>
      </c>
      <c r="K2997" t="b">
        <v>0</v>
      </c>
      <c r="L2997">
        <v>5</v>
      </c>
      <c r="M2997" t="b">
        <v>0</v>
      </c>
      <c r="N2997" t="s">
        <v>8278</v>
      </c>
      <c r="O2997" s="5">
        <f>E2997/D2997</f>
        <v>2.6666666666666668E-2</v>
      </c>
      <c r="P2997" s="6">
        <f t="shared" si="230"/>
        <v>32</v>
      </c>
      <c r="Q2997" t="str">
        <f t="shared" si="231"/>
        <v>music</v>
      </c>
      <c r="R2997" t="str">
        <f t="shared" si="232"/>
        <v>jazz</v>
      </c>
      <c r="S2997" s="10">
        <f t="shared" si="233"/>
        <v>41575.672581018516</v>
      </c>
      <c r="T2997" s="10">
        <f t="shared" si="234"/>
        <v>41605.71424768518</v>
      </c>
    </row>
    <row r="2998" spans="1:20" ht="45" x14ac:dyDescent="0.25">
      <c r="A2998">
        <v>1015</v>
      </c>
      <c r="B2998" s="3" t="s">
        <v>1016</v>
      </c>
      <c r="C2998" s="3" t="s">
        <v>5125</v>
      </c>
      <c r="D2998">
        <v>9000</v>
      </c>
      <c r="E2998">
        <v>240</v>
      </c>
      <c r="F2998" t="s">
        <v>8220</v>
      </c>
      <c r="G2998" t="s">
        <v>8240</v>
      </c>
      <c r="H2998" t="s">
        <v>8257</v>
      </c>
      <c r="I2998">
        <v>1448489095</v>
      </c>
      <c r="J2998">
        <v>1445893495</v>
      </c>
      <c r="K2998" t="b">
        <v>0</v>
      </c>
      <c r="L2998">
        <v>6</v>
      </c>
      <c r="M2998" t="b">
        <v>0</v>
      </c>
      <c r="N2998" t="s">
        <v>8273</v>
      </c>
      <c r="O2998" s="5">
        <f>E2998/D2998</f>
        <v>2.6666666666666668E-2</v>
      </c>
      <c r="P2998" s="6">
        <f t="shared" si="230"/>
        <v>40</v>
      </c>
      <c r="Q2998" t="str">
        <f t="shared" si="231"/>
        <v>technology</v>
      </c>
      <c r="R2998" t="str">
        <f t="shared" si="232"/>
        <v>wearables</v>
      </c>
      <c r="S2998" s="10">
        <f t="shared" si="233"/>
        <v>42303.670081018521</v>
      </c>
      <c r="T2998" s="10">
        <f t="shared" si="234"/>
        <v>42333.711747685178</v>
      </c>
    </row>
    <row r="2999" spans="1:20" ht="45" x14ac:dyDescent="0.25">
      <c r="A2999">
        <v>3871</v>
      </c>
      <c r="B2999" s="3" t="s">
        <v>3868</v>
      </c>
      <c r="C2999" s="3" t="s">
        <v>7980</v>
      </c>
      <c r="D2999">
        <v>1500</v>
      </c>
      <c r="E2999">
        <v>40</v>
      </c>
      <c r="F2999" t="s">
        <v>8220</v>
      </c>
      <c r="G2999" t="s">
        <v>8224</v>
      </c>
      <c r="H2999" t="s">
        <v>8246</v>
      </c>
      <c r="I2999">
        <v>1490809450</v>
      </c>
      <c r="J2999">
        <v>1485629050</v>
      </c>
      <c r="K2999" t="b">
        <v>0</v>
      </c>
      <c r="L2999">
        <v>3</v>
      </c>
      <c r="M2999" t="b">
        <v>0</v>
      </c>
      <c r="N2999" t="s">
        <v>8305</v>
      </c>
      <c r="O2999" s="5">
        <f>E2999/D2999</f>
        <v>2.6666666666666668E-2</v>
      </c>
      <c r="P2999" s="6">
        <f t="shared" si="230"/>
        <v>13.333333333333334</v>
      </c>
      <c r="Q2999" t="str">
        <f t="shared" si="231"/>
        <v>theater</v>
      </c>
      <c r="R2999" t="str">
        <f t="shared" si="232"/>
        <v>musical</v>
      </c>
      <c r="S2999" s="10">
        <f t="shared" si="233"/>
        <v>42763.572337962956</v>
      </c>
      <c r="T2999" s="10">
        <f t="shared" si="234"/>
        <v>42823.530671296299</v>
      </c>
    </row>
    <row r="3000" spans="1:20" ht="45" x14ac:dyDescent="0.25">
      <c r="A3000">
        <v>4095</v>
      </c>
      <c r="B3000" s="3" t="s">
        <v>4091</v>
      </c>
      <c r="C3000" s="3" t="s">
        <v>8198</v>
      </c>
      <c r="D3000">
        <v>30000</v>
      </c>
      <c r="E3000">
        <v>800</v>
      </c>
      <c r="F3000" t="s">
        <v>8221</v>
      </c>
      <c r="G3000" t="s">
        <v>8238</v>
      </c>
      <c r="H3000" t="s">
        <v>8256</v>
      </c>
      <c r="I3000">
        <v>1482108350</v>
      </c>
      <c r="J3000">
        <v>1479516350</v>
      </c>
      <c r="K3000" t="b">
        <v>0</v>
      </c>
      <c r="L3000">
        <v>1</v>
      </c>
      <c r="M3000" t="b">
        <v>0</v>
      </c>
      <c r="N3000" t="s">
        <v>8271</v>
      </c>
      <c r="O3000" s="5">
        <f>E3000/D3000</f>
        <v>2.6666666666666668E-2</v>
      </c>
      <c r="P3000" s="6">
        <f t="shared" si="230"/>
        <v>800</v>
      </c>
      <c r="Q3000" t="str">
        <f t="shared" si="231"/>
        <v>theater</v>
      </c>
      <c r="R3000" t="str">
        <f t="shared" si="232"/>
        <v>plays</v>
      </c>
      <c r="S3000" s="10">
        <f t="shared" si="233"/>
        <v>42692.823495370372</v>
      </c>
      <c r="T3000" s="10">
        <f t="shared" si="234"/>
        <v>42722.823495370372</v>
      </c>
    </row>
    <row r="3001" spans="1:20" ht="45" x14ac:dyDescent="0.25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>
        <v>1375475406</v>
      </c>
      <c r="K3001" t="b">
        <v>0</v>
      </c>
      <c r="L3001">
        <v>83</v>
      </c>
      <c r="M3001" t="b">
        <v>0</v>
      </c>
      <c r="N3001" t="s">
        <v>8282</v>
      </c>
      <c r="O3001" s="5">
        <f>E3001/D3001</f>
        <v>2.6660714285714284E-2</v>
      </c>
      <c r="P3001" s="6">
        <f t="shared" si="230"/>
        <v>17.987951807228917</v>
      </c>
      <c r="Q3001" t="str">
        <f t="shared" si="231"/>
        <v>games</v>
      </c>
      <c r="R3001" t="str">
        <f t="shared" si="232"/>
        <v>video games</v>
      </c>
      <c r="S3001" s="10">
        <f t="shared" si="233"/>
        <v>41488.645902777775</v>
      </c>
      <c r="T3001" s="10">
        <f t="shared" si="234"/>
        <v>41533.645902777775</v>
      </c>
    </row>
    <row r="3002" spans="1:20" ht="45" x14ac:dyDescent="0.25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>
        <v>1408827550</v>
      </c>
      <c r="J3002">
        <v>1406235550</v>
      </c>
      <c r="K3002" t="b">
        <v>0</v>
      </c>
      <c r="L3002">
        <v>8</v>
      </c>
      <c r="M3002" t="b">
        <v>0</v>
      </c>
      <c r="N3002" t="s">
        <v>8281</v>
      </c>
      <c r="O3002" s="5">
        <f>E3002/D3002</f>
        <v>2.6599999999999999E-2</v>
      </c>
      <c r="P3002" s="6">
        <f t="shared" si="230"/>
        <v>33.25</v>
      </c>
      <c r="Q3002" t="str">
        <f t="shared" si="231"/>
        <v>journalism</v>
      </c>
      <c r="R3002" t="str">
        <f t="shared" si="232"/>
        <v>audio</v>
      </c>
      <c r="S3002" s="10">
        <f t="shared" si="233"/>
        <v>41844.666087962956</v>
      </c>
      <c r="T3002" s="10">
        <f t="shared" si="234"/>
        <v>41874.666087962956</v>
      </c>
    </row>
    <row r="3003" spans="1:20" ht="30" x14ac:dyDescent="0.25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>
        <v>1440318908</v>
      </c>
      <c r="J3003">
        <v>1436430908</v>
      </c>
      <c r="K3003" t="b">
        <v>0</v>
      </c>
      <c r="L3003">
        <v>8</v>
      </c>
      <c r="M3003" t="b">
        <v>0</v>
      </c>
      <c r="N3003" t="s">
        <v>8272</v>
      </c>
      <c r="O3003" s="5">
        <f>E3003/D3003</f>
        <v>2.6200000000000001E-2</v>
      </c>
      <c r="P3003" s="6">
        <f t="shared" si="230"/>
        <v>16.375</v>
      </c>
      <c r="Q3003" t="str">
        <f t="shared" si="231"/>
        <v>technology</v>
      </c>
      <c r="R3003" t="str">
        <f t="shared" si="232"/>
        <v>web</v>
      </c>
      <c r="S3003" s="10">
        <f t="shared" si="233"/>
        <v>42194.149398148147</v>
      </c>
      <c r="T3003" s="10">
        <f t="shared" si="234"/>
        <v>42239.149398148147</v>
      </c>
    </row>
    <row r="3004" spans="1:20" ht="60" x14ac:dyDescent="0.25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>
        <v>1463232936</v>
      </c>
      <c r="J3004">
        <v>1461072936</v>
      </c>
      <c r="K3004" t="b">
        <v>0</v>
      </c>
      <c r="L3004">
        <v>18</v>
      </c>
      <c r="M3004" t="b">
        <v>0</v>
      </c>
      <c r="N3004" t="s">
        <v>8282</v>
      </c>
      <c r="O3004" s="5">
        <f>E3004/D3004</f>
        <v>2.6076923076923077E-2</v>
      </c>
      <c r="P3004" s="6">
        <f t="shared" si="230"/>
        <v>37.666666666666664</v>
      </c>
      <c r="Q3004" t="str">
        <f t="shared" si="231"/>
        <v>games</v>
      </c>
      <c r="R3004" t="str">
        <f t="shared" si="232"/>
        <v>video games</v>
      </c>
      <c r="S3004" s="10">
        <f t="shared" si="233"/>
        <v>42479.358055555553</v>
      </c>
      <c r="T3004" s="10">
        <f t="shared" si="234"/>
        <v>42504.358055555553</v>
      </c>
    </row>
    <row r="3005" spans="1:20" ht="60" x14ac:dyDescent="0.25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>
        <v>1461948185</v>
      </c>
      <c r="K3005" t="b">
        <v>0</v>
      </c>
      <c r="L3005">
        <v>24</v>
      </c>
      <c r="M3005" t="b">
        <v>0</v>
      </c>
      <c r="N3005" t="s">
        <v>8273</v>
      </c>
      <c r="O3005" s="5">
        <f>E3005/D3005</f>
        <v>2.6069999999999999E-2</v>
      </c>
      <c r="P3005" s="6">
        <f t="shared" si="230"/>
        <v>108.625</v>
      </c>
      <c r="Q3005" t="str">
        <f t="shared" si="231"/>
        <v>technology</v>
      </c>
      <c r="R3005" t="str">
        <f t="shared" si="232"/>
        <v>wearables</v>
      </c>
      <c r="S3005" s="10">
        <f t="shared" si="233"/>
        <v>42489.488252314812</v>
      </c>
      <c r="T3005" s="10">
        <f t="shared" si="234"/>
        <v>42549.488252314812</v>
      </c>
    </row>
    <row r="3006" spans="1:20" ht="60" x14ac:dyDescent="0.25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>
        <v>1440787104</v>
      </c>
      <c r="K3006" t="b">
        <v>0</v>
      </c>
      <c r="L3006">
        <v>7</v>
      </c>
      <c r="M3006" t="b">
        <v>0</v>
      </c>
      <c r="N3006" t="s">
        <v>8299</v>
      </c>
      <c r="O3006" s="5">
        <f>E3006/D3006</f>
        <v>2.5545454545454545E-2</v>
      </c>
      <c r="P3006" s="6">
        <f t="shared" si="230"/>
        <v>40.142857142857146</v>
      </c>
      <c r="Q3006" t="str">
        <f t="shared" si="231"/>
        <v>food</v>
      </c>
      <c r="R3006" t="str">
        <f t="shared" si="232"/>
        <v>restaurants</v>
      </c>
      <c r="S3006" s="10">
        <f t="shared" si="233"/>
        <v>42244.568333333336</v>
      </c>
      <c r="T3006" s="10">
        <f t="shared" si="234"/>
        <v>42274.568333333336</v>
      </c>
    </row>
    <row r="3007" spans="1:20" ht="45" x14ac:dyDescent="0.25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>
        <v>1459483140</v>
      </c>
      <c r="J3007">
        <v>1458178044</v>
      </c>
      <c r="K3007" t="b">
        <v>0</v>
      </c>
      <c r="L3007">
        <v>4</v>
      </c>
      <c r="M3007" t="b">
        <v>0</v>
      </c>
      <c r="N3007" t="s">
        <v>8271</v>
      </c>
      <c r="O3007" s="5">
        <f>E3007/D3007</f>
        <v>2.5333333333333333E-2</v>
      </c>
      <c r="P3007" s="6">
        <f t="shared" si="230"/>
        <v>23.75</v>
      </c>
      <c r="Q3007" t="str">
        <f t="shared" si="231"/>
        <v>theater</v>
      </c>
      <c r="R3007" t="str">
        <f t="shared" si="232"/>
        <v>plays</v>
      </c>
      <c r="S3007" s="10">
        <f t="shared" si="233"/>
        <v>42445.852361111109</v>
      </c>
      <c r="T3007" s="10">
        <f t="shared" si="234"/>
        <v>42460.957638888889</v>
      </c>
    </row>
    <row r="3008" spans="1:20" ht="30" x14ac:dyDescent="0.25">
      <c r="A3008">
        <v>556</v>
      </c>
      <c r="B3008" s="3" t="s">
        <v>557</v>
      </c>
      <c r="C3008" s="3" t="s">
        <v>4666</v>
      </c>
      <c r="D3008">
        <v>8000</v>
      </c>
      <c r="E3008">
        <v>200</v>
      </c>
      <c r="F3008" t="s">
        <v>8221</v>
      </c>
      <c r="G3008" t="s">
        <v>8224</v>
      </c>
      <c r="H3008" t="s">
        <v>8246</v>
      </c>
      <c r="I3008">
        <v>1452112717</v>
      </c>
      <c r="J3008">
        <v>1449520717</v>
      </c>
      <c r="K3008" t="b">
        <v>0</v>
      </c>
      <c r="L3008">
        <v>1</v>
      </c>
      <c r="M3008" t="b">
        <v>0</v>
      </c>
      <c r="N3008" t="s">
        <v>8272</v>
      </c>
      <c r="O3008" s="5">
        <f>E3008/D3008</f>
        <v>2.5000000000000001E-2</v>
      </c>
      <c r="P3008" s="6">
        <f t="shared" si="230"/>
        <v>200</v>
      </c>
      <c r="Q3008" t="str">
        <f t="shared" si="231"/>
        <v>technology</v>
      </c>
      <c r="R3008" t="str">
        <f t="shared" si="232"/>
        <v>web</v>
      </c>
      <c r="S3008" s="10">
        <f t="shared" si="233"/>
        <v>42345.651817129627</v>
      </c>
      <c r="T3008" s="10">
        <f t="shared" si="234"/>
        <v>42375.651817129627</v>
      </c>
    </row>
    <row r="3009" spans="1:20" ht="45" x14ac:dyDescent="0.25">
      <c r="A3009">
        <v>1100</v>
      </c>
      <c r="B3009" s="3" t="s">
        <v>1101</v>
      </c>
      <c r="C3009" s="3" t="s">
        <v>5210</v>
      </c>
      <c r="D3009">
        <v>4000</v>
      </c>
      <c r="E3009">
        <v>100</v>
      </c>
      <c r="F3009" t="s">
        <v>8221</v>
      </c>
      <c r="G3009" t="s">
        <v>8236</v>
      </c>
      <c r="H3009" t="s">
        <v>8249</v>
      </c>
      <c r="I3009">
        <v>1455417571</v>
      </c>
      <c r="J3009">
        <v>1452825571</v>
      </c>
      <c r="K3009" t="b">
        <v>0</v>
      </c>
      <c r="L3009">
        <v>10</v>
      </c>
      <c r="M3009" t="b">
        <v>0</v>
      </c>
      <c r="N3009" t="s">
        <v>8282</v>
      </c>
      <c r="O3009" s="5">
        <f>E3009/D3009</f>
        <v>2.5000000000000001E-2</v>
      </c>
      <c r="P3009" s="6">
        <f t="shared" si="230"/>
        <v>10</v>
      </c>
      <c r="Q3009" t="str">
        <f t="shared" si="231"/>
        <v>games</v>
      </c>
      <c r="R3009" t="str">
        <f t="shared" si="232"/>
        <v>video games</v>
      </c>
      <c r="S3009" s="10">
        <f t="shared" si="233"/>
        <v>42383.902442129627</v>
      </c>
      <c r="T3009" s="10">
        <f t="shared" si="234"/>
        <v>42413.902442129627</v>
      </c>
    </row>
    <row r="3010" spans="1:20" ht="60" x14ac:dyDescent="0.25">
      <c r="A3010">
        <v>1565</v>
      </c>
      <c r="B3010" s="3" t="s">
        <v>1566</v>
      </c>
      <c r="C3010" s="3" t="s">
        <v>5675</v>
      </c>
      <c r="D3010">
        <v>4000</v>
      </c>
      <c r="E3010">
        <v>100</v>
      </c>
      <c r="F3010" t="s">
        <v>8220</v>
      </c>
      <c r="G3010" t="s">
        <v>8224</v>
      </c>
      <c r="H3010" t="s">
        <v>8246</v>
      </c>
      <c r="I3010">
        <v>1307554261</v>
      </c>
      <c r="J3010">
        <v>1304962261</v>
      </c>
      <c r="K3010" t="b">
        <v>0</v>
      </c>
      <c r="L3010">
        <v>1</v>
      </c>
      <c r="M3010" t="b">
        <v>0</v>
      </c>
      <c r="N3010" t="s">
        <v>8290</v>
      </c>
      <c r="O3010" s="5">
        <f>E3010/D3010</f>
        <v>2.5000000000000001E-2</v>
      </c>
      <c r="P3010" s="6">
        <f t="shared" si="230"/>
        <v>100</v>
      </c>
      <c r="Q3010" t="str">
        <f t="shared" si="231"/>
        <v>publishing</v>
      </c>
      <c r="R3010" t="str">
        <f t="shared" si="232"/>
        <v>art books</v>
      </c>
      <c r="S3010" s="10">
        <f t="shared" si="233"/>
        <v>40672.521539351852</v>
      </c>
      <c r="T3010" s="10">
        <f t="shared" si="234"/>
        <v>40702.521539351852</v>
      </c>
    </row>
    <row r="3011" spans="1:20" ht="60" x14ac:dyDescent="0.25">
      <c r="A3011">
        <v>2382</v>
      </c>
      <c r="B3011" s="3" t="s">
        <v>2383</v>
      </c>
      <c r="C3011" s="3" t="s">
        <v>6492</v>
      </c>
      <c r="D3011">
        <v>3000</v>
      </c>
      <c r="E3011">
        <v>75</v>
      </c>
      <c r="F3011" t="s">
        <v>8220</v>
      </c>
      <c r="G3011" t="s">
        <v>8224</v>
      </c>
      <c r="H3011" t="s">
        <v>8246</v>
      </c>
      <c r="I3011">
        <v>1438662603</v>
      </c>
      <c r="J3011">
        <v>1436502603</v>
      </c>
      <c r="K3011" t="b">
        <v>0</v>
      </c>
      <c r="L3011">
        <v>2</v>
      </c>
      <c r="M3011" t="b">
        <v>0</v>
      </c>
      <c r="N3011" t="s">
        <v>8272</v>
      </c>
      <c r="O3011" s="5">
        <f>E3011/D3011</f>
        <v>2.5000000000000001E-2</v>
      </c>
      <c r="P3011" s="6">
        <f t="shared" ref="P3011:P3074" si="235">IF(L3011&lt;&gt;0,E3011/L3011,0)</f>
        <v>37.5</v>
      </c>
      <c r="Q3011" t="str">
        <f t="shared" ref="Q3011:Q3074" si="236">LEFT(N3011,FIND("/",N3011)-1)</f>
        <v>technology</v>
      </c>
      <c r="R3011" t="str">
        <f t="shared" ref="R3011:R3074" si="237">RIGHT(N3011,LEN(N3011)-FIND("/",N3011))</f>
        <v>web</v>
      </c>
      <c r="S3011" s="10">
        <f t="shared" ref="S3011:S3074" si="238">(J3011/86400)+25569+(-5/24)</f>
        <v>42194.979201388887</v>
      </c>
      <c r="T3011" s="10">
        <f t="shared" ref="T3011:T3074" si="239">(I3011/86400)+25569+(-5/24)</f>
        <v>42219.979201388887</v>
      </c>
    </row>
    <row r="3012" spans="1:20" ht="60" x14ac:dyDescent="0.25">
      <c r="A3012">
        <v>2949</v>
      </c>
      <c r="B3012" s="3" t="s">
        <v>2949</v>
      </c>
      <c r="C3012" s="3" t="s">
        <v>7059</v>
      </c>
      <c r="D3012">
        <v>1000</v>
      </c>
      <c r="E3012">
        <v>25</v>
      </c>
      <c r="F3012" t="s">
        <v>8221</v>
      </c>
      <c r="G3012" t="s">
        <v>8224</v>
      </c>
      <c r="H3012" t="s">
        <v>8246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t="s">
        <v>8303</v>
      </c>
      <c r="O3012" s="5">
        <f>E3012/D3012</f>
        <v>2.5000000000000001E-2</v>
      </c>
      <c r="P3012" s="6">
        <f t="shared" si="235"/>
        <v>12.5</v>
      </c>
      <c r="Q3012" t="str">
        <f t="shared" si="236"/>
        <v>theater</v>
      </c>
      <c r="R3012" t="str">
        <f t="shared" si="237"/>
        <v>spaces</v>
      </c>
      <c r="S3012" s="10">
        <f t="shared" si="238"/>
        <v>42297.61478009259</v>
      </c>
      <c r="T3012" s="10">
        <f t="shared" si="239"/>
        <v>42327.656446759262</v>
      </c>
    </row>
    <row r="3013" spans="1:20" ht="60" x14ac:dyDescent="0.25">
      <c r="A3013">
        <v>3067</v>
      </c>
      <c r="B3013" s="3" t="s">
        <v>3067</v>
      </c>
      <c r="C3013" s="3" t="s">
        <v>7177</v>
      </c>
      <c r="D3013">
        <v>8000</v>
      </c>
      <c r="E3013">
        <v>200</v>
      </c>
      <c r="F3013" t="s">
        <v>8221</v>
      </c>
      <c r="G3013" t="s">
        <v>8228</v>
      </c>
      <c r="H3013" t="s">
        <v>8250</v>
      </c>
      <c r="I3013">
        <v>1441837879</v>
      </c>
      <c r="J3013">
        <v>1439245879</v>
      </c>
      <c r="K3013" t="b">
        <v>0</v>
      </c>
      <c r="L3013">
        <v>1</v>
      </c>
      <c r="M3013" t="b">
        <v>0</v>
      </c>
      <c r="N3013" t="s">
        <v>8303</v>
      </c>
      <c r="O3013" s="5">
        <f>E3013/D3013</f>
        <v>2.5000000000000001E-2</v>
      </c>
      <c r="P3013" s="6">
        <f t="shared" si="235"/>
        <v>200</v>
      </c>
      <c r="Q3013" t="str">
        <f t="shared" si="236"/>
        <v>theater</v>
      </c>
      <c r="R3013" t="str">
        <f t="shared" si="237"/>
        <v>spaces</v>
      </c>
      <c r="S3013" s="10">
        <f t="shared" si="238"/>
        <v>42226.730081018519</v>
      </c>
      <c r="T3013" s="10">
        <f t="shared" si="239"/>
        <v>42256.730081018519</v>
      </c>
    </row>
    <row r="3014" spans="1:20" ht="75" x14ac:dyDescent="0.25">
      <c r="A3014">
        <v>3855</v>
      </c>
      <c r="B3014" s="3" t="s">
        <v>3852</v>
      </c>
      <c r="C3014" s="3" t="s">
        <v>7964</v>
      </c>
      <c r="D3014">
        <v>1000</v>
      </c>
      <c r="E3014">
        <v>25</v>
      </c>
      <c r="F3014" t="s">
        <v>8221</v>
      </c>
      <c r="G3014" t="s">
        <v>8224</v>
      </c>
      <c r="H3014" t="s">
        <v>8246</v>
      </c>
      <c r="I3014">
        <v>1427408271</v>
      </c>
      <c r="J3014">
        <v>1424819871</v>
      </c>
      <c r="K3014" t="b">
        <v>0</v>
      </c>
      <c r="L3014">
        <v>1</v>
      </c>
      <c r="M3014" t="b">
        <v>0</v>
      </c>
      <c r="N3014" t="s">
        <v>8271</v>
      </c>
      <c r="O3014" s="5">
        <f>E3014/D3014</f>
        <v>2.5000000000000001E-2</v>
      </c>
      <c r="P3014" s="6">
        <f t="shared" si="235"/>
        <v>25</v>
      </c>
      <c r="Q3014" t="str">
        <f t="shared" si="236"/>
        <v>theater</v>
      </c>
      <c r="R3014" t="str">
        <f t="shared" si="237"/>
        <v>plays</v>
      </c>
      <c r="S3014" s="10">
        <f t="shared" si="238"/>
        <v>42059.762395833335</v>
      </c>
      <c r="T3014" s="10">
        <f t="shared" si="239"/>
        <v>42089.720729166664</v>
      </c>
    </row>
    <row r="3015" spans="1:20" ht="45" x14ac:dyDescent="0.25">
      <c r="A3015">
        <v>4059</v>
      </c>
      <c r="B3015" s="3" t="s">
        <v>4055</v>
      </c>
      <c r="C3015" s="3" t="s">
        <v>8163</v>
      </c>
      <c r="D3015">
        <v>10000</v>
      </c>
      <c r="E3015">
        <v>250</v>
      </c>
      <c r="F3015" t="s">
        <v>8221</v>
      </c>
      <c r="G3015" t="s">
        <v>8229</v>
      </c>
      <c r="H3015" t="s">
        <v>8251</v>
      </c>
      <c r="I3015">
        <v>1410836400</v>
      </c>
      <c r="J3015">
        <v>1408116152</v>
      </c>
      <c r="K3015" t="b">
        <v>0</v>
      </c>
      <c r="L3015">
        <v>7</v>
      </c>
      <c r="M3015" t="b">
        <v>0</v>
      </c>
      <c r="N3015" t="s">
        <v>8271</v>
      </c>
      <c r="O3015" s="5">
        <f>E3015/D3015</f>
        <v>2.5000000000000001E-2</v>
      </c>
      <c r="P3015" s="6">
        <f t="shared" si="235"/>
        <v>35.714285714285715</v>
      </c>
      <c r="Q3015" t="str">
        <f t="shared" si="236"/>
        <v>theater</v>
      </c>
      <c r="R3015" t="str">
        <f t="shared" si="237"/>
        <v>plays</v>
      </c>
      <c r="S3015" s="10">
        <f t="shared" si="238"/>
        <v>41866.432314814811</v>
      </c>
      <c r="T3015" s="10">
        <f t="shared" si="239"/>
        <v>41897.916666666664</v>
      </c>
    </row>
    <row r="3016" spans="1:20" ht="45" x14ac:dyDescent="0.25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>
        <v>1482958626</v>
      </c>
      <c r="K3016" t="b">
        <v>0</v>
      </c>
      <c r="L3016">
        <v>16</v>
      </c>
      <c r="M3016" t="b">
        <v>0</v>
      </c>
      <c r="N3016" t="s">
        <v>8273</v>
      </c>
      <c r="O3016" s="5">
        <f>E3016/D3016</f>
        <v>2.4840000000000001E-2</v>
      </c>
      <c r="P3016" s="6">
        <f t="shared" si="235"/>
        <v>155.25</v>
      </c>
      <c r="Q3016" t="str">
        <f t="shared" si="236"/>
        <v>technology</v>
      </c>
      <c r="R3016" t="str">
        <f t="shared" si="237"/>
        <v>wearables</v>
      </c>
      <c r="S3016" s="10">
        <f t="shared" si="238"/>
        <v>42732.66465277777</v>
      </c>
      <c r="T3016" s="10">
        <f t="shared" si="239"/>
        <v>42784.790972222218</v>
      </c>
    </row>
    <row r="3017" spans="1:20" ht="60" x14ac:dyDescent="0.25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>
        <v>1491019140</v>
      </c>
      <c r="J3017">
        <v>1487548802</v>
      </c>
      <c r="K3017" t="b">
        <v>0</v>
      </c>
      <c r="L3017">
        <v>3</v>
      </c>
      <c r="M3017" t="b">
        <v>0</v>
      </c>
      <c r="N3017" t="s">
        <v>8290</v>
      </c>
      <c r="O3017" s="5">
        <f>E3017/D3017</f>
        <v>2.4777777777777777E-2</v>
      </c>
      <c r="P3017" s="6">
        <f t="shared" si="235"/>
        <v>74.333333333333329</v>
      </c>
      <c r="Q3017" t="str">
        <f t="shared" si="236"/>
        <v>publishing</v>
      </c>
      <c r="R3017" t="str">
        <f t="shared" si="237"/>
        <v>art books</v>
      </c>
      <c r="S3017" s="10">
        <f t="shared" si="238"/>
        <v>42785.791689814818</v>
      </c>
      <c r="T3017" s="10">
        <f t="shared" si="239"/>
        <v>42825.957638888889</v>
      </c>
    </row>
    <row r="3018" spans="1:20" ht="60" x14ac:dyDescent="0.25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>
        <v>1464889468</v>
      </c>
      <c r="K3018" t="b">
        <v>0</v>
      </c>
      <c r="L3018">
        <v>3</v>
      </c>
      <c r="M3018" t="b">
        <v>0</v>
      </c>
      <c r="N3018" t="s">
        <v>8271</v>
      </c>
      <c r="O3018" s="5">
        <f>E3018/D3018</f>
        <v>2.4500000000000001E-2</v>
      </c>
      <c r="P3018" s="6">
        <f t="shared" si="235"/>
        <v>163.33333333333334</v>
      </c>
      <c r="Q3018" t="str">
        <f t="shared" si="236"/>
        <v>theater</v>
      </c>
      <c r="R3018" t="str">
        <f t="shared" si="237"/>
        <v>plays</v>
      </c>
      <c r="S3018" s="10">
        <f t="shared" si="238"/>
        <v>42523.530879629623</v>
      </c>
      <c r="T3018" s="10">
        <f t="shared" si="239"/>
        <v>42553.530879629623</v>
      </c>
    </row>
    <row r="3019" spans="1:20" ht="60" x14ac:dyDescent="0.25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>
        <v>1443561159</v>
      </c>
      <c r="J3019">
        <v>1440969159</v>
      </c>
      <c r="K3019" t="b">
        <v>0</v>
      </c>
      <c r="L3019">
        <v>9</v>
      </c>
      <c r="M3019" t="b">
        <v>0</v>
      </c>
      <c r="N3019" t="s">
        <v>8303</v>
      </c>
      <c r="O3019" s="5">
        <f>E3019/D3019</f>
        <v>2.4400000000000002E-2</v>
      </c>
      <c r="P3019" s="6">
        <f t="shared" si="235"/>
        <v>67.777777777777771</v>
      </c>
      <c r="Q3019" t="str">
        <f t="shared" si="236"/>
        <v>theater</v>
      </c>
      <c r="R3019" t="str">
        <f t="shared" si="237"/>
        <v>spaces</v>
      </c>
      <c r="S3019" s="10">
        <f t="shared" si="238"/>
        <v>42246.675451388888</v>
      </c>
      <c r="T3019" s="10">
        <f t="shared" si="239"/>
        <v>42276.675451388888</v>
      </c>
    </row>
    <row r="3020" spans="1:20" ht="60" x14ac:dyDescent="0.25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>
        <v>1287975829</v>
      </c>
      <c r="J3020">
        <v>1284087829</v>
      </c>
      <c r="K3020" t="b">
        <v>0</v>
      </c>
      <c r="L3020">
        <v>7</v>
      </c>
      <c r="M3020" t="b">
        <v>0</v>
      </c>
      <c r="N3020" t="s">
        <v>8279</v>
      </c>
      <c r="O3020" s="5">
        <f>E3020/D3020</f>
        <v>2.4375000000000001E-2</v>
      </c>
      <c r="P3020" s="6">
        <f t="shared" si="235"/>
        <v>27.857142857142858</v>
      </c>
      <c r="Q3020" t="str">
        <f t="shared" si="236"/>
        <v>music</v>
      </c>
      <c r="R3020" t="str">
        <f t="shared" si="237"/>
        <v>indie rock</v>
      </c>
      <c r="S3020" s="10">
        <f t="shared" si="238"/>
        <v>40430.919317129628</v>
      </c>
      <c r="T3020" s="10">
        <f t="shared" si="239"/>
        <v>40475.919317129628</v>
      </c>
    </row>
    <row r="3021" spans="1:20" ht="45" x14ac:dyDescent="0.25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>
        <v>1448899953</v>
      </c>
      <c r="K3021" t="b">
        <v>0</v>
      </c>
      <c r="L3021">
        <v>6</v>
      </c>
      <c r="M3021" t="b">
        <v>0</v>
      </c>
      <c r="N3021" t="s">
        <v>8284</v>
      </c>
      <c r="O3021" s="5">
        <f>E3021/D3021</f>
        <v>2.4340000000000001E-2</v>
      </c>
      <c r="P3021" s="6">
        <f t="shared" si="235"/>
        <v>202.83333333333334</v>
      </c>
      <c r="Q3021" t="str">
        <f t="shared" si="236"/>
        <v>food</v>
      </c>
      <c r="R3021" t="str">
        <f t="shared" si="237"/>
        <v>food trucks</v>
      </c>
      <c r="S3021" s="10">
        <f t="shared" si="238"/>
        <v>42338.467048611106</v>
      </c>
      <c r="T3021" s="10">
        <f t="shared" si="239"/>
        <v>42368.467048611106</v>
      </c>
    </row>
    <row r="3022" spans="1:20" ht="60" x14ac:dyDescent="0.25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>
        <v>1483063435</v>
      </c>
      <c r="J3022">
        <v>1480471435</v>
      </c>
      <c r="K3022" t="b">
        <v>0</v>
      </c>
      <c r="L3022">
        <v>8</v>
      </c>
      <c r="M3022" t="b">
        <v>0</v>
      </c>
      <c r="N3022" t="s">
        <v>8273</v>
      </c>
      <c r="O3022" s="5">
        <f>E3022/D3022</f>
        <v>2.4299999999999999E-2</v>
      </c>
      <c r="P3022" s="6">
        <f t="shared" si="235"/>
        <v>60.75</v>
      </c>
      <c r="Q3022" t="str">
        <f t="shared" si="236"/>
        <v>technology</v>
      </c>
      <c r="R3022" t="str">
        <f t="shared" si="237"/>
        <v>wearables</v>
      </c>
      <c r="S3022" s="10">
        <f t="shared" si="238"/>
        <v>42703.877719907403</v>
      </c>
      <c r="T3022" s="10">
        <f t="shared" si="239"/>
        <v>42733.877719907403</v>
      </c>
    </row>
    <row r="3023" spans="1:20" ht="60" x14ac:dyDescent="0.25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>
        <v>1396666779</v>
      </c>
      <c r="J3023">
        <v>1394078379</v>
      </c>
      <c r="K3023" t="b">
        <v>0</v>
      </c>
      <c r="L3023">
        <v>3</v>
      </c>
      <c r="M3023" t="b">
        <v>0</v>
      </c>
      <c r="N3023" t="s">
        <v>8282</v>
      </c>
      <c r="O3023" s="5">
        <f>E3023/D3023</f>
        <v>2.4222222222222221E-2</v>
      </c>
      <c r="P3023" s="6">
        <f t="shared" si="235"/>
        <v>36.333333333333336</v>
      </c>
      <c r="Q3023" t="str">
        <f t="shared" si="236"/>
        <v>games</v>
      </c>
      <c r="R3023" t="str">
        <f t="shared" si="237"/>
        <v>video games</v>
      </c>
      <c r="S3023" s="10">
        <f t="shared" si="238"/>
        <v>41703.958090277774</v>
      </c>
      <c r="T3023" s="10">
        <f t="shared" si="239"/>
        <v>41733.91642361111</v>
      </c>
    </row>
    <row r="3024" spans="1:20" ht="45" x14ac:dyDescent="0.25">
      <c r="A3024">
        <v>430</v>
      </c>
      <c r="B3024" s="3" t="s">
        <v>431</v>
      </c>
      <c r="C3024" s="3" t="s">
        <v>4540</v>
      </c>
      <c r="D3024">
        <v>1000</v>
      </c>
      <c r="E3024">
        <v>24</v>
      </c>
      <c r="F3024" t="s">
        <v>8221</v>
      </c>
      <c r="G3024" t="s">
        <v>8224</v>
      </c>
      <c r="H3024" t="s">
        <v>8246</v>
      </c>
      <c r="I3024">
        <v>1378866867</v>
      </c>
      <c r="J3024">
        <v>1377570867</v>
      </c>
      <c r="K3024" t="b">
        <v>0</v>
      </c>
      <c r="L3024">
        <v>5</v>
      </c>
      <c r="M3024" t="b">
        <v>0</v>
      </c>
      <c r="N3024" t="s">
        <v>8270</v>
      </c>
      <c r="O3024" s="5">
        <f>E3024/D3024</f>
        <v>2.4E-2</v>
      </c>
      <c r="P3024" s="6">
        <f t="shared" si="235"/>
        <v>4.8</v>
      </c>
      <c r="Q3024" t="str">
        <f t="shared" si="236"/>
        <v>film &amp; video</v>
      </c>
      <c r="R3024" t="str">
        <f t="shared" si="237"/>
        <v>animation</v>
      </c>
      <c r="S3024" s="10">
        <f t="shared" si="238"/>
        <v>41512.898923611108</v>
      </c>
      <c r="T3024" s="10">
        <f t="shared" si="239"/>
        <v>41527.898923611108</v>
      </c>
    </row>
    <row r="3025" spans="1:20" ht="45" x14ac:dyDescent="0.25">
      <c r="A3025">
        <v>1488</v>
      </c>
      <c r="B3025" s="3" t="s">
        <v>1489</v>
      </c>
      <c r="C3025" s="3" t="s">
        <v>5598</v>
      </c>
      <c r="D3025">
        <v>15000</v>
      </c>
      <c r="E3025">
        <v>360</v>
      </c>
      <c r="F3025" t="s">
        <v>8221</v>
      </c>
      <c r="G3025" t="s">
        <v>8226</v>
      </c>
      <c r="H3025" t="s">
        <v>8248</v>
      </c>
      <c r="I3025">
        <v>1388928660</v>
      </c>
      <c r="J3025">
        <v>1386336660</v>
      </c>
      <c r="K3025" t="b">
        <v>0</v>
      </c>
      <c r="L3025">
        <v>6</v>
      </c>
      <c r="M3025" t="b">
        <v>0</v>
      </c>
      <c r="N3025" t="s">
        <v>8275</v>
      </c>
      <c r="O3025" s="5">
        <f>E3025/D3025</f>
        <v>2.4E-2</v>
      </c>
      <c r="P3025" s="6">
        <f t="shared" si="235"/>
        <v>60</v>
      </c>
      <c r="Q3025" t="str">
        <f t="shared" si="236"/>
        <v>publishing</v>
      </c>
      <c r="R3025" t="str">
        <f t="shared" si="237"/>
        <v>fiction</v>
      </c>
      <c r="S3025" s="10">
        <f t="shared" si="238"/>
        <v>41614.354861111111</v>
      </c>
      <c r="T3025" s="10">
        <f t="shared" si="239"/>
        <v>41644.354861111111</v>
      </c>
    </row>
    <row r="3026" spans="1:20" ht="60" x14ac:dyDescent="0.25">
      <c r="A3026">
        <v>4093</v>
      </c>
      <c r="B3026" s="3" t="s">
        <v>4089</v>
      </c>
      <c r="C3026" s="3" t="s">
        <v>8196</v>
      </c>
      <c r="D3026">
        <v>2500</v>
      </c>
      <c r="E3026">
        <v>60</v>
      </c>
      <c r="F3026" t="s">
        <v>8221</v>
      </c>
      <c r="G3026" t="s">
        <v>8225</v>
      </c>
      <c r="H3026" t="s">
        <v>8247</v>
      </c>
      <c r="I3026">
        <v>1440272093</v>
      </c>
      <c r="J3026">
        <v>1435088093</v>
      </c>
      <c r="K3026" t="b">
        <v>0</v>
      </c>
      <c r="L3026">
        <v>4</v>
      </c>
      <c r="M3026" t="b">
        <v>0</v>
      </c>
      <c r="N3026" t="s">
        <v>8271</v>
      </c>
      <c r="O3026" s="5">
        <f>E3026/D3026</f>
        <v>2.4E-2</v>
      </c>
      <c r="P3026" s="6">
        <f t="shared" si="235"/>
        <v>15</v>
      </c>
      <c r="Q3026" t="str">
        <f t="shared" si="236"/>
        <v>theater</v>
      </c>
      <c r="R3026" t="str">
        <f t="shared" si="237"/>
        <v>plays</v>
      </c>
      <c r="S3026" s="10">
        <f t="shared" si="238"/>
        <v>42178.607557870368</v>
      </c>
      <c r="T3026" s="10">
        <f t="shared" si="239"/>
        <v>42238.607557870368</v>
      </c>
    </row>
    <row r="3027" spans="1:20" ht="30" x14ac:dyDescent="0.25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>
        <v>1475918439</v>
      </c>
      <c r="J3027">
        <v>1473326439</v>
      </c>
      <c r="K3027" t="b">
        <v>0</v>
      </c>
      <c r="L3027">
        <v>1</v>
      </c>
      <c r="M3027" t="b">
        <v>0</v>
      </c>
      <c r="N3027" t="s">
        <v>8271</v>
      </c>
      <c r="O3027" s="5">
        <f>E3027/D3027</f>
        <v>2.3764705882352941E-2</v>
      </c>
      <c r="P3027" s="6">
        <f t="shared" si="235"/>
        <v>202</v>
      </c>
      <c r="Q3027" t="str">
        <f t="shared" si="236"/>
        <v>theater</v>
      </c>
      <c r="R3027" t="str">
        <f t="shared" si="237"/>
        <v>plays</v>
      </c>
      <c r="S3027" s="10">
        <f t="shared" si="238"/>
        <v>42621.18100694444</v>
      </c>
      <c r="T3027" s="10">
        <f t="shared" si="239"/>
        <v>42651.18100694444</v>
      </c>
    </row>
    <row r="3028" spans="1:20" ht="60" x14ac:dyDescent="0.25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>
        <v>1428069541</v>
      </c>
      <c r="J3028">
        <v>1425481141</v>
      </c>
      <c r="K3028" t="b">
        <v>0</v>
      </c>
      <c r="L3028">
        <v>4</v>
      </c>
      <c r="M3028" t="b">
        <v>0</v>
      </c>
      <c r="N3028" t="s">
        <v>8267</v>
      </c>
      <c r="O3028" s="5">
        <f>E3028/D3028</f>
        <v>2.375E-2</v>
      </c>
      <c r="P3028" s="6">
        <f t="shared" si="235"/>
        <v>47.5</v>
      </c>
      <c r="Q3028" t="str">
        <f t="shared" si="236"/>
        <v>film &amp; video</v>
      </c>
      <c r="R3028" t="str">
        <f t="shared" si="237"/>
        <v>science fiction</v>
      </c>
      <c r="S3028" s="10">
        <f t="shared" si="238"/>
        <v>42067.415983796294</v>
      </c>
      <c r="T3028" s="10">
        <f t="shared" si="239"/>
        <v>42097.37431712963</v>
      </c>
    </row>
    <row r="3029" spans="1:20" ht="60" x14ac:dyDescent="0.25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>
        <v>1412835530</v>
      </c>
      <c r="K3029" t="b">
        <v>0</v>
      </c>
      <c r="L3029">
        <v>11</v>
      </c>
      <c r="M3029" t="b">
        <v>0</v>
      </c>
      <c r="N3029" t="s">
        <v>8273</v>
      </c>
      <c r="O3029" s="5">
        <f>E3029/D3029</f>
        <v>2.3345000000000001E-2</v>
      </c>
      <c r="P3029" s="6">
        <f t="shared" si="235"/>
        <v>424.45454545454544</v>
      </c>
      <c r="Q3029" t="str">
        <f t="shared" si="236"/>
        <v>technology</v>
      </c>
      <c r="R3029" t="str">
        <f t="shared" si="237"/>
        <v>wearables</v>
      </c>
      <c r="S3029" s="10">
        <f t="shared" si="238"/>
        <v>41921.054745370369</v>
      </c>
      <c r="T3029" s="10">
        <f t="shared" si="239"/>
        <v>41973.749305555553</v>
      </c>
    </row>
    <row r="3030" spans="1:20" ht="60" x14ac:dyDescent="0.25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>
        <v>1472570734</v>
      </c>
      <c r="K3030" t="b">
        <v>0</v>
      </c>
      <c r="L3030">
        <v>15</v>
      </c>
      <c r="M3030" t="b">
        <v>0</v>
      </c>
      <c r="N3030" t="s">
        <v>8273</v>
      </c>
      <c r="O3030" s="5">
        <f>E3030/D3030</f>
        <v>2.3306666666666667E-2</v>
      </c>
      <c r="P3030" s="6">
        <f t="shared" si="235"/>
        <v>116.53333333333333</v>
      </c>
      <c r="Q3030" t="str">
        <f t="shared" si="236"/>
        <v>technology</v>
      </c>
      <c r="R3030" t="str">
        <f t="shared" si="237"/>
        <v>wearables</v>
      </c>
      <c r="S3030" s="10">
        <f t="shared" si="238"/>
        <v>42612.434421296297</v>
      </c>
      <c r="T3030" s="10">
        <f t="shared" si="239"/>
        <v>42657.434421296297</v>
      </c>
    </row>
    <row r="3031" spans="1:20" ht="60" x14ac:dyDescent="0.25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8273</v>
      </c>
      <c r="O3031" s="5">
        <f>E3031/D3031</f>
        <v>2.3220000000000001E-2</v>
      </c>
      <c r="P3031" s="6">
        <f t="shared" si="235"/>
        <v>37.451612903225808</v>
      </c>
      <c r="Q3031" t="str">
        <f t="shared" si="236"/>
        <v>technology</v>
      </c>
      <c r="R3031" t="str">
        <f t="shared" si="237"/>
        <v>wearables</v>
      </c>
      <c r="S3031" s="10">
        <f t="shared" si="238"/>
        <v>42745.888252314813</v>
      </c>
      <c r="T3031" s="10">
        <f t="shared" si="239"/>
        <v>42775.888252314813</v>
      </c>
    </row>
    <row r="3032" spans="1:20" ht="45" x14ac:dyDescent="0.25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>
        <v>1418469569</v>
      </c>
      <c r="J3032">
        <v>1414577969</v>
      </c>
      <c r="K3032" t="b">
        <v>0</v>
      </c>
      <c r="L3032">
        <v>3</v>
      </c>
      <c r="M3032" t="b">
        <v>0</v>
      </c>
      <c r="N3032" t="s">
        <v>8291</v>
      </c>
      <c r="O3032" s="5">
        <f>E3032/D3032</f>
        <v>2.3076923076923078E-2</v>
      </c>
      <c r="P3032" s="6">
        <f t="shared" si="235"/>
        <v>25</v>
      </c>
      <c r="Q3032" t="str">
        <f t="shared" si="236"/>
        <v>photography</v>
      </c>
      <c r="R3032" t="str">
        <f t="shared" si="237"/>
        <v>places</v>
      </c>
      <c r="S3032" s="10">
        <f t="shared" si="238"/>
        <v>41941.221863425926</v>
      </c>
      <c r="T3032" s="10">
        <f t="shared" si="239"/>
        <v>41986.26353009259</v>
      </c>
    </row>
    <row r="3033" spans="1:20" ht="45" x14ac:dyDescent="0.25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>
        <v>1459443385</v>
      </c>
      <c r="J3033">
        <v>1456854985</v>
      </c>
      <c r="K3033" t="b">
        <v>0</v>
      </c>
      <c r="L3033">
        <v>5</v>
      </c>
      <c r="M3033" t="b">
        <v>0</v>
      </c>
      <c r="N3033" t="s">
        <v>8282</v>
      </c>
      <c r="O3033" s="5">
        <f>E3033/D3033</f>
        <v>2.3E-2</v>
      </c>
      <c r="P3033" s="6">
        <f t="shared" si="235"/>
        <v>23</v>
      </c>
      <c r="Q3033" t="str">
        <f t="shared" si="236"/>
        <v>games</v>
      </c>
      <c r="R3033" t="str">
        <f t="shared" si="237"/>
        <v>video games</v>
      </c>
      <c r="S3033" s="10">
        <f t="shared" si="238"/>
        <v>42430.539178240739</v>
      </c>
      <c r="T3033" s="10">
        <f t="shared" si="239"/>
        <v>42460.497511574074</v>
      </c>
    </row>
    <row r="3034" spans="1:20" ht="45" x14ac:dyDescent="0.25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>
        <v>1311699753</v>
      </c>
      <c r="K3034" t="b">
        <v>0</v>
      </c>
      <c r="L3034">
        <v>11</v>
      </c>
      <c r="M3034" t="b">
        <v>0</v>
      </c>
      <c r="N3034" t="s">
        <v>8270</v>
      </c>
      <c r="O3034" s="5">
        <f>E3034/D3034</f>
        <v>2.2727272727272728E-2</v>
      </c>
      <c r="P3034" s="6">
        <f t="shared" si="235"/>
        <v>113.63636363636364</v>
      </c>
      <c r="Q3034" t="str">
        <f t="shared" si="236"/>
        <v>film &amp; video</v>
      </c>
      <c r="R3034" t="str">
        <f t="shared" si="237"/>
        <v>animation</v>
      </c>
      <c r="S3034" s="10">
        <f t="shared" si="238"/>
        <v>40750.501770833333</v>
      </c>
      <c r="T3034" s="10">
        <f t="shared" si="239"/>
        <v>40810.501770833333</v>
      </c>
    </row>
    <row r="3035" spans="1:20" ht="60" x14ac:dyDescent="0.25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>
        <v>1474228265</v>
      </c>
      <c r="J3035">
        <v>1471636265</v>
      </c>
      <c r="K3035" t="b">
        <v>0</v>
      </c>
      <c r="L3035">
        <v>14</v>
      </c>
      <c r="M3035" t="b">
        <v>0</v>
      </c>
      <c r="N3035" t="s">
        <v>8271</v>
      </c>
      <c r="O3035" s="5">
        <f>E3035/D3035</f>
        <v>2.265E-2</v>
      </c>
      <c r="P3035" s="6">
        <f t="shared" si="235"/>
        <v>32.357142857142854</v>
      </c>
      <c r="Q3035" t="str">
        <f t="shared" si="236"/>
        <v>theater</v>
      </c>
      <c r="R3035" t="str">
        <f t="shared" si="237"/>
        <v>plays</v>
      </c>
      <c r="S3035" s="10">
        <f t="shared" si="238"/>
        <v>42601.618807870364</v>
      </c>
      <c r="T3035" s="10">
        <f t="shared" si="239"/>
        <v>42631.618807870364</v>
      </c>
    </row>
    <row r="3036" spans="1:20" ht="60" x14ac:dyDescent="0.25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>
        <v>1382017085</v>
      </c>
      <c r="J3036">
        <v>1379425085</v>
      </c>
      <c r="K3036" t="b">
        <v>0</v>
      </c>
      <c r="L3036">
        <v>5</v>
      </c>
      <c r="M3036" t="b">
        <v>0</v>
      </c>
      <c r="N3036" t="s">
        <v>8270</v>
      </c>
      <c r="O3036" s="5">
        <f>E3036/D3036</f>
        <v>2.2499999999999999E-2</v>
      </c>
      <c r="P3036" s="6">
        <f t="shared" si="235"/>
        <v>9</v>
      </c>
      <c r="Q3036" t="str">
        <f t="shared" si="236"/>
        <v>film &amp; video</v>
      </c>
      <c r="R3036" t="str">
        <f t="shared" si="237"/>
        <v>animation</v>
      </c>
      <c r="S3036" s="10">
        <f t="shared" si="238"/>
        <v>41534.359780092593</v>
      </c>
      <c r="T3036" s="10">
        <f t="shared" si="239"/>
        <v>41564.359780092593</v>
      </c>
    </row>
    <row r="3037" spans="1:20" ht="45" x14ac:dyDescent="0.25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>
        <v>1474067404</v>
      </c>
      <c r="J3037">
        <v>1471475404</v>
      </c>
      <c r="K3037" t="b">
        <v>0</v>
      </c>
      <c r="L3037">
        <v>2</v>
      </c>
      <c r="M3037" t="b">
        <v>0</v>
      </c>
      <c r="N3037" t="s">
        <v>8278</v>
      </c>
      <c r="O3037" s="5">
        <f>E3037/D3037</f>
        <v>2.2444444444444444E-2</v>
      </c>
      <c r="P3037" s="6">
        <f t="shared" si="235"/>
        <v>50.5</v>
      </c>
      <c r="Q3037" t="str">
        <f t="shared" si="236"/>
        <v>music</v>
      </c>
      <c r="R3037" t="str">
        <f t="shared" si="237"/>
        <v>jazz</v>
      </c>
      <c r="S3037" s="10">
        <f t="shared" si="238"/>
        <v>42599.756990740738</v>
      </c>
      <c r="T3037" s="10">
        <f t="shared" si="239"/>
        <v>42629.756990740738</v>
      </c>
    </row>
    <row r="3038" spans="1:20" ht="60" x14ac:dyDescent="0.25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>
        <v>1430939173</v>
      </c>
      <c r="K3038" t="b">
        <v>0</v>
      </c>
      <c r="L3038">
        <v>3</v>
      </c>
      <c r="M3038" t="b">
        <v>0</v>
      </c>
      <c r="N3038" t="s">
        <v>8275</v>
      </c>
      <c r="O3038" s="5">
        <f>E3038/D3038</f>
        <v>2.2388059701492536E-2</v>
      </c>
      <c r="P3038" s="6">
        <f t="shared" si="235"/>
        <v>50</v>
      </c>
      <c r="Q3038" t="str">
        <f t="shared" si="236"/>
        <v>publishing</v>
      </c>
      <c r="R3038" t="str">
        <f t="shared" si="237"/>
        <v>fiction</v>
      </c>
      <c r="S3038" s="10">
        <f t="shared" si="238"/>
        <v>42130.587650462963</v>
      </c>
      <c r="T3038" s="10">
        <f t="shared" si="239"/>
        <v>42175.587650462963</v>
      </c>
    </row>
    <row r="3039" spans="1:20" ht="45" x14ac:dyDescent="0.25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>
        <v>1442457112</v>
      </c>
      <c r="J3039">
        <v>1439865112</v>
      </c>
      <c r="K3039" t="b">
        <v>0</v>
      </c>
      <c r="L3039">
        <v>2</v>
      </c>
      <c r="M3039" t="b">
        <v>0</v>
      </c>
      <c r="N3039" t="s">
        <v>8284</v>
      </c>
      <c r="O3039" s="5">
        <f>E3039/D3039</f>
        <v>2.2307692307692306E-2</v>
      </c>
      <c r="P3039" s="6">
        <f t="shared" si="235"/>
        <v>72.5</v>
      </c>
      <c r="Q3039" t="str">
        <f t="shared" si="236"/>
        <v>food</v>
      </c>
      <c r="R3039" t="str">
        <f t="shared" si="237"/>
        <v>food trucks</v>
      </c>
      <c r="S3039" s="10">
        <f t="shared" si="238"/>
        <v>42233.897129629629</v>
      </c>
      <c r="T3039" s="10">
        <f t="shared" si="239"/>
        <v>42263.897129629629</v>
      </c>
    </row>
    <row r="3040" spans="1:20" ht="30" x14ac:dyDescent="0.25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>
        <v>1398727441</v>
      </c>
      <c r="K3040" t="b">
        <v>0</v>
      </c>
      <c r="L3040">
        <v>124</v>
      </c>
      <c r="M3040" t="b">
        <v>0</v>
      </c>
      <c r="N3040" t="s">
        <v>8270</v>
      </c>
      <c r="O3040" s="5">
        <f>E3040/D3040</f>
        <v>2.2302681818181819E-2</v>
      </c>
      <c r="P3040" s="6">
        <f t="shared" si="235"/>
        <v>39.569274193548388</v>
      </c>
      <c r="Q3040" t="str">
        <f t="shared" si="236"/>
        <v>film &amp; video</v>
      </c>
      <c r="R3040" t="str">
        <f t="shared" si="237"/>
        <v>animation</v>
      </c>
      <c r="S3040" s="10">
        <f t="shared" si="238"/>
        <v>41757.76667824074</v>
      </c>
      <c r="T3040" s="10">
        <f t="shared" si="239"/>
        <v>41792.957638888889</v>
      </c>
    </row>
    <row r="3041" spans="1:20" ht="45" x14ac:dyDescent="0.25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>
        <v>1484357160</v>
      </c>
      <c r="K3041" t="b">
        <v>0</v>
      </c>
      <c r="L3041">
        <v>6</v>
      </c>
      <c r="M3041" t="b">
        <v>0</v>
      </c>
      <c r="N3041" t="s">
        <v>8273</v>
      </c>
      <c r="O3041" s="5">
        <f>E3041/D3041</f>
        <v>2.2157147647256063E-2</v>
      </c>
      <c r="P3041" s="6">
        <f t="shared" si="235"/>
        <v>3304</v>
      </c>
      <c r="Q3041" t="str">
        <f t="shared" si="236"/>
        <v>technology</v>
      </c>
      <c r="R3041" t="str">
        <f t="shared" si="237"/>
        <v>wearables</v>
      </c>
      <c r="S3041" s="10">
        <f t="shared" si="238"/>
        <v>42748.851388888885</v>
      </c>
      <c r="T3041" s="10">
        <f t="shared" si="239"/>
        <v>42808.80972222222</v>
      </c>
    </row>
    <row r="3042" spans="1:20" ht="60" x14ac:dyDescent="0.25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t="s">
        <v>8221</v>
      </c>
      <c r="G3042" t="s">
        <v>8224</v>
      </c>
      <c r="H3042" t="s">
        <v>8246</v>
      </c>
      <c r="I3042">
        <v>1416614523</v>
      </c>
      <c r="J3042">
        <v>1414018923</v>
      </c>
      <c r="K3042" t="b">
        <v>0</v>
      </c>
      <c r="L3042">
        <v>6</v>
      </c>
      <c r="M3042" t="b">
        <v>0</v>
      </c>
      <c r="N3042" t="s">
        <v>8278</v>
      </c>
      <c r="O3042" s="5">
        <f>E3042/D3042</f>
        <v>2.1999999999999999E-2</v>
      </c>
      <c r="P3042" s="6">
        <f t="shared" si="235"/>
        <v>55</v>
      </c>
      <c r="Q3042" t="str">
        <f t="shared" si="236"/>
        <v>music</v>
      </c>
      <c r="R3042" t="str">
        <f t="shared" si="237"/>
        <v>jazz</v>
      </c>
      <c r="S3042" s="10">
        <f t="shared" si="238"/>
        <v>41934.751423611109</v>
      </c>
      <c r="T3042" s="10">
        <f t="shared" si="239"/>
        <v>41964.793090277781</v>
      </c>
    </row>
    <row r="3043" spans="1:20" ht="45" x14ac:dyDescent="0.25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t="s">
        <v>8221</v>
      </c>
      <c r="G3043" t="s">
        <v>8224</v>
      </c>
      <c r="H3043" t="s">
        <v>8246</v>
      </c>
      <c r="I3043">
        <v>1420938000</v>
      </c>
      <c r="J3043">
        <v>1418862743</v>
      </c>
      <c r="K3043" t="b">
        <v>0</v>
      </c>
      <c r="L3043">
        <v>4</v>
      </c>
      <c r="M3043" t="b">
        <v>0</v>
      </c>
      <c r="N3043" t="s">
        <v>8271</v>
      </c>
      <c r="O3043" s="5">
        <f>E3043/D3043</f>
        <v>2.1999999999999999E-2</v>
      </c>
      <c r="P3043" s="6">
        <f t="shared" si="235"/>
        <v>27.5</v>
      </c>
      <c r="Q3043" t="str">
        <f t="shared" si="236"/>
        <v>theater</v>
      </c>
      <c r="R3043" t="str">
        <f t="shared" si="237"/>
        <v>plays</v>
      </c>
      <c r="S3043" s="10">
        <f t="shared" si="238"/>
        <v>41990.814155092587</v>
      </c>
      <c r="T3043" s="10">
        <f t="shared" si="239"/>
        <v>42014.833333333336</v>
      </c>
    </row>
    <row r="3044" spans="1:20" ht="60" x14ac:dyDescent="0.25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>
        <v>1408648573</v>
      </c>
      <c r="K3044" t="b">
        <v>0</v>
      </c>
      <c r="L3044">
        <v>58</v>
      </c>
      <c r="M3044" t="b">
        <v>0</v>
      </c>
      <c r="N3044" t="s">
        <v>8303</v>
      </c>
      <c r="O3044" s="5">
        <f>E3044/D3044</f>
        <v>2.1919999999999999E-2</v>
      </c>
      <c r="P3044" s="6">
        <f t="shared" si="235"/>
        <v>18.896551724137932</v>
      </c>
      <c r="Q3044" t="str">
        <f t="shared" si="236"/>
        <v>theater</v>
      </c>
      <c r="R3044" t="str">
        <f t="shared" si="237"/>
        <v>spaces</v>
      </c>
      <c r="S3044" s="10">
        <f t="shared" si="238"/>
        <v>41872.594594907401</v>
      </c>
      <c r="T3044" s="10">
        <f t="shared" si="239"/>
        <v>41917.594594907401</v>
      </c>
    </row>
    <row r="3045" spans="1:20" ht="60" x14ac:dyDescent="0.25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>
        <v>1448902800</v>
      </c>
      <c r="J3045">
        <v>1445369727</v>
      </c>
      <c r="K3045" t="b">
        <v>0</v>
      </c>
      <c r="L3045">
        <v>2</v>
      </c>
      <c r="M3045" t="b">
        <v>0</v>
      </c>
      <c r="N3045" t="s">
        <v>8305</v>
      </c>
      <c r="O3045" s="5">
        <f>E3045/D3045</f>
        <v>2.1428571428571429E-2</v>
      </c>
      <c r="P3045" s="6">
        <f t="shared" si="235"/>
        <v>7.5</v>
      </c>
      <c r="Q3045" t="str">
        <f t="shared" si="236"/>
        <v>theater</v>
      </c>
      <c r="R3045" t="str">
        <f t="shared" si="237"/>
        <v>musical</v>
      </c>
      <c r="S3045" s="10">
        <f t="shared" si="238"/>
        <v>42297.607951388891</v>
      </c>
      <c r="T3045" s="10">
        <f t="shared" si="239"/>
        <v>42338.499999999993</v>
      </c>
    </row>
    <row r="3046" spans="1:20" ht="30" x14ac:dyDescent="0.25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>
        <v>1440813413</v>
      </c>
      <c r="J3046">
        <v>1439517413</v>
      </c>
      <c r="K3046" t="b">
        <v>0</v>
      </c>
      <c r="L3046">
        <v>4</v>
      </c>
      <c r="M3046" t="b">
        <v>0</v>
      </c>
      <c r="N3046" t="s">
        <v>8271</v>
      </c>
      <c r="O3046" s="5">
        <f>E3046/D3046</f>
        <v>2.1333333333333333E-2</v>
      </c>
      <c r="P3046" s="6">
        <f t="shared" si="235"/>
        <v>8</v>
      </c>
      <c r="Q3046" t="str">
        <f t="shared" si="236"/>
        <v>theater</v>
      </c>
      <c r="R3046" t="str">
        <f t="shared" si="237"/>
        <v>plays</v>
      </c>
      <c r="S3046" s="10">
        <f t="shared" si="238"/>
        <v>42229.872835648144</v>
      </c>
      <c r="T3046" s="10">
        <f t="shared" si="239"/>
        <v>42244.872835648144</v>
      </c>
    </row>
    <row r="3047" spans="1:20" ht="45" x14ac:dyDescent="0.25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>
        <v>1448204621</v>
      </c>
      <c r="J3047">
        <v>1445609021</v>
      </c>
      <c r="K3047" t="b">
        <v>0</v>
      </c>
      <c r="L3047">
        <v>1</v>
      </c>
      <c r="M3047" t="b">
        <v>0</v>
      </c>
      <c r="N3047" t="s">
        <v>8304</v>
      </c>
      <c r="O3047" s="5">
        <f>E3047/D3047</f>
        <v>2.12E-2</v>
      </c>
      <c r="P3047" s="6">
        <f t="shared" si="235"/>
        <v>53</v>
      </c>
      <c r="Q3047" t="str">
        <f t="shared" si="236"/>
        <v>publishing</v>
      </c>
      <c r="R3047" t="str">
        <f t="shared" si="237"/>
        <v>children's books</v>
      </c>
      <c r="S3047" s="10">
        <f t="shared" si="238"/>
        <v>42300.377557870372</v>
      </c>
      <c r="T3047" s="10">
        <f t="shared" si="239"/>
        <v>42330.419224537036</v>
      </c>
    </row>
    <row r="3048" spans="1:20" ht="60" x14ac:dyDescent="0.25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>
        <v>1388835692</v>
      </c>
      <c r="K3048" t="b">
        <v>0</v>
      </c>
      <c r="L3048">
        <v>99</v>
      </c>
      <c r="M3048" t="b">
        <v>0</v>
      </c>
      <c r="N3048" t="s">
        <v>8282</v>
      </c>
      <c r="O3048" s="5">
        <f>E3048/D3048</f>
        <v>2.1129899999999997E-2</v>
      </c>
      <c r="P3048" s="6">
        <f t="shared" si="235"/>
        <v>21.34333333333333</v>
      </c>
      <c r="Q3048" t="str">
        <f t="shared" si="236"/>
        <v>games</v>
      </c>
      <c r="R3048" t="str">
        <f t="shared" si="237"/>
        <v>video games</v>
      </c>
      <c r="S3048" s="10">
        <f t="shared" si="238"/>
        <v>41643.27884259259</v>
      </c>
      <c r="T3048" s="10">
        <f t="shared" si="239"/>
        <v>41673.27884259259</v>
      </c>
    </row>
    <row r="3049" spans="1:20" ht="60" x14ac:dyDescent="0.25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>
        <v>1443711774</v>
      </c>
      <c r="J3049">
        <v>1441119774</v>
      </c>
      <c r="K3049" t="b">
        <v>1</v>
      </c>
      <c r="L3049">
        <v>12</v>
      </c>
      <c r="M3049" t="b">
        <v>0</v>
      </c>
      <c r="N3049" t="s">
        <v>8271</v>
      </c>
      <c r="O3049" s="5">
        <f>E3049/D3049</f>
        <v>2.1049999999999999E-2</v>
      </c>
      <c r="P3049" s="6">
        <f t="shared" si="235"/>
        <v>70.166666666666671</v>
      </c>
      <c r="Q3049" t="str">
        <f t="shared" si="236"/>
        <v>theater</v>
      </c>
      <c r="R3049" t="str">
        <f t="shared" si="237"/>
        <v>plays</v>
      </c>
      <c r="S3049" s="10">
        <f t="shared" si="238"/>
        <v>42248.418680555558</v>
      </c>
      <c r="T3049" s="10">
        <f t="shared" si="239"/>
        <v>42278.418680555558</v>
      </c>
    </row>
    <row r="3050" spans="1:20" ht="60" x14ac:dyDescent="0.25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8275</v>
      </c>
      <c r="O3050" s="5">
        <f>E3050/D3050</f>
        <v>2.1000000000000001E-2</v>
      </c>
      <c r="P3050" s="6">
        <f t="shared" si="235"/>
        <v>17.5</v>
      </c>
      <c r="Q3050" t="str">
        <f t="shared" si="236"/>
        <v>publishing</v>
      </c>
      <c r="R3050" t="str">
        <f t="shared" si="237"/>
        <v>fiction</v>
      </c>
      <c r="S3050" s="10">
        <f t="shared" si="238"/>
        <v>41550.714641203704</v>
      </c>
      <c r="T3050" s="10">
        <f t="shared" si="239"/>
        <v>41580.714641203704</v>
      </c>
    </row>
    <row r="3051" spans="1:20" ht="45" x14ac:dyDescent="0.25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>
        <v>1435934795</v>
      </c>
      <c r="J3051">
        <v>1430750795</v>
      </c>
      <c r="K3051" t="b">
        <v>0</v>
      </c>
      <c r="L3051">
        <v>4</v>
      </c>
      <c r="M3051" t="b">
        <v>0</v>
      </c>
      <c r="N3051" t="s">
        <v>8271</v>
      </c>
      <c r="O3051" s="5">
        <f>E3051/D3051</f>
        <v>2.1000000000000001E-2</v>
      </c>
      <c r="P3051" s="6">
        <f t="shared" si="235"/>
        <v>15.75</v>
      </c>
      <c r="Q3051" t="str">
        <f t="shared" si="236"/>
        <v>theater</v>
      </c>
      <c r="R3051" t="str">
        <f t="shared" si="237"/>
        <v>plays</v>
      </c>
      <c r="S3051" s="10">
        <f t="shared" si="238"/>
        <v>42128.407349537032</v>
      </c>
      <c r="T3051" s="10">
        <f t="shared" si="239"/>
        <v>42188.407349537032</v>
      </c>
    </row>
    <row r="3052" spans="1:20" ht="60" x14ac:dyDescent="0.25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>
        <v>1406743396</v>
      </c>
      <c r="J3052">
        <v>1404151396</v>
      </c>
      <c r="K3052" t="b">
        <v>0</v>
      </c>
      <c r="L3052">
        <v>4</v>
      </c>
      <c r="M3052" t="b">
        <v>0</v>
      </c>
      <c r="N3052" t="s">
        <v>8285</v>
      </c>
      <c r="O3052" s="5">
        <f>E3052/D3052</f>
        <v>2.0833333333333332E-2</v>
      </c>
      <c r="P3052" s="6">
        <f t="shared" si="235"/>
        <v>6.25</v>
      </c>
      <c r="Q3052" t="str">
        <f t="shared" si="236"/>
        <v>photography</v>
      </c>
      <c r="R3052" t="str">
        <f t="shared" si="237"/>
        <v>photobooks</v>
      </c>
      <c r="S3052" s="10">
        <f t="shared" si="238"/>
        <v>41820.543935185182</v>
      </c>
      <c r="T3052" s="10">
        <f t="shared" si="239"/>
        <v>41850.543935185182</v>
      </c>
    </row>
    <row r="3053" spans="1:20" ht="60" x14ac:dyDescent="0.25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>
        <v>1447032093</v>
      </c>
      <c r="J3053">
        <v>1441844493</v>
      </c>
      <c r="K3053" t="b">
        <v>0</v>
      </c>
      <c r="L3053">
        <v>8</v>
      </c>
      <c r="M3053" t="b">
        <v>0</v>
      </c>
      <c r="N3053" t="s">
        <v>8273</v>
      </c>
      <c r="O3053" s="5">
        <f>E3053/D3053</f>
        <v>2.0549999999999999E-2</v>
      </c>
      <c r="P3053" s="6">
        <f t="shared" si="235"/>
        <v>51.375</v>
      </c>
      <c r="Q3053" t="str">
        <f t="shared" si="236"/>
        <v>technology</v>
      </c>
      <c r="R3053" t="str">
        <f t="shared" si="237"/>
        <v>wearables</v>
      </c>
      <c r="S3053" s="10">
        <f t="shared" si="238"/>
        <v>42256.806631944441</v>
      </c>
      <c r="T3053" s="10">
        <f t="shared" si="239"/>
        <v>42316.848298611112</v>
      </c>
    </row>
    <row r="3054" spans="1:20" ht="45" x14ac:dyDescent="0.25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>
        <v>1486580435</v>
      </c>
      <c r="K3054" t="b">
        <v>1</v>
      </c>
      <c r="L3054">
        <v>52</v>
      </c>
      <c r="M3054" t="b">
        <v>0</v>
      </c>
      <c r="N3054" t="s">
        <v>8301</v>
      </c>
      <c r="O3054" s="5">
        <f>E3054/D3054</f>
        <v>2.053E-2</v>
      </c>
      <c r="P3054" s="6">
        <f t="shared" si="235"/>
        <v>39.480769230769234</v>
      </c>
      <c r="Q3054" t="str">
        <f t="shared" si="236"/>
        <v>technology</v>
      </c>
      <c r="R3054" t="str">
        <f t="shared" si="237"/>
        <v>space exploration</v>
      </c>
      <c r="S3054" s="10">
        <f t="shared" si="238"/>
        <v>42774.583738425928</v>
      </c>
      <c r="T3054" s="10">
        <f t="shared" si="239"/>
        <v>42804.583738425928</v>
      </c>
    </row>
    <row r="3055" spans="1:20" ht="60" x14ac:dyDescent="0.25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>
        <v>1411596001</v>
      </c>
      <c r="J3055">
        <v>1409608801</v>
      </c>
      <c r="K3055" t="b">
        <v>0</v>
      </c>
      <c r="L3055">
        <v>4</v>
      </c>
      <c r="M3055" t="b">
        <v>0</v>
      </c>
      <c r="N3055" t="s">
        <v>8271</v>
      </c>
      <c r="O3055" s="5">
        <f>E3055/D3055</f>
        <v>2.0500000000000001E-2</v>
      </c>
      <c r="P3055" s="6">
        <f t="shared" si="235"/>
        <v>10.25</v>
      </c>
      <c r="Q3055" t="str">
        <f t="shared" si="236"/>
        <v>theater</v>
      </c>
      <c r="R3055" t="str">
        <f t="shared" si="237"/>
        <v>plays</v>
      </c>
      <c r="S3055" s="10">
        <f t="shared" si="238"/>
        <v>41883.708344907405</v>
      </c>
      <c r="T3055" s="10">
        <f t="shared" si="239"/>
        <v>41906.708344907405</v>
      </c>
    </row>
    <row r="3056" spans="1:20" ht="60" x14ac:dyDescent="0.25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>
        <v>1358361197</v>
      </c>
      <c r="J3056">
        <v>1353177197</v>
      </c>
      <c r="K3056" t="b">
        <v>0</v>
      </c>
      <c r="L3056">
        <v>2</v>
      </c>
      <c r="M3056" t="b">
        <v>0</v>
      </c>
      <c r="N3056" t="s">
        <v>8278</v>
      </c>
      <c r="O3056" s="5">
        <f>E3056/D3056</f>
        <v>2.0454545454545454E-2</v>
      </c>
      <c r="P3056" s="6">
        <f t="shared" si="235"/>
        <v>22.5</v>
      </c>
      <c r="Q3056" t="str">
        <f t="shared" si="236"/>
        <v>music</v>
      </c>
      <c r="R3056" t="str">
        <f t="shared" si="237"/>
        <v>jazz</v>
      </c>
      <c r="S3056" s="10">
        <f t="shared" si="238"/>
        <v>41230.564780092587</v>
      </c>
      <c r="T3056" s="10">
        <f t="shared" si="239"/>
        <v>41290.564780092587</v>
      </c>
    </row>
    <row r="3057" spans="1:20" ht="45" x14ac:dyDescent="0.25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>
        <v>1469473200</v>
      </c>
      <c r="J3057">
        <v>1467061303</v>
      </c>
      <c r="K3057" t="b">
        <v>0</v>
      </c>
      <c r="L3057">
        <v>6</v>
      </c>
      <c r="M3057" t="b">
        <v>0</v>
      </c>
      <c r="N3057" t="s">
        <v>8285</v>
      </c>
      <c r="O3057" s="5">
        <f>E3057/D3057</f>
        <v>2.036E-2</v>
      </c>
      <c r="P3057" s="6">
        <f t="shared" si="235"/>
        <v>84.833333333333329</v>
      </c>
      <c r="Q3057" t="str">
        <f t="shared" si="236"/>
        <v>photography</v>
      </c>
      <c r="R3057" t="str">
        <f t="shared" si="237"/>
        <v>photobooks</v>
      </c>
      <c r="S3057" s="10">
        <f t="shared" si="238"/>
        <v>42548.667858796289</v>
      </c>
      <c r="T3057" s="10">
        <f t="shared" si="239"/>
        <v>42576.583333333336</v>
      </c>
    </row>
    <row r="3058" spans="1:20" ht="60" x14ac:dyDescent="0.25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>
        <v>1434973656</v>
      </c>
      <c r="K3058" t="b">
        <v>0</v>
      </c>
      <c r="L3058">
        <v>6</v>
      </c>
      <c r="M3058" t="b">
        <v>0</v>
      </c>
      <c r="N3058" t="s">
        <v>8270</v>
      </c>
      <c r="O3058" s="5">
        <f>E3058/D3058</f>
        <v>2.0066666666666667E-2</v>
      </c>
      <c r="P3058" s="6">
        <f t="shared" si="235"/>
        <v>50.166666666666664</v>
      </c>
      <c r="Q3058" t="str">
        <f t="shared" si="236"/>
        <v>film &amp; video</v>
      </c>
      <c r="R3058" t="str">
        <f t="shared" si="237"/>
        <v>animation</v>
      </c>
      <c r="S3058" s="10">
        <f t="shared" si="238"/>
        <v>42177.283055555548</v>
      </c>
      <c r="T3058" s="10">
        <f t="shared" si="239"/>
        <v>42237.283055555548</v>
      </c>
    </row>
    <row r="3059" spans="1:20" ht="60" x14ac:dyDescent="0.25">
      <c r="A3059">
        <v>218</v>
      </c>
      <c r="B3059" s="3" t="s">
        <v>220</v>
      </c>
      <c r="C3059" s="3" t="s">
        <v>4328</v>
      </c>
      <c r="D3059">
        <v>5000</v>
      </c>
      <c r="E3059">
        <v>100</v>
      </c>
      <c r="F3059" t="s">
        <v>8221</v>
      </c>
      <c r="G3059" t="s">
        <v>8224</v>
      </c>
      <c r="H3059" t="s">
        <v>8246</v>
      </c>
      <c r="I3059">
        <v>1431702289</v>
      </c>
      <c r="J3059">
        <v>1426518289</v>
      </c>
      <c r="K3059" t="b">
        <v>0</v>
      </c>
      <c r="L3059">
        <v>1</v>
      </c>
      <c r="M3059" t="b">
        <v>0</v>
      </c>
      <c r="N3059" t="s">
        <v>8268</v>
      </c>
      <c r="O3059" s="5">
        <f>E3059/D3059</f>
        <v>0.02</v>
      </c>
      <c r="P3059" s="6">
        <f t="shared" si="235"/>
        <v>100</v>
      </c>
      <c r="Q3059" t="str">
        <f t="shared" si="236"/>
        <v>film &amp; video</v>
      </c>
      <c r="R3059" t="str">
        <f t="shared" si="237"/>
        <v>drama</v>
      </c>
      <c r="S3059" s="10">
        <f t="shared" si="238"/>
        <v>42079.420011574075</v>
      </c>
      <c r="T3059" s="10">
        <f t="shared" si="239"/>
        <v>42139.420011574075</v>
      </c>
    </row>
    <row r="3060" spans="1:20" ht="30" x14ac:dyDescent="0.25">
      <c r="A3060">
        <v>600</v>
      </c>
      <c r="B3060" s="3" t="s">
        <v>601</v>
      </c>
      <c r="C3060" s="3" t="s">
        <v>4710</v>
      </c>
      <c r="D3060">
        <v>5000</v>
      </c>
      <c r="E3060">
        <v>100</v>
      </c>
      <c r="F3060" t="s">
        <v>8220</v>
      </c>
      <c r="G3060" t="s">
        <v>8224</v>
      </c>
      <c r="H3060" t="s">
        <v>8246</v>
      </c>
      <c r="I3060">
        <v>1431198562</v>
      </c>
      <c r="J3060">
        <v>1426014562</v>
      </c>
      <c r="K3060" t="b">
        <v>0</v>
      </c>
      <c r="L3060">
        <v>1</v>
      </c>
      <c r="M3060" t="b">
        <v>0</v>
      </c>
      <c r="N3060" t="s">
        <v>8272</v>
      </c>
      <c r="O3060" s="5">
        <f>E3060/D3060</f>
        <v>0.02</v>
      </c>
      <c r="P3060" s="6">
        <f t="shared" si="235"/>
        <v>100</v>
      </c>
      <c r="Q3060" t="str">
        <f t="shared" si="236"/>
        <v>technology</v>
      </c>
      <c r="R3060" t="str">
        <f t="shared" si="237"/>
        <v>web</v>
      </c>
      <c r="S3060" s="10">
        <f t="shared" si="238"/>
        <v>42073.589837962958</v>
      </c>
      <c r="T3060" s="10">
        <f t="shared" si="239"/>
        <v>42133.589837962958</v>
      </c>
    </row>
    <row r="3061" spans="1:20" ht="60" x14ac:dyDescent="0.25">
      <c r="A3061">
        <v>2148</v>
      </c>
      <c r="B3061" s="3" t="s">
        <v>2149</v>
      </c>
      <c r="C3061" s="3" t="s">
        <v>6258</v>
      </c>
      <c r="D3061">
        <v>100</v>
      </c>
      <c r="E3061">
        <v>2</v>
      </c>
      <c r="F3061" t="s">
        <v>8221</v>
      </c>
      <c r="G3061" t="s">
        <v>8225</v>
      </c>
      <c r="H3061" t="s">
        <v>8247</v>
      </c>
      <c r="I3061">
        <v>1427992582</v>
      </c>
      <c r="J3061">
        <v>1425404182</v>
      </c>
      <c r="K3061" t="b">
        <v>0</v>
      </c>
      <c r="L3061">
        <v>2</v>
      </c>
      <c r="M3061" t="b">
        <v>0</v>
      </c>
      <c r="N3061" t="s">
        <v>8282</v>
      </c>
      <c r="O3061" s="5">
        <f>E3061/D3061</f>
        <v>0.02</v>
      </c>
      <c r="P3061" s="6">
        <f t="shared" si="235"/>
        <v>1</v>
      </c>
      <c r="Q3061" t="str">
        <f t="shared" si="236"/>
        <v>games</v>
      </c>
      <c r="R3061" t="str">
        <f t="shared" si="237"/>
        <v>video games</v>
      </c>
      <c r="S3061" s="10">
        <f t="shared" si="238"/>
        <v>42066.525254629632</v>
      </c>
      <c r="T3061" s="10">
        <f t="shared" si="239"/>
        <v>42096.483587962961</v>
      </c>
    </row>
    <row r="3062" spans="1:20" ht="60" x14ac:dyDescent="0.25">
      <c r="A3062">
        <v>2766</v>
      </c>
      <c r="B3062" s="3" t="s">
        <v>2766</v>
      </c>
      <c r="C3062" s="3" t="s">
        <v>6876</v>
      </c>
      <c r="D3062">
        <v>5000</v>
      </c>
      <c r="E3062">
        <v>100</v>
      </c>
      <c r="F3062" t="s">
        <v>8221</v>
      </c>
      <c r="G3062" t="s">
        <v>8224</v>
      </c>
      <c r="H3062" t="s">
        <v>8246</v>
      </c>
      <c r="I3062">
        <v>1313078518</v>
      </c>
      <c r="J3062">
        <v>1310486518</v>
      </c>
      <c r="K3062" t="b">
        <v>0</v>
      </c>
      <c r="L3062">
        <v>4</v>
      </c>
      <c r="M3062" t="b">
        <v>0</v>
      </c>
      <c r="N3062" t="s">
        <v>8304</v>
      </c>
      <c r="O3062" s="5">
        <f>E3062/D3062</f>
        <v>0.02</v>
      </c>
      <c r="P3062" s="6">
        <f t="shared" si="235"/>
        <v>25</v>
      </c>
      <c r="Q3062" t="str">
        <f t="shared" si="236"/>
        <v>publishing</v>
      </c>
      <c r="R3062" t="str">
        <f t="shared" si="237"/>
        <v>children's books</v>
      </c>
      <c r="S3062" s="10">
        <f t="shared" si="238"/>
        <v>40736.459699074076</v>
      </c>
      <c r="T3062" s="10">
        <f t="shared" si="239"/>
        <v>40766.459699074076</v>
      </c>
    </row>
    <row r="3063" spans="1:20" ht="60" x14ac:dyDescent="0.25">
      <c r="A3063">
        <v>3742</v>
      </c>
      <c r="B3063" s="3" t="s">
        <v>3739</v>
      </c>
      <c r="C3063" s="3" t="s">
        <v>7852</v>
      </c>
      <c r="D3063">
        <v>5000</v>
      </c>
      <c r="E3063">
        <v>100</v>
      </c>
      <c r="F3063" t="s">
        <v>8221</v>
      </c>
      <c r="G3063" t="s">
        <v>8224</v>
      </c>
      <c r="H3063" t="s">
        <v>8246</v>
      </c>
      <c r="I3063">
        <v>1409980144</v>
      </c>
      <c r="J3063">
        <v>1407388144</v>
      </c>
      <c r="K3063" t="b">
        <v>0</v>
      </c>
      <c r="L3063">
        <v>4</v>
      </c>
      <c r="M3063" t="b">
        <v>0</v>
      </c>
      <c r="N3063" t="s">
        <v>8271</v>
      </c>
      <c r="O3063" s="5">
        <f>E3063/D3063</f>
        <v>0.02</v>
      </c>
      <c r="P3063" s="6">
        <f t="shared" si="235"/>
        <v>25</v>
      </c>
      <c r="Q3063" t="str">
        <f t="shared" si="236"/>
        <v>theater</v>
      </c>
      <c r="R3063" t="str">
        <f t="shared" si="237"/>
        <v>plays</v>
      </c>
      <c r="S3063" s="10">
        <f t="shared" si="238"/>
        <v>41858.006296296291</v>
      </c>
      <c r="T3063" s="10">
        <f t="shared" si="239"/>
        <v>41888.006296296291</v>
      </c>
    </row>
    <row r="3064" spans="1:20" ht="60" x14ac:dyDescent="0.25">
      <c r="A3064">
        <v>3858</v>
      </c>
      <c r="B3064" s="3" t="s">
        <v>3855</v>
      </c>
      <c r="C3064" s="3" t="s">
        <v>7967</v>
      </c>
      <c r="D3064">
        <v>500</v>
      </c>
      <c r="E3064">
        <v>10</v>
      </c>
      <c r="F3064" t="s">
        <v>8221</v>
      </c>
      <c r="G3064" t="s">
        <v>8225</v>
      </c>
      <c r="H3064" t="s">
        <v>8247</v>
      </c>
      <c r="I3064">
        <v>1432328400</v>
      </c>
      <c r="J3064">
        <v>1430734844</v>
      </c>
      <c r="K3064" t="b">
        <v>0</v>
      </c>
      <c r="L3064">
        <v>1</v>
      </c>
      <c r="M3064" t="b">
        <v>0</v>
      </c>
      <c r="N3064" t="s">
        <v>8271</v>
      </c>
      <c r="O3064" s="5">
        <f>E3064/D3064</f>
        <v>0.02</v>
      </c>
      <c r="P3064" s="6">
        <f t="shared" si="235"/>
        <v>10</v>
      </c>
      <c r="Q3064" t="str">
        <f t="shared" si="236"/>
        <v>theater</v>
      </c>
      <c r="R3064" t="str">
        <f t="shared" si="237"/>
        <v>plays</v>
      </c>
      <c r="S3064" s="10">
        <f t="shared" si="238"/>
        <v>42128.222731481474</v>
      </c>
      <c r="T3064" s="10">
        <f t="shared" si="239"/>
        <v>42146.666666666664</v>
      </c>
    </row>
    <row r="3065" spans="1:20" ht="60" x14ac:dyDescent="0.25">
      <c r="A3065">
        <v>4082</v>
      </c>
      <c r="B3065" s="3" t="s">
        <v>4078</v>
      </c>
      <c r="C3065" s="3" t="s">
        <v>8185</v>
      </c>
      <c r="D3065">
        <v>150</v>
      </c>
      <c r="E3065">
        <v>3</v>
      </c>
      <c r="F3065" t="s">
        <v>8221</v>
      </c>
      <c r="G3065" t="s">
        <v>8224</v>
      </c>
      <c r="H3065" t="s">
        <v>8246</v>
      </c>
      <c r="I3065">
        <v>1447542000</v>
      </c>
      <c r="J3065">
        <v>1446179553</v>
      </c>
      <c r="K3065" t="b">
        <v>0</v>
      </c>
      <c r="L3065">
        <v>2</v>
      </c>
      <c r="M3065" t="b">
        <v>0</v>
      </c>
      <c r="N3065" t="s">
        <v>8271</v>
      </c>
      <c r="O3065" s="5">
        <f>E3065/D3065</f>
        <v>0.02</v>
      </c>
      <c r="P3065" s="6">
        <f t="shared" si="235"/>
        <v>1.5</v>
      </c>
      <c r="Q3065" t="str">
        <f t="shared" si="236"/>
        <v>theater</v>
      </c>
      <c r="R3065" t="str">
        <f t="shared" si="237"/>
        <v>plays</v>
      </c>
      <c r="S3065" s="10">
        <f t="shared" si="238"/>
        <v>42306.980937499997</v>
      </c>
      <c r="T3065" s="10">
        <f t="shared" si="239"/>
        <v>42322.749999999993</v>
      </c>
    </row>
    <row r="3066" spans="1:20" ht="45" x14ac:dyDescent="0.25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>
        <v>1423600995</v>
      </c>
      <c r="K3066" t="b">
        <v>1</v>
      </c>
      <c r="L3066">
        <v>15</v>
      </c>
      <c r="M3066" t="b">
        <v>0</v>
      </c>
      <c r="N3066" t="s">
        <v>8285</v>
      </c>
      <c r="O3066" s="5">
        <f>E3066/D3066</f>
        <v>1.9900000000000001E-2</v>
      </c>
      <c r="P3066" s="6">
        <f t="shared" si="235"/>
        <v>66.333333333333329</v>
      </c>
      <c r="Q3066" t="str">
        <f t="shared" si="236"/>
        <v>photography</v>
      </c>
      <c r="R3066" t="str">
        <f t="shared" si="237"/>
        <v>photobooks</v>
      </c>
      <c r="S3066" s="10">
        <f t="shared" si="238"/>
        <v>42045.655034722215</v>
      </c>
      <c r="T3066" s="10">
        <f t="shared" si="239"/>
        <v>42090.613368055558</v>
      </c>
    </row>
    <row r="3067" spans="1:20" ht="45" x14ac:dyDescent="0.25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>
        <v>1488517200</v>
      </c>
      <c r="J3067">
        <v>1485909937</v>
      </c>
      <c r="K3067" t="b">
        <v>0</v>
      </c>
      <c r="L3067">
        <v>1</v>
      </c>
      <c r="M3067" t="b">
        <v>0</v>
      </c>
      <c r="N3067" t="s">
        <v>8271</v>
      </c>
      <c r="O3067" s="5">
        <f>E3067/D3067</f>
        <v>1.9666666666666666E-2</v>
      </c>
      <c r="P3067" s="6">
        <f t="shared" si="235"/>
        <v>59</v>
      </c>
      <c r="Q3067" t="str">
        <f t="shared" si="236"/>
        <v>theater</v>
      </c>
      <c r="R3067" t="str">
        <f t="shared" si="237"/>
        <v>plays</v>
      </c>
      <c r="S3067" s="10">
        <f t="shared" si="238"/>
        <v>42766.823344907403</v>
      </c>
      <c r="T3067" s="10">
        <f t="shared" si="239"/>
        <v>42796.999999999993</v>
      </c>
    </row>
    <row r="3068" spans="1:20" ht="30" x14ac:dyDescent="0.25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>
        <v>1476710133</v>
      </c>
      <c r="K3068" t="b">
        <v>0</v>
      </c>
      <c r="L3068">
        <v>7</v>
      </c>
      <c r="M3068" t="b">
        <v>0</v>
      </c>
      <c r="N3068" t="s">
        <v>8273</v>
      </c>
      <c r="O3068" s="5">
        <f>E3068/D3068</f>
        <v>1.9416666666666665E-2</v>
      </c>
      <c r="P3068" s="6">
        <f t="shared" si="235"/>
        <v>33.285714285714285</v>
      </c>
      <c r="Q3068" t="str">
        <f t="shared" si="236"/>
        <v>technology</v>
      </c>
      <c r="R3068" t="str">
        <f t="shared" si="237"/>
        <v>wearables</v>
      </c>
      <c r="S3068" s="10">
        <f t="shared" si="238"/>
        <v>42660.344131944446</v>
      </c>
      <c r="T3068" s="10">
        <f t="shared" si="239"/>
        <v>42691.385798611103</v>
      </c>
    </row>
    <row r="3069" spans="1:20" ht="60" x14ac:dyDescent="0.25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>
        <v>1435627497</v>
      </c>
      <c r="K3069" t="b">
        <v>0</v>
      </c>
      <c r="L3069">
        <v>18</v>
      </c>
      <c r="M3069" t="b">
        <v>0</v>
      </c>
      <c r="N3069" t="s">
        <v>8273</v>
      </c>
      <c r="O3069" s="5">
        <f>E3069/D3069</f>
        <v>1.9259999999999999E-2</v>
      </c>
      <c r="P3069" s="6">
        <f t="shared" si="235"/>
        <v>160.5</v>
      </c>
      <c r="Q3069" t="str">
        <f t="shared" si="236"/>
        <v>technology</v>
      </c>
      <c r="R3069" t="str">
        <f t="shared" si="237"/>
        <v>wearables</v>
      </c>
      <c r="S3069" s="10">
        <f t="shared" si="238"/>
        <v>42184.850659722222</v>
      </c>
      <c r="T3069" s="10">
        <f t="shared" si="239"/>
        <v>42229.850659722222</v>
      </c>
    </row>
    <row r="3070" spans="1:20" ht="45" x14ac:dyDescent="0.25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>
        <v>1473444048</v>
      </c>
      <c r="J3070">
        <v>1470852048</v>
      </c>
      <c r="K3070" t="b">
        <v>0</v>
      </c>
      <c r="L3070">
        <v>5</v>
      </c>
      <c r="M3070" t="b">
        <v>0</v>
      </c>
      <c r="N3070" t="s">
        <v>8273</v>
      </c>
      <c r="O3070" s="5">
        <f>E3070/D3070</f>
        <v>1.9066666666666666E-2</v>
      </c>
      <c r="P3070" s="6">
        <f t="shared" si="235"/>
        <v>57.2</v>
      </c>
      <c r="Q3070" t="str">
        <f t="shared" si="236"/>
        <v>technology</v>
      </c>
      <c r="R3070" t="str">
        <f t="shared" si="237"/>
        <v>wearables</v>
      </c>
      <c r="S3070" s="10">
        <f t="shared" si="238"/>
        <v>42592.542222222219</v>
      </c>
      <c r="T3070" s="10">
        <f t="shared" si="239"/>
        <v>42622.542222222219</v>
      </c>
    </row>
    <row r="3071" spans="1:20" ht="60" x14ac:dyDescent="0.25">
      <c r="A3071">
        <v>1498</v>
      </c>
      <c r="B3071" s="3" t="s">
        <v>1499</v>
      </c>
      <c r="C3071" s="3" t="s">
        <v>5608</v>
      </c>
      <c r="D3071">
        <v>3000</v>
      </c>
      <c r="E3071">
        <v>57</v>
      </c>
      <c r="F3071" t="s">
        <v>8221</v>
      </c>
      <c r="G3071" t="s">
        <v>8224</v>
      </c>
      <c r="H3071" t="s">
        <v>8246</v>
      </c>
      <c r="I3071">
        <v>1409787378</v>
      </c>
      <c r="J3071">
        <v>1405899378</v>
      </c>
      <c r="K3071" t="b">
        <v>0</v>
      </c>
      <c r="L3071">
        <v>3</v>
      </c>
      <c r="M3071" t="b">
        <v>0</v>
      </c>
      <c r="N3071" t="s">
        <v>8275</v>
      </c>
      <c r="O3071" s="5">
        <f>E3071/D3071</f>
        <v>1.9E-2</v>
      </c>
      <c r="P3071" s="6">
        <f t="shared" si="235"/>
        <v>19</v>
      </c>
      <c r="Q3071" t="str">
        <f t="shared" si="236"/>
        <v>publishing</v>
      </c>
      <c r="R3071" t="str">
        <f t="shared" si="237"/>
        <v>fiction</v>
      </c>
      <c r="S3071" s="10">
        <f t="shared" si="238"/>
        <v>41840.775208333333</v>
      </c>
      <c r="T3071" s="10">
        <f t="shared" si="239"/>
        <v>41885.775208333333</v>
      </c>
    </row>
    <row r="3072" spans="1:20" ht="45" x14ac:dyDescent="0.25">
      <c r="A3072">
        <v>2852</v>
      </c>
      <c r="B3072" s="3" t="s">
        <v>2852</v>
      </c>
      <c r="C3072" s="3" t="s">
        <v>6962</v>
      </c>
      <c r="D3072">
        <v>5000</v>
      </c>
      <c r="E3072">
        <v>95</v>
      </c>
      <c r="F3072" t="s">
        <v>8221</v>
      </c>
      <c r="G3072" t="s">
        <v>8224</v>
      </c>
      <c r="H3072" t="s">
        <v>8246</v>
      </c>
      <c r="I3072">
        <v>1403312703</v>
      </c>
      <c r="J3072">
        <v>1400720703</v>
      </c>
      <c r="K3072" t="b">
        <v>0</v>
      </c>
      <c r="L3072">
        <v>6</v>
      </c>
      <c r="M3072" t="b">
        <v>0</v>
      </c>
      <c r="N3072" t="s">
        <v>8271</v>
      </c>
      <c r="O3072" s="5">
        <f>E3072/D3072</f>
        <v>1.9E-2</v>
      </c>
      <c r="P3072" s="6">
        <f t="shared" si="235"/>
        <v>15.833333333333334</v>
      </c>
      <c r="Q3072" t="str">
        <f t="shared" si="236"/>
        <v>theater</v>
      </c>
      <c r="R3072" t="str">
        <f t="shared" si="237"/>
        <v>plays</v>
      </c>
      <c r="S3072" s="10">
        <f t="shared" si="238"/>
        <v>41780.836840277778</v>
      </c>
      <c r="T3072" s="10">
        <f t="shared" si="239"/>
        <v>41810.836840277778</v>
      </c>
    </row>
    <row r="3073" spans="1:20" ht="60" x14ac:dyDescent="0.25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>
        <v>1447960809</v>
      </c>
      <c r="K3073" t="b">
        <v>0</v>
      </c>
      <c r="L3073">
        <v>17</v>
      </c>
      <c r="M3073" t="b">
        <v>0</v>
      </c>
      <c r="N3073" t="s">
        <v>8301</v>
      </c>
      <c r="O3073" s="5">
        <f>E3073/D3073</f>
        <v>1.8689285714285714E-2</v>
      </c>
      <c r="P3073" s="6">
        <f t="shared" si="235"/>
        <v>307.8235294117647</v>
      </c>
      <c r="Q3073" t="str">
        <f t="shared" si="236"/>
        <v>technology</v>
      </c>
      <c r="R3073" t="str">
        <f t="shared" si="237"/>
        <v>space exploration</v>
      </c>
      <c r="S3073" s="10">
        <f t="shared" si="238"/>
        <v>42327.597326388888</v>
      </c>
      <c r="T3073" s="10">
        <f t="shared" si="239"/>
        <v>42355.597326388888</v>
      </c>
    </row>
    <row r="3074" spans="1:20" ht="30" x14ac:dyDescent="0.25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>
        <v>1473917293</v>
      </c>
      <c r="K3074" t="b">
        <v>0</v>
      </c>
      <c r="L3074">
        <v>6</v>
      </c>
      <c r="M3074" t="b">
        <v>0</v>
      </c>
      <c r="N3074" t="s">
        <v>8267</v>
      </c>
      <c r="O3074" s="5">
        <f>E3074/D3074</f>
        <v>1.8669999999999999E-2</v>
      </c>
      <c r="P3074" s="6">
        <f t="shared" si="235"/>
        <v>311.16666666666669</v>
      </c>
      <c r="Q3074" t="str">
        <f t="shared" si="236"/>
        <v>film &amp; video</v>
      </c>
      <c r="R3074" t="str">
        <f t="shared" si="237"/>
        <v>science fiction</v>
      </c>
      <c r="S3074" s="10">
        <f t="shared" si="238"/>
        <v>42628.019594907404</v>
      </c>
      <c r="T3074" s="10">
        <f t="shared" si="239"/>
        <v>42663.019594907404</v>
      </c>
    </row>
    <row r="3075" spans="1:20" ht="45" x14ac:dyDescent="0.25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>
        <v>1427498172</v>
      </c>
      <c r="J3075">
        <v>1422317772</v>
      </c>
      <c r="K3075" t="b">
        <v>0</v>
      </c>
      <c r="L3075">
        <v>3</v>
      </c>
      <c r="M3075" t="b">
        <v>0</v>
      </c>
      <c r="N3075" t="s">
        <v>8303</v>
      </c>
      <c r="O3075" s="5">
        <f>E3075/D3075</f>
        <v>1.8666666666666668E-2</v>
      </c>
      <c r="P3075" s="6">
        <f t="shared" ref="P3075:P3138" si="240">IF(L3075&lt;&gt;0,E3075/L3075,0)</f>
        <v>93.333333333333329</v>
      </c>
      <c r="Q3075" t="str">
        <f t="shared" ref="Q3075:Q3138" si="241">LEFT(N3075,FIND("/",N3075)-1)</f>
        <v>theater</v>
      </c>
      <c r="R3075" t="str">
        <f t="shared" ref="R3075:R3138" si="242">RIGHT(N3075,LEN(N3075)-FIND("/",N3075))</f>
        <v>spaces</v>
      </c>
      <c r="S3075" s="10">
        <f t="shared" ref="S3075:S3138" si="243">(J3075/86400)+25569+(-5/24)</f>
        <v>42030.80291666666</v>
      </c>
      <c r="T3075" s="10">
        <f t="shared" ref="T3075:T3138" si="244">(I3075/86400)+25569+(-5/24)</f>
        <v>42090.761249999996</v>
      </c>
    </row>
    <row r="3076" spans="1:20" ht="45" x14ac:dyDescent="0.25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t="s">
        <v>8221</v>
      </c>
      <c r="G3076" t="s">
        <v>8224</v>
      </c>
      <c r="H3076" t="s">
        <v>8246</v>
      </c>
      <c r="I3076">
        <v>1439931675</v>
      </c>
      <c r="J3076">
        <v>1437339675</v>
      </c>
      <c r="K3076" t="b">
        <v>0</v>
      </c>
      <c r="L3076">
        <v>6</v>
      </c>
      <c r="M3076" t="b">
        <v>0</v>
      </c>
      <c r="N3076" t="s">
        <v>8284</v>
      </c>
      <c r="O3076" s="5">
        <f>E3076/D3076</f>
        <v>1.84E-2</v>
      </c>
      <c r="P3076" s="6">
        <f t="shared" si="240"/>
        <v>76.666666666666671</v>
      </c>
      <c r="Q3076" t="str">
        <f t="shared" si="241"/>
        <v>food</v>
      </c>
      <c r="R3076" t="str">
        <f t="shared" si="242"/>
        <v>food trucks</v>
      </c>
      <c r="S3076" s="10">
        <f t="shared" si="243"/>
        <v>42204.667534722219</v>
      </c>
      <c r="T3076" s="10">
        <f t="shared" si="244"/>
        <v>42234.667534722219</v>
      </c>
    </row>
    <row r="3077" spans="1:20" ht="60" x14ac:dyDescent="0.25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t="s">
        <v>8221</v>
      </c>
      <c r="G3077" t="s">
        <v>8224</v>
      </c>
      <c r="H3077" t="s">
        <v>8246</v>
      </c>
      <c r="I3077">
        <v>1411779761</v>
      </c>
      <c r="J3077">
        <v>1409187761</v>
      </c>
      <c r="K3077" t="b">
        <v>0</v>
      </c>
      <c r="L3077">
        <v>4</v>
      </c>
      <c r="M3077" t="b">
        <v>0</v>
      </c>
      <c r="N3077" t="s">
        <v>8271</v>
      </c>
      <c r="O3077" s="5">
        <f>E3077/D3077</f>
        <v>1.84E-2</v>
      </c>
      <c r="P3077" s="6">
        <f t="shared" si="240"/>
        <v>5.75</v>
      </c>
      <c r="Q3077" t="str">
        <f t="shared" si="241"/>
        <v>theater</v>
      </c>
      <c r="R3077" t="str">
        <f t="shared" si="242"/>
        <v>plays</v>
      </c>
      <c r="S3077" s="10">
        <f t="shared" si="243"/>
        <v>41878.835196759253</v>
      </c>
      <c r="T3077" s="10">
        <f t="shared" si="244"/>
        <v>41908.835196759253</v>
      </c>
    </row>
    <row r="3078" spans="1:20" ht="60" x14ac:dyDescent="0.25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t="s">
        <v>8271</v>
      </c>
      <c r="O3078" s="5">
        <f>E3078/D3078</f>
        <v>1.8333333333333333E-2</v>
      </c>
      <c r="P3078" s="6">
        <f t="shared" si="240"/>
        <v>18.333333333333332</v>
      </c>
      <c r="Q3078" t="str">
        <f t="shared" si="241"/>
        <v>theater</v>
      </c>
      <c r="R3078" t="str">
        <f t="shared" si="242"/>
        <v>plays</v>
      </c>
      <c r="S3078" s="10">
        <f t="shared" si="243"/>
        <v>42069.695104166669</v>
      </c>
      <c r="T3078" s="10">
        <f t="shared" si="244"/>
        <v>42092.624999999993</v>
      </c>
    </row>
    <row r="3079" spans="1:20" ht="45" x14ac:dyDescent="0.25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>
        <v>1426112848</v>
      </c>
      <c r="K3079" t="b">
        <v>0</v>
      </c>
      <c r="L3079">
        <v>7</v>
      </c>
      <c r="M3079" t="b">
        <v>0</v>
      </c>
      <c r="N3079" t="s">
        <v>8272</v>
      </c>
      <c r="O3079" s="5">
        <f>E3079/D3079</f>
        <v>1.8193398957730169E-2</v>
      </c>
      <c r="P3079" s="6">
        <f t="shared" si="240"/>
        <v>224.42857142857142</v>
      </c>
      <c r="Q3079" t="str">
        <f t="shared" si="241"/>
        <v>technology</v>
      </c>
      <c r="R3079" t="str">
        <f t="shared" si="242"/>
        <v>web</v>
      </c>
      <c r="S3079" s="10">
        <f t="shared" si="243"/>
        <v>42074.727407407401</v>
      </c>
      <c r="T3079" s="10">
        <f t="shared" si="244"/>
        <v>42104.727407407401</v>
      </c>
    </row>
    <row r="3080" spans="1:20" ht="45" x14ac:dyDescent="0.25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>
        <v>1453075200</v>
      </c>
      <c r="J3080">
        <v>1450628773</v>
      </c>
      <c r="K3080" t="b">
        <v>0</v>
      </c>
      <c r="L3080">
        <v>3</v>
      </c>
      <c r="M3080" t="b">
        <v>0</v>
      </c>
      <c r="N3080" t="s">
        <v>8271</v>
      </c>
      <c r="O3080" s="5">
        <f>E3080/D3080</f>
        <v>1.7999999999999999E-2</v>
      </c>
      <c r="P3080" s="6">
        <f t="shared" si="240"/>
        <v>30</v>
      </c>
      <c r="Q3080" t="str">
        <f t="shared" si="241"/>
        <v>theater</v>
      </c>
      <c r="R3080" t="str">
        <f t="shared" si="242"/>
        <v>plays</v>
      </c>
      <c r="S3080" s="10">
        <f t="shared" si="243"/>
        <v>42358.476539351854</v>
      </c>
      <c r="T3080" s="10">
        <f t="shared" si="244"/>
        <v>42386.791666666664</v>
      </c>
    </row>
    <row r="3081" spans="1:20" ht="60" x14ac:dyDescent="0.25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>
        <v>1421498303</v>
      </c>
      <c r="J3081">
        <v>1418906303</v>
      </c>
      <c r="K3081" t="b">
        <v>0</v>
      </c>
      <c r="L3081">
        <v>9</v>
      </c>
      <c r="M3081" t="b">
        <v>0</v>
      </c>
      <c r="N3081" t="s">
        <v>8270</v>
      </c>
      <c r="O3081" s="5">
        <f>E3081/D3081</f>
        <v>1.7538461538461537E-2</v>
      </c>
      <c r="P3081" s="6">
        <f t="shared" si="240"/>
        <v>12.666666666666666</v>
      </c>
      <c r="Q3081" t="str">
        <f t="shared" si="241"/>
        <v>film &amp; video</v>
      </c>
      <c r="R3081" t="str">
        <f t="shared" si="242"/>
        <v>animation</v>
      </c>
      <c r="S3081" s="10">
        <f t="shared" si="243"/>
        <v>41991.318321759252</v>
      </c>
      <c r="T3081" s="10">
        <f t="shared" si="244"/>
        <v>42021.318321759252</v>
      </c>
    </row>
    <row r="3082" spans="1:20" ht="60" x14ac:dyDescent="0.25">
      <c r="A3082">
        <v>2514</v>
      </c>
      <c r="B3082" s="3" t="s">
        <v>2514</v>
      </c>
      <c r="C3082" s="3" t="s">
        <v>6624</v>
      </c>
      <c r="D3082">
        <v>12000</v>
      </c>
      <c r="E3082">
        <v>210</v>
      </c>
      <c r="F3082" t="s">
        <v>8221</v>
      </c>
      <c r="G3082" t="s">
        <v>8224</v>
      </c>
      <c r="H3082" t="s">
        <v>8246</v>
      </c>
      <c r="I3082">
        <v>1408526477</v>
      </c>
      <c r="J3082">
        <v>1407057677</v>
      </c>
      <c r="K3082" t="b">
        <v>0</v>
      </c>
      <c r="L3082">
        <v>4</v>
      </c>
      <c r="M3082" t="b">
        <v>0</v>
      </c>
      <c r="N3082" t="s">
        <v>8299</v>
      </c>
      <c r="O3082" s="5">
        <f>E3082/D3082</f>
        <v>1.7500000000000002E-2</v>
      </c>
      <c r="P3082" s="6">
        <f t="shared" si="240"/>
        <v>52.5</v>
      </c>
      <c r="Q3082" t="str">
        <f t="shared" si="241"/>
        <v>food</v>
      </c>
      <c r="R3082" t="str">
        <f t="shared" si="242"/>
        <v>restaurants</v>
      </c>
      <c r="S3082" s="10">
        <f t="shared" si="243"/>
        <v>41854.181446759256</v>
      </c>
      <c r="T3082" s="10">
        <f t="shared" si="244"/>
        <v>41871.181446759256</v>
      </c>
    </row>
    <row r="3083" spans="1:20" ht="45" x14ac:dyDescent="0.25">
      <c r="A3083">
        <v>2859</v>
      </c>
      <c r="B3083" s="3" t="s">
        <v>2859</v>
      </c>
      <c r="C3083" s="3" t="s">
        <v>6969</v>
      </c>
      <c r="D3083">
        <v>2000</v>
      </c>
      <c r="E3083">
        <v>35</v>
      </c>
      <c r="F3083" t="s">
        <v>8221</v>
      </c>
      <c r="G3083" t="s">
        <v>8226</v>
      </c>
      <c r="H3083" t="s">
        <v>8248</v>
      </c>
      <c r="I3083">
        <v>1444984904</v>
      </c>
      <c r="J3083">
        <v>1439800904</v>
      </c>
      <c r="K3083" t="b">
        <v>0</v>
      </c>
      <c r="L3083">
        <v>1</v>
      </c>
      <c r="M3083" t="b">
        <v>0</v>
      </c>
      <c r="N3083" t="s">
        <v>8271</v>
      </c>
      <c r="O3083" s="5">
        <f>E3083/D3083</f>
        <v>1.7500000000000002E-2</v>
      </c>
      <c r="P3083" s="6">
        <f t="shared" si="240"/>
        <v>35</v>
      </c>
      <c r="Q3083" t="str">
        <f t="shared" si="241"/>
        <v>theater</v>
      </c>
      <c r="R3083" t="str">
        <f t="shared" si="242"/>
        <v>plays</v>
      </c>
      <c r="S3083" s="10">
        <f t="shared" si="243"/>
        <v>42233.153981481482</v>
      </c>
      <c r="T3083" s="10">
        <f t="shared" si="244"/>
        <v>42293.153981481482</v>
      </c>
    </row>
    <row r="3084" spans="1:20" ht="60" x14ac:dyDescent="0.25">
      <c r="A3084">
        <v>3887</v>
      </c>
      <c r="B3084" s="3" t="s">
        <v>3884</v>
      </c>
      <c r="C3084" s="3" t="s">
        <v>7995</v>
      </c>
      <c r="D3084">
        <v>2000</v>
      </c>
      <c r="E3084">
        <v>35</v>
      </c>
      <c r="F3084" t="s">
        <v>8220</v>
      </c>
      <c r="G3084" t="s">
        <v>8224</v>
      </c>
      <c r="H3084" t="s">
        <v>8246</v>
      </c>
      <c r="I3084">
        <v>1430517600</v>
      </c>
      <c r="J3084">
        <v>1426538129</v>
      </c>
      <c r="K3084" t="b">
        <v>0</v>
      </c>
      <c r="L3084">
        <v>2</v>
      </c>
      <c r="M3084" t="b">
        <v>0</v>
      </c>
      <c r="N3084" t="s">
        <v>8305</v>
      </c>
      <c r="O3084" s="5">
        <f>E3084/D3084</f>
        <v>1.7500000000000002E-2</v>
      </c>
      <c r="P3084" s="6">
        <f t="shared" si="240"/>
        <v>17.5</v>
      </c>
      <c r="Q3084" t="str">
        <f t="shared" si="241"/>
        <v>theater</v>
      </c>
      <c r="R3084" t="str">
        <f t="shared" si="242"/>
        <v>musical</v>
      </c>
      <c r="S3084" s="10">
        <f t="shared" si="243"/>
        <v>42079.649641203701</v>
      </c>
      <c r="T3084" s="10">
        <f t="shared" si="244"/>
        <v>42125.708333333336</v>
      </c>
    </row>
    <row r="3085" spans="1:20" ht="30" x14ac:dyDescent="0.25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>
        <v>1414008808</v>
      </c>
      <c r="K3085" t="b">
        <v>1</v>
      </c>
      <c r="L3085">
        <v>6</v>
      </c>
      <c r="M3085" t="b">
        <v>0</v>
      </c>
      <c r="N3085" t="s">
        <v>8285</v>
      </c>
      <c r="O3085" s="5">
        <f>E3085/D3085</f>
        <v>1.7457500000000001E-2</v>
      </c>
      <c r="P3085" s="6">
        <f t="shared" si="240"/>
        <v>11.638333333333334</v>
      </c>
      <c r="Q3085" t="str">
        <f t="shared" si="241"/>
        <v>photography</v>
      </c>
      <c r="R3085" t="str">
        <f t="shared" si="242"/>
        <v>photobooks</v>
      </c>
      <c r="S3085" s="10">
        <f t="shared" si="243"/>
        <v>41934.634351851848</v>
      </c>
      <c r="T3085" s="10">
        <f t="shared" si="244"/>
        <v>41954.676018518519</v>
      </c>
    </row>
    <row r="3086" spans="1:20" ht="45" x14ac:dyDescent="0.25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t="s">
        <v>8221</v>
      </c>
      <c r="G3086" t="s">
        <v>8224</v>
      </c>
      <c r="H3086" t="s">
        <v>8246</v>
      </c>
      <c r="I3086">
        <v>1367097391</v>
      </c>
      <c r="J3086">
        <v>1364505391</v>
      </c>
      <c r="K3086" t="b">
        <v>0</v>
      </c>
      <c r="L3086">
        <v>3</v>
      </c>
      <c r="M3086" t="b">
        <v>0</v>
      </c>
      <c r="N3086" t="s">
        <v>8282</v>
      </c>
      <c r="O3086" s="5">
        <f>E3086/D3086</f>
        <v>1.7333333333333333E-2</v>
      </c>
      <c r="P3086" s="6">
        <f t="shared" si="240"/>
        <v>34.666666666666664</v>
      </c>
      <c r="Q3086" t="str">
        <f t="shared" si="241"/>
        <v>games</v>
      </c>
      <c r="R3086" t="str">
        <f t="shared" si="242"/>
        <v>video games</v>
      </c>
      <c r="S3086" s="10">
        <f t="shared" si="243"/>
        <v>41361.678136574068</v>
      </c>
      <c r="T3086" s="10">
        <f t="shared" si="244"/>
        <v>41391.678136574068</v>
      </c>
    </row>
    <row r="3087" spans="1:20" ht="60" x14ac:dyDescent="0.25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t="s">
        <v>8221</v>
      </c>
      <c r="G3087" t="s">
        <v>8224</v>
      </c>
      <c r="H3087" t="s">
        <v>8246</v>
      </c>
      <c r="I3087">
        <v>1457901924</v>
      </c>
      <c r="J3087">
        <v>1452721524</v>
      </c>
      <c r="K3087" t="b">
        <v>0</v>
      </c>
      <c r="L3087">
        <v>2</v>
      </c>
      <c r="M3087" t="b">
        <v>0</v>
      </c>
      <c r="N3087" t="s">
        <v>8284</v>
      </c>
      <c r="O3087" s="5">
        <f>E3087/D3087</f>
        <v>1.7333333333333333E-2</v>
      </c>
      <c r="P3087" s="6">
        <f t="shared" si="240"/>
        <v>13</v>
      </c>
      <c r="Q3087" t="str">
        <f t="shared" si="241"/>
        <v>food</v>
      </c>
      <c r="R3087" t="str">
        <f t="shared" si="242"/>
        <v>food trucks</v>
      </c>
      <c r="S3087" s="10">
        <f t="shared" si="243"/>
        <v>42382.698194444441</v>
      </c>
      <c r="T3087" s="10">
        <f t="shared" si="244"/>
        <v>42442.656527777777</v>
      </c>
    </row>
    <row r="3088" spans="1:20" ht="60" x14ac:dyDescent="0.25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>
        <v>1480456900</v>
      </c>
      <c r="K3088" t="b">
        <v>0</v>
      </c>
      <c r="L3088">
        <v>4</v>
      </c>
      <c r="M3088" t="b">
        <v>0</v>
      </c>
      <c r="N3088" t="s">
        <v>8294</v>
      </c>
      <c r="O3088" s="5">
        <f>E3088/D3088</f>
        <v>1.7319999999999999E-2</v>
      </c>
      <c r="P3088" s="6">
        <f t="shared" si="240"/>
        <v>108.25</v>
      </c>
      <c r="Q3088" t="str">
        <f t="shared" si="241"/>
        <v>technology</v>
      </c>
      <c r="R3088" t="str">
        <f t="shared" si="242"/>
        <v>gadgets</v>
      </c>
      <c r="S3088" s="10">
        <f t="shared" si="243"/>
        <v>42703.709490740737</v>
      </c>
      <c r="T3088" s="10">
        <f t="shared" si="244"/>
        <v>42733.709490740737</v>
      </c>
    </row>
    <row r="3089" spans="1:20" ht="60" x14ac:dyDescent="0.25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>
        <v>1430081759</v>
      </c>
      <c r="J3089">
        <v>1424901359</v>
      </c>
      <c r="K3089" t="b">
        <v>0</v>
      </c>
      <c r="L3089">
        <v>17</v>
      </c>
      <c r="M3089" t="b">
        <v>0</v>
      </c>
      <c r="N3089" t="s">
        <v>8273</v>
      </c>
      <c r="O3089" s="5">
        <f>E3089/D3089</f>
        <v>1.7219999999999999E-2</v>
      </c>
      <c r="P3089" s="6">
        <f t="shared" si="240"/>
        <v>50.647058823529413</v>
      </c>
      <c r="Q3089" t="str">
        <f t="shared" si="241"/>
        <v>technology</v>
      </c>
      <c r="R3089" t="str">
        <f t="shared" si="242"/>
        <v>wearables</v>
      </c>
      <c r="S3089" s="10">
        <f t="shared" si="243"/>
        <v>42060.705543981479</v>
      </c>
      <c r="T3089" s="10">
        <f t="shared" si="244"/>
        <v>42120.663877314808</v>
      </c>
    </row>
    <row r="3090" spans="1:20" ht="45" x14ac:dyDescent="0.25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>
        <v>1379164040</v>
      </c>
      <c r="J3090">
        <v>1376399240</v>
      </c>
      <c r="K3090" t="b">
        <v>0</v>
      </c>
      <c r="L3090">
        <v>24</v>
      </c>
      <c r="M3090" t="b">
        <v>0</v>
      </c>
      <c r="N3090" t="s">
        <v>8282</v>
      </c>
      <c r="O3090" s="5">
        <f>E3090/D3090</f>
        <v>1.7098591549295775E-2</v>
      </c>
      <c r="P3090" s="6">
        <f t="shared" si="240"/>
        <v>25.291666666666668</v>
      </c>
      <c r="Q3090" t="str">
        <f t="shared" si="241"/>
        <v>games</v>
      </c>
      <c r="R3090" t="str">
        <f t="shared" si="242"/>
        <v>video games</v>
      </c>
      <c r="S3090" s="10">
        <f t="shared" si="243"/>
        <v>41499.338425925926</v>
      </c>
      <c r="T3090" s="10">
        <f t="shared" si="244"/>
        <v>41531.338425925926</v>
      </c>
    </row>
    <row r="3091" spans="1:20" ht="45" x14ac:dyDescent="0.25">
      <c r="A3091">
        <v>775</v>
      </c>
      <c r="B3091" s="3" t="s">
        <v>776</v>
      </c>
      <c r="C3091" s="3" t="s">
        <v>4885</v>
      </c>
      <c r="D3091">
        <v>10000</v>
      </c>
      <c r="E3091">
        <v>170</v>
      </c>
      <c r="F3091" t="s">
        <v>8221</v>
      </c>
      <c r="G3091" t="s">
        <v>8224</v>
      </c>
      <c r="H3091" t="s">
        <v>8246</v>
      </c>
      <c r="I3091">
        <v>1323998795</v>
      </c>
      <c r="J3091">
        <v>1321406795</v>
      </c>
      <c r="K3091" t="b">
        <v>0</v>
      </c>
      <c r="L3091">
        <v>5</v>
      </c>
      <c r="M3091" t="b">
        <v>0</v>
      </c>
      <c r="N3091" t="s">
        <v>8275</v>
      </c>
      <c r="O3091" s="5">
        <f>E3091/D3091</f>
        <v>1.7000000000000001E-2</v>
      </c>
      <c r="P3091" s="6">
        <f t="shared" si="240"/>
        <v>34</v>
      </c>
      <c r="Q3091" t="str">
        <f t="shared" si="241"/>
        <v>publishing</v>
      </c>
      <c r="R3091" t="str">
        <f t="shared" si="242"/>
        <v>fiction</v>
      </c>
      <c r="S3091" s="10">
        <f t="shared" si="243"/>
        <v>40862.851793981477</v>
      </c>
      <c r="T3091" s="10">
        <f t="shared" si="244"/>
        <v>40892.851793981477</v>
      </c>
    </row>
    <row r="3092" spans="1:20" x14ac:dyDescent="0.25">
      <c r="A3092">
        <v>1590</v>
      </c>
      <c r="B3092" s="3" t="s">
        <v>1591</v>
      </c>
      <c r="C3092" s="3" t="s">
        <v>5700</v>
      </c>
      <c r="D3092">
        <v>60000</v>
      </c>
      <c r="E3092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>
        <v>1440448464</v>
      </c>
      <c r="K3092" t="b">
        <v>0</v>
      </c>
      <c r="L3092">
        <v>2</v>
      </c>
      <c r="M3092" t="b">
        <v>0</v>
      </c>
      <c r="N3092" t="s">
        <v>8291</v>
      </c>
      <c r="O3092" s="5">
        <f>E3092/D3092</f>
        <v>1.7000000000000001E-2</v>
      </c>
      <c r="P3092" s="6">
        <f t="shared" si="240"/>
        <v>510</v>
      </c>
      <c r="Q3092" t="str">
        <f t="shared" si="241"/>
        <v>photography</v>
      </c>
      <c r="R3092" t="str">
        <f t="shared" si="242"/>
        <v>places</v>
      </c>
      <c r="S3092" s="10">
        <f t="shared" si="243"/>
        <v>42240.648888888885</v>
      </c>
      <c r="T3092" s="10">
        <f t="shared" si="244"/>
        <v>42270.648888888885</v>
      </c>
    </row>
    <row r="3093" spans="1:20" ht="60" x14ac:dyDescent="0.25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>
        <v>1416000600</v>
      </c>
      <c r="J3093">
        <v>1413318600</v>
      </c>
      <c r="K3093" t="b">
        <v>0</v>
      </c>
      <c r="L3093">
        <v>23</v>
      </c>
      <c r="M3093" t="b">
        <v>0</v>
      </c>
      <c r="N3093" t="s">
        <v>8283</v>
      </c>
      <c r="O3093" s="5">
        <f>E3093/D3093</f>
        <v>1.6714285714285713E-2</v>
      </c>
      <c r="P3093" s="6">
        <f t="shared" si="240"/>
        <v>25.434782608695652</v>
      </c>
      <c r="Q3093" t="str">
        <f t="shared" si="241"/>
        <v>games</v>
      </c>
      <c r="R3093" t="str">
        <f t="shared" si="242"/>
        <v>mobile games</v>
      </c>
      <c r="S3093" s="10">
        <f t="shared" si="243"/>
        <v>41926.645833333328</v>
      </c>
      <c r="T3093" s="10">
        <f t="shared" si="244"/>
        <v>41957.687499999993</v>
      </c>
    </row>
    <row r="3094" spans="1:20" ht="60" x14ac:dyDescent="0.25">
      <c r="A3094">
        <v>1713</v>
      </c>
      <c r="B3094" s="3" t="s">
        <v>1714</v>
      </c>
      <c r="C3094" s="3" t="s">
        <v>5823</v>
      </c>
      <c r="D3094">
        <v>3000</v>
      </c>
      <c r="E3094">
        <v>50</v>
      </c>
      <c r="F3094" t="s">
        <v>8221</v>
      </c>
      <c r="G3094" t="s">
        <v>8224</v>
      </c>
      <c r="H3094" t="s">
        <v>8246</v>
      </c>
      <c r="I3094">
        <v>1412536412</v>
      </c>
      <c r="J3094">
        <v>1409944412</v>
      </c>
      <c r="K3094" t="b">
        <v>0</v>
      </c>
      <c r="L3094">
        <v>1</v>
      </c>
      <c r="M3094" t="b">
        <v>0</v>
      </c>
      <c r="N3094" t="s">
        <v>8293</v>
      </c>
      <c r="O3094" s="5">
        <f>E3094/D3094</f>
        <v>1.6666666666666666E-2</v>
      </c>
      <c r="P3094" s="6">
        <f t="shared" si="240"/>
        <v>50</v>
      </c>
      <c r="Q3094" t="str">
        <f t="shared" si="241"/>
        <v>music</v>
      </c>
      <c r="R3094" t="str">
        <f t="shared" si="242"/>
        <v>faith</v>
      </c>
      <c r="S3094" s="10">
        <f t="shared" si="243"/>
        <v>41887.592731481483</v>
      </c>
      <c r="T3094" s="10">
        <f t="shared" si="244"/>
        <v>41917.592731481483</v>
      </c>
    </row>
    <row r="3095" spans="1:20" ht="45" x14ac:dyDescent="0.25">
      <c r="A3095">
        <v>3795</v>
      </c>
      <c r="B3095" s="3" t="s">
        <v>3792</v>
      </c>
      <c r="C3095" s="3" t="s">
        <v>7905</v>
      </c>
      <c r="D3095">
        <v>600</v>
      </c>
      <c r="E3095">
        <v>10</v>
      </c>
      <c r="F3095" t="s">
        <v>8221</v>
      </c>
      <c r="G3095" t="s">
        <v>8225</v>
      </c>
      <c r="H3095" t="s">
        <v>8247</v>
      </c>
      <c r="I3095">
        <v>1440801000</v>
      </c>
      <c r="J3095">
        <v>1437042490</v>
      </c>
      <c r="K3095" t="b">
        <v>0</v>
      </c>
      <c r="L3095">
        <v>2</v>
      </c>
      <c r="M3095" t="b">
        <v>0</v>
      </c>
      <c r="N3095" t="s">
        <v>8305</v>
      </c>
      <c r="O3095" s="5">
        <f>E3095/D3095</f>
        <v>1.6666666666666666E-2</v>
      </c>
      <c r="P3095" s="6">
        <f t="shared" si="240"/>
        <v>5</v>
      </c>
      <c r="Q3095" t="str">
        <f t="shared" si="241"/>
        <v>theater</v>
      </c>
      <c r="R3095" t="str">
        <f t="shared" si="242"/>
        <v>musical</v>
      </c>
      <c r="S3095" s="10">
        <f t="shared" si="243"/>
        <v>42201.227893518517</v>
      </c>
      <c r="T3095" s="10">
        <f t="shared" si="244"/>
        <v>42244.729166666664</v>
      </c>
    </row>
    <row r="3096" spans="1:20" ht="60" x14ac:dyDescent="0.25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>
        <v>1422447285</v>
      </c>
      <c r="K3096" t="b">
        <v>1</v>
      </c>
      <c r="L3096">
        <v>5</v>
      </c>
      <c r="M3096" t="b">
        <v>0</v>
      </c>
      <c r="N3096" t="s">
        <v>8287</v>
      </c>
      <c r="O3096" s="5">
        <f>E3096/D3096</f>
        <v>1.6620689655172414E-2</v>
      </c>
      <c r="P3096" s="6">
        <f t="shared" si="240"/>
        <v>48.2</v>
      </c>
      <c r="Q3096" t="str">
        <f t="shared" si="241"/>
        <v>publishing</v>
      </c>
      <c r="R3096" t="str">
        <f t="shared" si="242"/>
        <v>translations</v>
      </c>
      <c r="S3096" s="10">
        <f t="shared" si="243"/>
        <v>42032.30190972222</v>
      </c>
      <c r="T3096" s="10">
        <f t="shared" si="244"/>
        <v>42057.30190972222</v>
      </c>
    </row>
    <row r="3097" spans="1:20" ht="45" x14ac:dyDescent="0.25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>
        <v>1489922339</v>
      </c>
      <c r="J3097">
        <v>1487333939</v>
      </c>
      <c r="K3097" t="b">
        <v>0</v>
      </c>
      <c r="L3097">
        <v>3</v>
      </c>
      <c r="M3097" t="b">
        <v>0</v>
      </c>
      <c r="N3097" t="s">
        <v>8271</v>
      </c>
      <c r="O3097" s="5">
        <f>E3097/D3097</f>
        <v>1.6363636363636365E-2</v>
      </c>
      <c r="P3097" s="6">
        <f t="shared" si="240"/>
        <v>15</v>
      </c>
      <c r="Q3097" t="str">
        <f t="shared" si="241"/>
        <v>theater</v>
      </c>
      <c r="R3097" t="str">
        <f t="shared" si="242"/>
        <v>plays</v>
      </c>
      <c r="S3097" s="10">
        <f t="shared" si="243"/>
        <v>42783.304849537039</v>
      </c>
      <c r="T3097" s="10">
        <f t="shared" si="244"/>
        <v>42813.263182870367</v>
      </c>
    </row>
    <row r="3098" spans="1:20" ht="45" x14ac:dyDescent="0.25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>
        <v>1407865095</v>
      </c>
      <c r="K3098" t="b">
        <v>0</v>
      </c>
      <c r="L3098">
        <v>16</v>
      </c>
      <c r="M3098" t="b">
        <v>0</v>
      </c>
      <c r="N3098" t="s">
        <v>8284</v>
      </c>
      <c r="O3098" s="5">
        <f>E3098/D3098</f>
        <v>1.6316666666666667E-2</v>
      </c>
      <c r="P3098" s="6">
        <f t="shared" si="240"/>
        <v>61.1875</v>
      </c>
      <c r="Q3098" t="str">
        <f t="shared" si="241"/>
        <v>food</v>
      </c>
      <c r="R3098" t="str">
        <f t="shared" si="242"/>
        <v>food trucks</v>
      </c>
      <c r="S3098" s="10">
        <f t="shared" si="243"/>
        <v>41863.526562499996</v>
      </c>
      <c r="T3098" s="10">
        <f t="shared" si="244"/>
        <v>41894.526562499996</v>
      </c>
    </row>
    <row r="3099" spans="1:20" ht="45" x14ac:dyDescent="0.25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>
        <v>1406474820</v>
      </c>
      <c r="J3099">
        <v>1403902060</v>
      </c>
      <c r="K3099" t="b">
        <v>0</v>
      </c>
      <c r="L3099">
        <v>5</v>
      </c>
      <c r="M3099" t="b">
        <v>0</v>
      </c>
      <c r="N3099" t="s">
        <v>8273</v>
      </c>
      <c r="O3099" s="5">
        <f>E3099/D3099</f>
        <v>1.6250000000000001E-2</v>
      </c>
      <c r="P3099" s="6">
        <f t="shared" si="240"/>
        <v>13</v>
      </c>
      <c r="Q3099" t="str">
        <f t="shared" si="241"/>
        <v>technology</v>
      </c>
      <c r="R3099" t="str">
        <f t="shared" si="242"/>
        <v>wearables</v>
      </c>
      <c r="S3099" s="10">
        <f t="shared" si="243"/>
        <v>41817.658101851848</v>
      </c>
      <c r="T3099" s="10">
        <f t="shared" si="244"/>
        <v>41847.435416666667</v>
      </c>
    </row>
    <row r="3100" spans="1:20" ht="45" x14ac:dyDescent="0.25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>
        <v>1466227190</v>
      </c>
      <c r="J3100">
        <v>1461043190</v>
      </c>
      <c r="K3100" t="b">
        <v>0</v>
      </c>
      <c r="L3100">
        <v>15</v>
      </c>
      <c r="M3100" t="b">
        <v>0</v>
      </c>
      <c r="N3100" t="s">
        <v>8282</v>
      </c>
      <c r="O3100" s="5">
        <f>E3100/D3100</f>
        <v>1.6199999999999999E-2</v>
      </c>
      <c r="P3100" s="6">
        <f t="shared" si="240"/>
        <v>16.2</v>
      </c>
      <c r="Q3100" t="str">
        <f t="shared" si="241"/>
        <v>games</v>
      </c>
      <c r="R3100" t="str">
        <f t="shared" si="242"/>
        <v>video games</v>
      </c>
      <c r="S3100" s="10">
        <f t="shared" si="243"/>
        <v>42479.013773148145</v>
      </c>
      <c r="T3100" s="10">
        <f t="shared" si="244"/>
        <v>42539.013773148145</v>
      </c>
    </row>
    <row r="3101" spans="1:20" ht="60" x14ac:dyDescent="0.25">
      <c r="A3101">
        <v>1915</v>
      </c>
      <c r="B3101" s="3" t="s">
        <v>1916</v>
      </c>
      <c r="C3101" s="3" t="s">
        <v>6025</v>
      </c>
      <c r="D3101">
        <v>500</v>
      </c>
      <c r="E3101">
        <v>8</v>
      </c>
      <c r="F3101" t="s">
        <v>8221</v>
      </c>
      <c r="G3101" t="s">
        <v>8224</v>
      </c>
      <c r="H3101" t="s">
        <v>8246</v>
      </c>
      <c r="I3101">
        <v>1409620222</v>
      </c>
      <c r="J3101">
        <v>1407892222</v>
      </c>
      <c r="K3101" t="b">
        <v>0</v>
      </c>
      <c r="L3101">
        <v>4</v>
      </c>
      <c r="M3101" t="b">
        <v>0</v>
      </c>
      <c r="N3101" t="s">
        <v>8294</v>
      </c>
      <c r="O3101" s="5">
        <f>E3101/D3101</f>
        <v>1.6E-2</v>
      </c>
      <c r="P3101" s="6">
        <f t="shared" si="240"/>
        <v>2</v>
      </c>
      <c r="Q3101" t="str">
        <f t="shared" si="241"/>
        <v>technology</v>
      </c>
      <c r="R3101" t="str">
        <f t="shared" si="242"/>
        <v>gadgets</v>
      </c>
      <c r="S3101" s="10">
        <f t="shared" si="243"/>
        <v>41863.840532407405</v>
      </c>
      <c r="T3101" s="10">
        <f t="shared" si="244"/>
        <v>41883.840532407405</v>
      </c>
    </row>
    <row r="3102" spans="1:20" ht="60" x14ac:dyDescent="0.25">
      <c r="A3102">
        <v>2133</v>
      </c>
      <c r="B3102" s="3" t="s">
        <v>2134</v>
      </c>
      <c r="C3102" s="3" t="s">
        <v>6243</v>
      </c>
      <c r="D3102">
        <v>1000</v>
      </c>
      <c r="E3102">
        <v>16</v>
      </c>
      <c r="F3102" t="s">
        <v>8221</v>
      </c>
      <c r="G3102" t="s">
        <v>8224</v>
      </c>
      <c r="H3102" t="s">
        <v>8246</v>
      </c>
      <c r="I3102">
        <v>1303628340</v>
      </c>
      <c r="J3102">
        <v>1300328399</v>
      </c>
      <c r="K3102" t="b">
        <v>0</v>
      </c>
      <c r="L3102">
        <v>3</v>
      </c>
      <c r="M3102" t="b">
        <v>0</v>
      </c>
      <c r="N3102" t="s">
        <v>8282</v>
      </c>
      <c r="O3102" s="5">
        <f>E3102/D3102</f>
        <v>1.6E-2</v>
      </c>
      <c r="P3102" s="6">
        <f t="shared" si="240"/>
        <v>5.333333333333333</v>
      </c>
      <c r="Q3102" t="str">
        <f t="shared" si="241"/>
        <v>games</v>
      </c>
      <c r="R3102" t="str">
        <f t="shared" si="242"/>
        <v>video games</v>
      </c>
      <c r="S3102" s="10">
        <f t="shared" si="243"/>
        <v>40618.888877314814</v>
      </c>
      <c r="T3102" s="10">
        <f t="shared" si="244"/>
        <v>40657.082638888889</v>
      </c>
    </row>
    <row r="3103" spans="1:20" x14ac:dyDescent="0.25">
      <c r="A3103">
        <v>2864</v>
      </c>
      <c r="B3103" s="3" t="s">
        <v>2864</v>
      </c>
      <c r="C3103" s="3" t="s">
        <v>6974</v>
      </c>
      <c r="D3103">
        <v>2500</v>
      </c>
      <c r="E3103">
        <v>40</v>
      </c>
      <c r="F3103" t="s">
        <v>8221</v>
      </c>
      <c r="G3103" t="s">
        <v>8225</v>
      </c>
      <c r="H3103" t="s">
        <v>8247</v>
      </c>
      <c r="I3103">
        <v>1437139080</v>
      </c>
      <c r="J3103">
        <v>1434552207</v>
      </c>
      <c r="K3103" t="b">
        <v>0</v>
      </c>
      <c r="L3103">
        <v>3</v>
      </c>
      <c r="M3103" t="b">
        <v>0</v>
      </c>
      <c r="N3103" t="s">
        <v>8271</v>
      </c>
      <c r="O3103" s="5">
        <f>E3103/D3103</f>
        <v>1.6E-2</v>
      </c>
      <c r="P3103" s="6">
        <f t="shared" si="240"/>
        <v>13.333333333333334</v>
      </c>
      <c r="Q3103" t="str">
        <f t="shared" si="241"/>
        <v>theater</v>
      </c>
      <c r="R3103" t="str">
        <f t="shared" si="242"/>
        <v>plays</v>
      </c>
      <c r="S3103" s="10">
        <f t="shared" si="243"/>
        <v>42172.405173611107</v>
      </c>
      <c r="T3103" s="10">
        <f t="shared" si="244"/>
        <v>42202.345833333333</v>
      </c>
    </row>
    <row r="3104" spans="1:20" ht="60" x14ac:dyDescent="0.25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>
        <v>1410516000</v>
      </c>
      <c r="J3104">
        <v>1406824948</v>
      </c>
      <c r="K3104" t="b">
        <v>0</v>
      </c>
      <c r="L3104">
        <v>1</v>
      </c>
      <c r="M3104" t="b">
        <v>0</v>
      </c>
      <c r="N3104" t="s">
        <v>8281</v>
      </c>
      <c r="O3104" s="5">
        <f>E3104/D3104</f>
        <v>1.5384615384615385E-2</v>
      </c>
      <c r="P3104" s="6">
        <f t="shared" si="240"/>
        <v>10</v>
      </c>
      <c r="Q3104" t="str">
        <f t="shared" si="241"/>
        <v>journalism</v>
      </c>
      <c r="R3104" t="str">
        <f t="shared" si="242"/>
        <v>audio</v>
      </c>
      <c r="S3104" s="10">
        <f t="shared" si="243"/>
        <v>41851.487824074073</v>
      </c>
      <c r="T3104" s="10">
        <f t="shared" si="244"/>
        <v>41894.208333333328</v>
      </c>
    </row>
    <row r="3105" spans="1:20" ht="60" x14ac:dyDescent="0.25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>
        <v>1417795480</v>
      </c>
      <c r="J3105">
        <v>1412607880</v>
      </c>
      <c r="K3105" t="b">
        <v>0</v>
      </c>
      <c r="L3105">
        <v>3</v>
      </c>
      <c r="M3105" t="b">
        <v>0</v>
      </c>
      <c r="N3105" t="s">
        <v>8284</v>
      </c>
      <c r="O3105" s="5">
        <f>E3105/D3105</f>
        <v>1.5100000000000001E-2</v>
      </c>
      <c r="P3105" s="6">
        <f t="shared" si="240"/>
        <v>50.333333333333336</v>
      </c>
      <c r="Q3105" t="str">
        <f t="shared" si="241"/>
        <v>food</v>
      </c>
      <c r="R3105" t="str">
        <f t="shared" si="242"/>
        <v>food trucks</v>
      </c>
      <c r="S3105" s="10">
        <f t="shared" si="243"/>
        <v>41918.419907407406</v>
      </c>
      <c r="T3105" s="10">
        <f t="shared" si="244"/>
        <v>41978.46157407407</v>
      </c>
    </row>
    <row r="3106" spans="1:20" ht="45" x14ac:dyDescent="0.25">
      <c r="A3106">
        <v>2347</v>
      </c>
      <c r="B3106" s="3" t="s">
        <v>2348</v>
      </c>
      <c r="C3106" s="3" t="s">
        <v>6457</v>
      </c>
      <c r="D3106">
        <v>1000</v>
      </c>
      <c r="E3106">
        <v>15</v>
      </c>
      <c r="F3106" t="s">
        <v>8220</v>
      </c>
      <c r="G3106" t="s">
        <v>8224</v>
      </c>
      <c r="H3106" t="s">
        <v>8246</v>
      </c>
      <c r="I3106">
        <v>1472135676</v>
      </c>
      <c r="J3106">
        <v>1469543676</v>
      </c>
      <c r="K3106" t="b">
        <v>0</v>
      </c>
      <c r="L3106">
        <v>1</v>
      </c>
      <c r="M3106" t="b">
        <v>0</v>
      </c>
      <c r="N3106" t="s">
        <v>8272</v>
      </c>
      <c r="O3106" s="5">
        <f>E3106/D3106</f>
        <v>1.4999999999999999E-2</v>
      </c>
      <c r="P3106" s="6">
        <f t="shared" si="240"/>
        <v>15</v>
      </c>
      <c r="Q3106" t="str">
        <f t="shared" si="241"/>
        <v>technology</v>
      </c>
      <c r="R3106" t="str">
        <f t="shared" si="242"/>
        <v>web</v>
      </c>
      <c r="S3106" s="10">
        <f t="shared" si="243"/>
        <v>42577.39902777777</v>
      </c>
      <c r="T3106" s="10">
        <f t="shared" si="244"/>
        <v>42607.39902777777</v>
      </c>
    </row>
    <row r="3107" spans="1:20" ht="60" x14ac:dyDescent="0.25">
      <c r="A3107">
        <v>3960</v>
      </c>
      <c r="B3107" s="3" t="s">
        <v>3957</v>
      </c>
      <c r="C3107" s="3" t="s">
        <v>8067</v>
      </c>
      <c r="D3107">
        <v>3000</v>
      </c>
      <c r="E3107">
        <v>45</v>
      </c>
      <c r="F3107" t="s">
        <v>8221</v>
      </c>
      <c r="G3107" t="s">
        <v>8224</v>
      </c>
      <c r="H3107" t="s">
        <v>8246</v>
      </c>
      <c r="I3107">
        <v>1451852256</v>
      </c>
      <c r="J3107">
        <v>1449260256</v>
      </c>
      <c r="K3107" t="b">
        <v>0</v>
      </c>
      <c r="L3107">
        <v>4</v>
      </c>
      <c r="M3107" t="b">
        <v>0</v>
      </c>
      <c r="N3107" t="s">
        <v>8271</v>
      </c>
      <c r="O3107" s="5">
        <f>E3107/D3107</f>
        <v>1.4999999999999999E-2</v>
      </c>
      <c r="P3107" s="6">
        <f t="shared" si="240"/>
        <v>11.25</v>
      </c>
      <c r="Q3107" t="str">
        <f t="shared" si="241"/>
        <v>theater</v>
      </c>
      <c r="R3107" t="str">
        <f t="shared" si="242"/>
        <v>plays</v>
      </c>
      <c r="S3107" s="10">
        <f t="shared" si="243"/>
        <v>42342.63722222222</v>
      </c>
      <c r="T3107" s="10">
        <f t="shared" si="244"/>
        <v>42372.63722222222</v>
      </c>
    </row>
    <row r="3108" spans="1:20" ht="60" x14ac:dyDescent="0.25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>
        <v>1425509050</v>
      </c>
      <c r="K3108" t="b">
        <v>0</v>
      </c>
      <c r="L3108">
        <v>2</v>
      </c>
      <c r="M3108" t="b">
        <v>0</v>
      </c>
      <c r="N3108" t="s">
        <v>8271</v>
      </c>
      <c r="O3108" s="5">
        <f>E3108/D3108</f>
        <v>1.4814814814814815E-2</v>
      </c>
      <c r="P3108" s="6">
        <f t="shared" si="240"/>
        <v>100</v>
      </c>
      <c r="Q3108" t="str">
        <f t="shared" si="241"/>
        <v>theater</v>
      </c>
      <c r="R3108" t="str">
        <f t="shared" si="242"/>
        <v>plays</v>
      </c>
      <c r="S3108" s="10">
        <f t="shared" si="243"/>
        <v>42067.739004629628</v>
      </c>
      <c r="T3108" s="10">
        <f t="shared" si="244"/>
        <v>42097.697337962956</v>
      </c>
    </row>
    <row r="3109" spans="1:20" ht="45" x14ac:dyDescent="0.25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>
        <v>1420413960</v>
      </c>
      <c r="J3109">
        <v>1417651630</v>
      </c>
      <c r="K3109" t="b">
        <v>0</v>
      </c>
      <c r="L3109">
        <v>9</v>
      </c>
      <c r="M3109" t="b">
        <v>0</v>
      </c>
      <c r="N3109" t="s">
        <v>8271</v>
      </c>
      <c r="O3109" s="5">
        <f>E3109/D3109</f>
        <v>1.4749999999999999E-2</v>
      </c>
      <c r="P3109" s="6">
        <f t="shared" si="240"/>
        <v>13.111111111111111</v>
      </c>
      <c r="Q3109" t="str">
        <f t="shared" si="241"/>
        <v>theater</v>
      </c>
      <c r="R3109" t="str">
        <f t="shared" si="242"/>
        <v>plays</v>
      </c>
      <c r="S3109" s="10">
        <f t="shared" si="243"/>
        <v>41976.796643518515</v>
      </c>
      <c r="T3109" s="10">
        <f t="shared" si="244"/>
        <v>42008.768055555549</v>
      </c>
    </row>
    <row r="3110" spans="1:20" ht="60" x14ac:dyDescent="0.25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>
        <v>1420741581</v>
      </c>
      <c r="K3110" t="b">
        <v>0</v>
      </c>
      <c r="L3110">
        <v>24</v>
      </c>
      <c r="M3110" t="b">
        <v>0</v>
      </c>
      <c r="N3110" t="s">
        <v>8273</v>
      </c>
      <c r="O3110" s="5">
        <f>E3110/D3110</f>
        <v>1.4710000000000001E-2</v>
      </c>
      <c r="P3110" s="6">
        <f t="shared" si="240"/>
        <v>61.291666666666664</v>
      </c>
      <c r="Q3110" t="str">
        <f t="shared" si="241"/>
        <v>technology</v>
      </c>
      <c r="R3110" t="str">
        <f t="shared" si="242"/>
        <v>wearables</v>
      </c>
      <c r="S3110" s="10">
        <f t="shared" si="243"/>
        <v>42012.559965277775</v>
      </c>
      <c r="T3110" s="10">
        <f t="shared" si="244"/>
        <v>42042.559965277775</v>
      </c>
    </row>
    <row r="3111" spans="1:20" ht="60" x14ac:dyDescent="0.25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>
        <v>1405099248</v>
      </c>
      <c r="K3111" t="b">
        <v>0</v>
      </c>
      <c r="L3111">
        <v>5</v>
      </c>
      <c r="M3111" t="b">
        <v>0</v>
      </c>
      <c r="N3111" t="s">
        <v>8305</v>
      </c>
      <c r="O3111" s="5">
        <f>E3111/D3111</f>
        <v>1.4642857142857143E-2</v>
      </c>
      <c r="P3111" s="6">
        <f t="shared" si="240"/>
        <v>205</v>
      </c>
      <c r="Q3111" t="str">
        <f t="shared" si="241"/>
        <v>theater</v>
      </c>
      <c r="R3111" t="str">
        <f t="shared" si="242"/>
        <v>musical</v>
      </c>
      <c r="S3111" s="10">
        <f t="shared" si="243"/>
        <v>41831.514444444438</v>
      </c>
      <c r="T3111" s="10">
        <f t="shared" si="244"/>
        <v>41861.514444444438</v>
      </c>
    </row>
    <row r="3112" spans="1:20" ht="45" x14ac:dyDescent="0.25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>
        <v>1419539223</v>
      </c>
      <c r="J3112">
        <v>1416947223</v>
      </c>
      <c r="K3112" t="b">
        <v>0</v>
      </c>
      <c r="L3112">
        <v>5</v>
      </c>
      <c r="M3112" t="b">
        <v>0</v>
      </c>
      <c r="N3112" t="s">
        <v>8272</v>
      </c>
      <c r="O3112" s="5">
        <f>E3112/D3112</f>
        <v>1.4583333333333334E-2</v>
      </c>
      <c r="P3112" s="6">
        <f t="shared" si="240"/>
        <v>35</v>
      </c>
      <c r="Q3112" t="str">
        <f t="shared" si="241"/>
        <v>technology</v>
      </c>
      <c r="R3112" t="str">
        <f t="shared" si="242"/>
        <v>web</v>
      </c>
      <c r="S3112" s="10">
        <f t="shared" si="243"/>
        <v>41968.643784722219</v>
      </c>
      <c r="T3112" s="10">
        <f t="shared" si="244"/>
        <v>41998.643784722219</v>
      </c>
    </row>
    <row r="3113" spans="1:20" ht="60" x14ac:dyDescent="0.25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>
        <v>1372622280</v>
      </c>
      <c r="J3113">
        <v>1369246738</v>
      </c>
      <c r="K3113" t="b">
        <v>0</v>
      </c>
      <c r="L3113">
        <v>2</v>
      </c>
      <c r="M3113" t="b">
        <v>0</v>
      </c>
      <c r="N3113" t="s">
        <v>8278</v>
      </c>
      <c r="O3113" s="5">
        <f>E3113/D3113</f>
        <v>1.4545454545454545E-2</v>
      </c>
      <c r="P3113" s="6">
        <f t="shared" si="240"/>
        <v>20</v>
      </c>
      <c r="Q3113" t="str">
        <f t="shared" si="241"/>
        <v>music</v>
      </c>
      <c r="R3113" t="str">
        <f t="shared" si="242"/>
        <v>jazz</v>
      </c>
      <c r="S3113" s="10">
        <f t="shared" si="243"/>
        <v>41416.554837962962</v>
      </c>
      <c r="T3113" s="10">
        <f t="shared" si="244"/>
        <v>41455.623611111107</v>
      </c>
    </row>
    <row r="3114" spans="1:20" ht="60" x14ac:dyDescent="0.25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>
        <v>1466621732</v>
      </c>
      <c r="K3114" t="b">
        <v>0</v>
      </c>
      <c r="L3114">
        <v>6</v>
      </c>
      <c r="M3114" t="b">
        <v>0</v>
      </c>
      <c r="N3114" t="s">
        <v>8271</v>
      </c>
      <c r="O3114" s="5">
        <f>E3114/D3114</f>
        <v>1.4500000000000001E-2</v>
      </c>
      <c r="P3114" s="6">
        <f t="shared" si="240"/>
        <v>217.5</v>
      </c>
      <c r="Q3114" t="str">
        <f t="shared" si="241"/>
        <v>theater</v>
      </c>
      <c r="R3114" t="str">
        <f t="shared" si="242"/>
        <v>plays</v>
      </c>
      <c r="S3114" s="10">
        <f t="shared" si="243"/>
        <v>42543.580231481479</v>
      </c>
      <c r="T3114" s="10">
        <f t="shared" si="244"/>
        <v>42573.580231481479</v>
      </c>
    </row>
    <row r="3115" spans="1:20" ht="60" x14ac:dyDescent="0.25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>
        <v>1439533019</v>
      </c>
      <c r="J3115">
        <v>1436941019</v>
      </c>
      <c r="K3115" t="b">
        <v>0</v>
      </c>
      <c r="L3115">
        <v>3</v>
      </c>
      <c r="M3115" t="b">
        <v>0</v>
      </c>
      <c r="N3115" t="s">
        <v>8301</v>
      </c>
      <c r="O3115" s="5">
        <f>E3115/D3115</f>
        <v>1.44E-2</v>
      </c>
      <c r="P3115" s="6">
        <f t="shared" si="240"/>
        <v>12</v>
      </c>
      <c r="Q3115" t="str">
        <f t="shared" si="241"/>
        <v>technology</v>
      </c>
      <c r="R3115" t="str">
        <f t="shared" si="242"/>
        <v>space exploration</v>
      </c>
      <c r="S3115" s="10">
        <f t="shared" si="243"/>
        <v>42200.053460648145</v>
      </c>
      <c r="T3115" s="10">
        <f t="shared" si="244"/>
        <v>42230.053460648145</v>
      </c>
    </row>
    <row r="3116" spans="1:20" ht="45" x14ac:dyDescent="0.25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>
        <v>1483131966</v>
      </c>
      <c r="K3116" t="b">
        <v>0</v>
      </c>
      <c r="L3116">
        <v>4</v>
      </c>
      <c r="M3116" t="b">
        <v>0</v>
      </c>
      <c r="N3116" t="s">
        <v>8284</v>
      </c>
      <c r="O3116" s="5">
        <f>E3116/D3116</f>
        <v>1.4321428571428572E-2</v>
      </c>
      <c r="P3116" s="6">
        <f t="shared" si="240"/>
        <v>501.25</v>
      </c>
      <c r="Q3116" t="str">
        <f t="shared" si="241"/>
        <v>food</v>
      </c>
      <c r="R3116" t="str">
        <f t="shared" si="242"/>
        <v>food trucks</v>
      </c>
      <c r="S3116" s="10">
        <f t="shared" si="243"/>
        <v>42734.670902777776</v>
      </c>
      <c r="T3116" s="10">
        <f t="shared" si="244"/>
        <v>42771.488888888889</v>
      </c>
    </row>
    <row r="3117" spans="1:20" ht="60" x14ac:dyDescent="0.25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>
        <v>1454054429</v>
      </c>
      <c r="J3117">
        <v>1451462429</v>
      </c>
      <c r="K3117" t="b">
        <v>0</v>
      </c>
      <c r="L3117">
        <v>2</v>
      </c>
      <c r="M3117" t="b">
        <v>0</v>
      </c>
      <c r="N3117" t="s">
        <v>8278</v>
      </c>
      <c r="O3117" s="5">
        <f>E3117/D3117</f>
        <v>1.4285714285714285E-2</v>
      </c>
      <c r="P3117" s="6">
        <f t="shared" si="240"/>
        <v>25</v>
      </c>
      <c r="Q3117" t="str">
        <f t="shared" si="241"/>
        <v>music</v>
      </c>
      <c r="R3117" t="str">
        <f t="shared" si="242"/>
        <v>jazz</v>
      </c>
      <c r="S3117" s="10">
        <f t="shared" si="243"/>
        <v>42368.125335648147</v>
      </c>
      <c r="T3117" s="10">
        <f t="shared" si="244"/>
        <v>42398.125335648147</v>
      </c>
    </row>
    <row r="3118" spans="1:20" ht="60" x14ac:dyDescent="0.25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t="s">
        <v>8271</v>
      </c>
      <c r="O3118" s="5">
        <f>E3118/D3118</f>
        <v>1.4210526315789474E-2</v>
      </c>
      <c r="P3118" s="6">
        <f t="shared" si="240"/>
        <v>15</v>
      </c>
      <c r="Q3118" t="str">
        <f t="shared" si="241"/>
        <v>theater</v>
      </c>
      <c r="R3118" t="str">
        <f t="shared" si="242"/>
        <v>plays</v>
      </c>
      <c r="S3118" s="10">
        <f t="shared" si="243"/>
        <v>41787.473194444443</v>
      </c>
      <c r="T3118" s="10">
        <f t="shared" si="244"/>
        <v>41817.473194444443</v>
      </c>
    </row>
    <row r="3119" spans="1:20" ht="45" x14ac:dyDescent="0.25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>
        <v>1438734833</v>
      </c>
      <c r="J3119">
        <v>1436142833</v>
      </c>
      <c r="K3119" t="b">
        <v>0</v>
      </c>
      <c r="L3119">
        <v>27</v>
      </c>
      <c r="M3119" t="b">
        <v>0</v>
      </c>
      <c r="N3119" t="s">
        <v>8282</v>
      </c>
      <c r="O3119" s="5">
        <f>E3119/D3119</f>
        <v>1.4200000000000001E-2</v>
      </c>
      <c r="P3119" s="6">
        <f t="shared" si="240"/>
        <v>31.555555555555557</v>
      </c>
      <c r="Q3119" t="str">
        <f t="shared" si="241"/>
        <v>games</v>
      </c>
      <c r="R3119" t="str">
        <f t="shared" si="242"/>
        <v>video games</v>
      </c>
      <c r="S3119" s="10">
        <f t="shared" si="243"/>
        <v>42190.815196759257</v>
      </c>
      <c r="T3119" s="10">
        <f t="shared" si="244"/>
        <v>42220.815196759257</v>
      </c>
    </row>
    <row r="3120" spans="1:20" ht="45" x14ac:dyDescent="0.25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>
        <v>1394815751</v>
      </c>
      <c r="J3120">
        <v>1389635351</v>
      </c>
      <c r="K3120" t="b">
        <v>0</v>
      </c>
      <c r="L3120">
        <v>2</v>
      </c>
      <c r="M3120" t="b">
        <v>0</v>
      </c>
      <c r="N3120" t="s">
        <v>8290</v>
      </c>
      <c r="O3120" s="5">
        <f>E3120/D3120</f>
        <v>1.4166666666666666E-2</v>
      </c>
      <c r="P3120" s="6">
        <f t="shared" si="240"/>
        <v>42.5</v>
      </c>
      <c r="Q3120" t="str">
        <f t="shared" si="241"/>
        <v>publishing</v>
      </c>
      <c r="R3120" t="str">
        <f t="shared" si="242"/>
        <v>art books</v>
      </c>
      <c r="S3120" s="10">
        <f t="shared" si="243"/>
        <v>41652.534155092588</v>
      </c>
      <c r="T3120" s="10">
        <f t="shared" si="244"/>
        <v>41712.492488425924</v>
      </c>
    </row>
    <row r="3121" spans="1:20" ht="60" x14ac:dyDescent="0.25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>
        <v>1474766189</v>
      </c>
      <c r="J3121">
        <v>1471310189</v>
      </c>
      <c r="K3121" t="b">
        <v>0</v>
      </c>
      <c r="L3121">
        <v>4</v>
      </c>
      <c r="M3121" t="b">
        <v>0</v>
      </c>
      <c r="N3121" t="s">
        <v>8281</v>
      </c>
      <c r="O3121" s="5">
        <f>E3121/D3121</f>
        <v>1.4133333333333333E-2</v>
      </c>
      <c r="P3121" s="6">
        <f t="shared" si="240"/>
        <v>53</v>
      </c>
      <c r="Q3121" t="str">
        <f t="shared" si="241"/>
        <v>journalism</v>
      </c>
      <c r="R3121" t="str">
        <f t="shared" si="242"/>
        <v>audio</v>
      </c>
      <c r="S3121" s="10">
        <f t="shared" si="243"/>
        <v>42597.844780092586</v>
      </c>
      <c r="T3121" s="10">
        <f t="shared" si="244"/>
        <v>42637.844780092586</v>
      </c>
    </row>
    <row r="3122" spans="1:20" ht="60" x14ac:dyDescent="0.25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8272</v>
      </c>
      <c r="O3122" s="5">
        <f>E3122/D3122</f>
        <v>1.4E-2</v>
      </c>
      <c r="P3122" s="6">
        <f t="shared" si="240"/>
        <v>23.333333333333332</v>
      </c>
      <c r="Q3122" t="str">
        <f t="shared" si="241"/>
        <v>technology</v>
      </c>
      <c r="R3122" t="str">
        <f t="shared" si="242"/>
        <v>web</v>
      </c>
      <c r="S3122" s="10">
        <f t="shared" si="243"/>
        <v>41969.64975694444</v>
      </c>
      <c r="T3122" s="10">
        <f t="shared" si="244"/>
        <v>41999.64975694444</v>
      </c>
    </row>
    <row r="3123" spans="1:20" ht="45" x14ac:dyDescent="0.25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>
        <v>1414795542</v>
      </c>
      <c r="J3123">
        <v>1412203542</v>
      </c>
      <c r="K3123" t="b">
        <v>1</v>
      </c>
      <c r="L3123">
        <v>4</v>
      </c>
      <c r="M3123" t="b">
        <v>0</v>
      </c>
      <c r="N3123" t="s">
        <v>8285</v>
      </c>
      <c r="O3123" s="5">
        <f>E3123/D3123</f>
        <v>1.3818181818181818E-2</v>
      </c>
      <c r="P3123" s="6">
        <f t="shared" si="240"/>
        <v>19</v>
      </c>
      <c r="Q3123" t="str">
        <f t="shared" si="241"/>
        <v>photography</v>
      </c>
      <c r="R3123" t="str">
        <f t="shared" si="242"/>
        <v>photobooks</v>
      </c>
      <c r="S3123" s="10">
        <f t="shared" si="243"/>
        <v>41913.740069444444</v>
      </c>
      <c r="T3123" s="10">
        <f t="shared" si="244"/>
        <v>41943.740069444444</v>
      </c>
    </row>
    <row r="3124" spans="1:20" ht="45" x14ac:dyDescent="0.25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>
        <v>1464460329</v>
      </c>
      <c r="J3124">
        <v>1461954729</v>
      </c>
      <c r="K3124" t="b">
        <v>0</v>
      </c>
      <c r="L3124">
        <v>9</v>
      </c>
      <c r="M3124" t="b">
        <v>0</v>
      </c>
      <c r="N3124" t="s">
        <v>8272</v>
      </c>
      <c r="O3124" s="5">
        <f>E3124/D3124</f>
        <v>1.38E-2</v>
      </c>
      <c r="P3124" s="6">
        <f t="shared" si="240"/>
        <v>76.666666666666671</v>
      </c>
      <c r="Q3124" t="str">
        <f t="shared" si="241"/>
        <v>technology</v>
      </c>
      <c r="R3124" t="str">
        <f t="shared" si="242"/>
        <v>web</v>
      </c>
      <c r="S3124" s="10">
        <f t="shared" si="243"/>
        <v>42489.563993055555</v>
      </c>
      <c r="T3124" s="10">
        <f t="shared" si="244"/>
        <v>42518.563993055555</v>
      </c>
    </row>
    <row r="3125" spans="1:20" ht="60" x14ac:dyDescent="0.25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8270</v>
      </c>
      <c r="O3125" s="5">
        <f>E3125/D3125</f>
        <v>1.3673469387755101E-2</v>
      </c>
      <c r="P3125" s="6">
        <f t="shared" si="240"/>
        <v>67</v>
      </c>
      <c r="Q3125" t="str">
        <f t="shared" si="241"/>
        <v>film &amp; video</v>
      </c>
      <c r="R3125" t="str">
        <f t="shared" si="242"/>
        <v>animation</v>
      </c>
      <c r="S3125" s="10">
        <f t="shared" si="243"/>
        <v>40949.775312499994</v>
      </c>
      <c r="T3125" s="10">
        <f t="shared" si="244"/>
        <v>41009.73364583333</v>
      </c>
    </row>
    <row r="3126" spans="1:20" ht="45" x14ac:dyDescent="0.25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>
        <v>1468843554</v>
      </c>
      <c r="K3126" t="b">
        <v>0</v>
      </c>
      <c r="L3126">
        <v>34</v>
      </c>
      <c r="M3126" t="b">
        <v>0</v>
      </c>
      <c r="N3126" t="s">
        <v>8273</v>
      </c>
      <c r="O3126" s="5">
        <f>E3126/D3126</f>
        <v>1.3668E-2</v>
      </c>
      <c r="P3126" s="6">
        <f t="shared" si="240"/>
        <v>100.5</v>
      </c>
      <c r="Q3126" t="str">
        <f t="shared" si="241"/>
        <v>technology</v>
      </c>
      <c r="R3126" t="str">
        <f t="shared" si="242"/>
        <v>wearables</v>
      </c>
      <c r="S3126" s="10">
        <f t="shared" si="243"/>
        <v>42569.295763888884</v>
      </c>
      <c r="T3126" s="10">
        <f t="shared" si="244"/>
        <v>42599.295763888884</v>
      </c>
    </row>
    <row r="3127" spans="1:20" ht="60" x14ac:dyDescent="0.25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8270</v>
      </c>
      <c r="O3127" s="5">
        <f>E3127/D3127</f>
        <v>1.3666666666666667E-2</v>
      </c>
      <c r="P3127" s="6">
        <f t="shared" si="240"/>
        <v>68.333333333333329</v>
      </c>
      <c r="Q3127" t="str">
        <f t="shared" si="241"/>
        <v>film &amp; video</v>
      </c>
      <c r="R3127" t="str">
        <f t="shared" si="242"/>
        <v>animation</v>
      </c>
      <c r="S3127" s="10">
        <f t="shared" si="243"/>
        <v>42738.406956018516</v>
      </c>
      <c r="T3127" s="10">
        <f t="shared" si="244"/>
        <v>42768.406956018516</v>
      </c>
    </row>
    <row r="3128" spans="1:20" ht="45" x14ac:dyDescent="0.25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>
        <v>1450832576</v>
      </c>
      <c r="K3128" t="b">
        <v>0</v>
      </c>
      <c r="L3128">
        <v>7</v>
      </c>
      <c r="M3128" t="b">
        <v>0</v>
      </c>
      <c r="N3128" t="s">
        <v>8273</v>
      </c>
      <c r="O3128" s="5">
        <f>E3128/D3128</f>
        <v>1.3650000000000001E-2</v>
      </c>
      <c r="P3128" s="6">
        <f t="shared" si="240"/>
        <v>39</v>
      </c>
      <c r="Q3128" t="str">
        <f t="shared" si="241"/>
        <v>technology</v>
      </c>
      <c r="R3128" t="str">
        <f t="shared" si="242"/>
        <v>wearables</v>
      </c>
      <c r="S3128" s="10">
        <f t="shared" si="243"/>
        <v>42360.835370370369</v>
      </c>
      <c r="T3128" s="10">
        <f t="shared" si="244"/>
        <v>42420.835370370369</v>
      </c>
    </row>
    <row r="3129" spans="1:20" ht="60" x14ac:dyDescent="0.25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>
        <v>1461622616</v>
      </c>
      <c r="J3129">
        <v>1456442216</v>
      </c>
      <c r="K3129" t="b">
        <v>0</v>
      </c>
      <c r="L3129">
        <v>14</v>
      </c>
      <c r="M3129" t="b">
        <v>0</v>
      </c>
      <c r="N3129" t="s">
        <v>8272</v>
      </c>
      <c r="O3129" s="5">
        <f>E3129/D3129</f>
        <v>1.34E-2</v>
      </c>
      <c r="P3129" s="6">
        <f t="shared" si="240"/>
        <v>47.857142857142854</v>
      </c>
      <c r="Q3129" t="str">
        <f t="shared" si="241"/>
        <v>technology</v>
      </c>
      <c r="R3129" t="str">
        <f t="shared" si="242"/>
        <v>web</v>
      </c>
      <c r="S3129" s="10">
        <f t="shared" si="243"/>
        <v>42425.761759259258</v>
      </c>
      <c r="T3129" s="10">
        <f t="shared" si="244"/>
        <v>42485.720092592594</v>
      </c>
    </row>
    <row r="3130" spans="1:20" ht="45" x14ac:dyDescent="0.25">
      <c r="A3130">
        <v>1073</v>
      </c>
      <c r="B3130" s="3" t="s">
        <v>1074</v>
      </c>
      <c r="C3130" s="3" t="s">
        <v>5183</v>
      </c>
      <c r="D3130">
        <v>750</v>
      </c>
      <c r="E3130">
        <v>10</v>
      </c>
      <c r="F3130" t="s">
        <v>8221</v>
      </c>
      <c r="G3130" t="s">
        <v>8224</v>
      </c>
      <c r="H3130" t="s">
        <v>8246</v>
      </c>
      <c r="I3130">
        <v>1318806541</v>
      </c>
      <c r="J3130">
        <v>1316214541</v>
      </c>
      <c r="K3130" t="b">
        <v>0</v>
      </c>
      <c r="L3130">
        <v>1</v>
      </c>
      <c r="M3130" t="b">
        <v>0</v>
      </c>
      <c r="N3130" t="s">
        <v>8282</v>
      </c>
      <c r="O3130" s="5">
        <f>E3130/D3130</f>
        <v>1.3333333333333334E-2</v>
      </c>
      <c r="P3130" s="6">
        <f t="shared" si="240"/>
        <v>10</v>
      </c>
      <c r="Q3130" t="str">
        <f t="shared" si="241"/>
        <v>games</v>
      </c>
      <c r="R3130" t="str">
        <f t="shared" si="242"/>
        <v>video games</v>
      </c>
      <c r="S3130" s="10">
        <f t="shared" si="243"/>
        <v>40802.756261574068</v>
      </c>
      <c r="T3130" s="10">
        <f t="shared" si="244"/>
        <v>40832.756261574068</v>
      </c>
    </row>
    <row r="3131" spans="1:20" ht="45" x14ac:dyDescent="0.25">
      <c r="A3131">
        <v>1793</v>
      </c>
      <c r="B3131" s="3" t="s">
        <v>1794</v>
      </c>
      <c r="C3131" s="3" t="s">
        <v>5903</v>
      </c>
      <c r="D3131">
        <v>3000</v>
      </c>
      <c r="E3131">
        <v>40</v>
      </c>
      <c r="F3131" t="s">
        <v>8221</v>
      </c>
      <c r="G3131" t="s">
        <v>8226</v>
      </c>
      <c r="H3131" t="s">
        <v>8248</v>
      </c>
      <c r="I3131">
        <v>1417127040</v>
      </c>
      <c r="J3131">
        <v>1414531440</v>
      </c>
      <c r="K3131" t="b">
        <v>1</v>
      </c>
      <c r="L3131">
        <v>2</v>
      </c>
      <c r="M3131" t="b">
        <v>0</v>
      </c>
      <c r="N3131" t="s">
        <v>8285</v>
      </c>
      <c r="O3131" s="5">
        <f>E3131/D3131</f>
        <v>1.3333333333333334E-2</v>
      </c>
      <c r="P3131" s="6">
        <f t="shared" si="240"/>
        <v>20</v>
      </c>
      <c r="Q3131" t="str">
        <f t="shared" si="241"/>
        <v>photography</v>
      </c>
      <c r="R3131" t="str">
        <f t="shared" si="242"/>
        <v>photobooks</v>
      </c>
      <c r="S3131" s="10">
        <f t="shared" si="243"/>
        <v>41940.683333333327</v>
      </c>
      <c r="T3131" s="10">
        <f t="shared" si="244"/>
        <v>41970.724999999999</v>
      </c>
    </row>
    <row r="3132" spans="1:20" ht="45" x14ac:dyDescent="0.25">
      <c r="A3132">
        <v>4005</v>
      </c>
      <c r="B3132" s="3" t="s">
        <v>4001</v>
      </c>
      <c r="C3132" s="3" t="s">
        <v>8110</v>
      </c>
      <c r="D3132">
        <v>3000</v>
      </c>
      <c r="E3132">
        <v>40</v>
      </c>
      <c r="F3132" t="s">
        <v>8221</v>
      </c>
      <c r="G3132" t="s">
        <v>8224</v>
      </c>
      <c r="H3132" t="s">
        <v>8246</v>
      </c>
      <c r="I3132">
        <v>1413832985</v>
      </c>
      <c r="J3132">
        <v>1408648985</v>
      </c>
      <c r="K3132" t="b">
        <v>0</v>
      </c>
      <c r="L3132">
        <v>2</v>
      </c>
      <c r="M3132" t="b">
        <v>0</v>
      </c>
      <c r="N3132" t="s">
        <v>8271</v>
      </c>
      <c r="O3132" s="5">
        <f>E3132/D3132</f>
        <v>1.3333333333333334E-2</v>
      </c>
      <c r="P3132" s="6">
        <f t="shared" si="240"/>
        <v>20</v>
      </c>
      <c r="Q3132" t="str">
        <f t="shared" si="241"/>
        <v>theater</v>
      </c>
      <c r="R3132" t="str">
        <f t="shared" si="242"/>
        <v>plays</v>
      </c>
      <c r="S3132" s="10">
        <f t="shared" si="243"/>
        <v>41872.599363425921</v>
      </c>
      <c r="T3132" s="10">
        <f t="shared" si="244"/>
        <v>41932.599363425921</v>
      </c>
    </row>
    <row r="3133" spans="1:20" ht="60" x14ac:dyDescent="0.25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>
        <v>1456851914</v>
      </c>
      <c r="J3133">
        <v>1454259914</v>
      </c>
      <c r="K3133" t="b">
        <v>0</v>
      </c>
      <c r="L3133">
        <v>8</v>
      </c>
      <c r="M3133" t="b">
        <v>0</v>
      </c>
      <c r="N3133" t="s">
        <v>8270</v>
      </c>
      <c r="O3133" s="5">
        <f>E3133/D3133</f>
        <v>1.3299999999999999E-2</v>
      </c>
      <c r="P3133" s="6">
        <f t="shared" si="240"/>
        <v>16.625</v>
      </c>
      <c r="Q3133" t="str">
        <f t="shared" si="241"/>
        <v>film &amp; video</v>
      </c>
      <c r="R3133" t="str">
        <f t="shared" si="242"/>
        <v>animation</v>
      </c>
      <c r="S3133" s="10">
        <f t="shared" si="243"/>
        <v>42400.503634259258</v>
      </c>
      <c r="T3133" s="10">
        <f t="shared" si="244"/>
        <v>42430.503634259258</v>
      </c>
    </row>
    <row r="3134" spans="1:20" ht="30" x14ac:dyDescent="0.25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>
        <v>1412770578</v>
      </c>
      <c r="J3134">
        <v>1410178578</v>
      </c>
      <c r="K3134" t="b">
        <v>0</v>
      </c>
      <c r="L3134">
        <v>26</v>
      </c>
      <c r="M3134" t="b">
        <v>0</v>
      </c>
      <c r="N3134" t="s">
        <v>8294</v>
      </c>
      <c r="O3134" s="5">
        <f>E3134/D3134</f>
        <v>1.3270833333333334E-2</v>
      </c>
      <c r="P3134" s="6">
        <f t="shared" si="240"/>
        <v>24.5</v>
      </c>
      <c r="Q3134" t="str">
        <f t="shared" si="241"/>
        <v>technology</v>
      </c>
      <c r="R3134" t="str">
        <f t="shared" si="242"/>
        <v>gadgets</v>
      </c>
      <c r="S3134" s="10">
        <f t="shared" si="243"/>
        <v>41890.302986111106</v>
      </c>
      <c r="T3134" s="10">
        <f t="shared" si="244"/>
        <v>41920.302986111106</v>
      </c>
    </row>
    <row r="3135" spans="1:20" ht="60" x14ac:dyDescent="0.25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>
        <v>1408134034</v>
      </c>
      <c r="J3135">
        <v>1405542034</v>
      </c>
      <c r="K3135" t="b">
        <v>0</v>
      </c>
      <c r="L3135">
        <v>4</v>
      </c>
      <c r="M3135" t="b">
        <v>0</v>
      </c>
      <c r="N3135" t="s">
        <v>8273</v>
      </c>
      <c r="O3135" s="5">
        <f>E3135/D3135</f>
        <v>1.325E-2</v>
      </c>
      <c r="P3135" s="6">
        <f t="shared" si="240"/>
        <v>26.5</v>
      </c>
      <c r="Q3135" t="str">
        <f t="shared" si="241"/>
        <v>technology</v>
      </c>
      <c r="R3135" t="str">
        <f t="shared" si="242"/>
        <v>wearables</v>
      </c>
      <c r="S3135" s="10">
        <f t="shared" si="243"/>
        <v>41836.639282407406</v>
      </c>
      <c r="T3135" s="10">
        <f t="shared" si="244"/>
        <v>41866.639282407406</v>
      </c>
    </row>
    <row r="3136" spans="1:20" ht="60" x14ac:dyDescent="0.25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>
        <v>1479923937</v>
      </c>
      <c r="K3136" t="b">
        <v>0</v>
      </c>
      <c r="L3136">
        <v>7</v>
      </c>
      <c r="M3136" t="b">
        <v>0</v>
      </c>
      <c r="N3136" t="s">
        <v>8273</v>
      </c>
      <c r="O3136" s="5">
        <f>E3136/D3136</f>
        <v>1.3028138528138528E-2</v>
      </c>
      <c r="P3136" s="6">
        <f t="shared" si="240"/>
        <v>859.85714285714289</v>
      </c>
      <c r="Q3136" t="str">
        <f t="shared" si="241"/>
        <v>technology</v>
      </c>
      <c r="R3136" t="str">
        <f t="shared" si="242"/>
        <v>wearables</v>
      </c>
      <c r="S3136" s="10">
        <f t="shared" si="243"/>
        <v>42697.540937499994</v>
      </c>
      <c r="T3136" s="10">
        <f t="shared" si="244"/>
        <v>42727.540937499994</v>
      </c>
    </row>
    <row r="3137" spans="1:20" ht="60" x14ac:dyDescent="0.25">
      <c r="A3137">
        <v>878</v>
      </c>
      <c r="B3137" s="3" t="s">
        <v>879</v>
      </c>
      <c r="C3137" s="3" t="s">
        <v>4988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>
        <v>1293082524</v>
      </c>
      <c r="J3137">
        <v>1290490524</v>
      </c>
      <c r="K3137" t="b">
        <v>0</v>
      </c>
      <c r="L3137">
        <v>2</v>
      </c>
      <c r="M3137" t="b">
        <v>0</v>
      </c>
      <c r="N3137" t="s">
        <v>8278</v>
      </c>
      <c r="O3137" s="5">
        <f>E3137/D3137</f>
        <v>1.2999999999999999E-2</v>
      </c>
      <c r="P3137" s="6">
        <f t="shared" si="240"/>
        <v>32.5</v>
      </c>
      <c r="Q3137" t="str">
        <f t="shared" si="241"/>
        <v>music</v>
      </c>
      <c r="R3137" t="str">
        <f t="shared" si="242"/>
        <v>jazz</v>
      </c>
      <c r="S3137" s="10">
        <f t="shared" si="243"/>
        <v>40505.024583333332</v>
      </c>
      <c r="T3137" s="10">
        <f t="shared" si="244"/>
        <v>40535.024583333332</v>
      </c>
    </row>
    <row r="3138" spans="1:20" ht="30" x14ac:dyDescent="0.25">
      <c r="A3138">
        <v>997</v>
      </c>
      <c r="B3138" s="3" t="s">
        <v>998</v>
      </c>
      <c r="C3138" s="3" t="s">
        <v>5107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>
        <v>1417145297</v>
      </c>
      <c r="J3138">
        <v>1414549697</v>
      </c>
      <c r="K3138" t="b">
        <v>0</v>
      </c>
      <c r="L3138">
        <v>8</v>
      </c>
      <c r="M3138" t="b">
        <v>0</v>
      </c>
      <c r="N3138" t="s">
        <v>8273</v>
      </c>
      <c r="O3138" s="5">
        <f>E3138/D3138</f>
        <v>1.2999999999999999E-2</v>
      </c>
      <c r="P3138" s="6">
        <f t="shared" si="240"/>
        <v>8.125</v>
      </c>
      <c r="Q3138" t="str">
        <f t="shared" si="241"/>
        <v>technology</v>
      </c>
      <c r="R3138" t="str">
        <f t="shared" si="242"/>
        <v>wearables</v>
      </c>
      <c r="S3138" s="10">
        <f t="shared" si="243"/>
        <v>41940.894641203704</v>
      </c>
      <c r="T3138" s="10">
        <f t="shared" si="244"/>
        <v>41970.936307870368</v>
      </c>
    </row>
    <row r="3139" spans="1:20" ht="60" x14ac:dyDescent="0.25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t="s">
        <v>8221</v>
      </c>
      <c r="G3139" t="s">
        <v>8224</v>
      </c>
      <c r="H3139" t="s">
        <v>8246</v>
      </c>
      <c r="I3139">
        <v>1424070823</v>
      </c>
      <c r="J3139">
        <v>1421478823</v>
      </c>
      <c r="K3139" t="b">
        <v>0</v>
      </c>
      <c r="L3139">
        <v>2</v>
      </c>
      <c r="M3139" t="b">
        <v>0</v>
      </c>
      <c r="N3139" t="s">
        <v>8271</v>
      </c>
      <c r="O3139" s="5">
        <f>E3139/D3139</f>
        <v>1.2999999999999999E-2</v>
      </c>
      <c r="P3139" s="6">
        <f t="shared" ref="P3139:P3202" si="245">IF(L3139&lt;&gt;0,E3139/L3139,0)</f>
        <v>13</v>
      </c>
      <c r="Q3139" t="str">
        <f t="shared" ref="Q3139:Q3202" si="246">LEFT(N3139,FIND("/",N3139)-1)</f>
        <v>theater</v>
      </c>
      <c r="R3139" t="str">
        <f t="shared" ref="R3139:R3202" si="247">RIGHT(N3139,LEN(N3139)-FIND("/",N3139))</f>
        <v>plays</v>
      </c>
      <c r="S3139" s="10">
        <f t="shared" ref="S3139:S3202" si="248">(J3139/86400)+25569+(-5/24)</f>
        <v>42021.092858796292</v>
      </c>
      <c r="T3139" s="10">
        <f t="shared" ref="T3139:T3202" si="249">(I3139/86400)+25569+(-5/24)</f>
        <v>42051.092858796292</v>
      </c>
    </row>
    <row r="3140" spans="1:20" ht="60" x14ac:dyDescent="0.25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>
        <v>1456189076</v>
      </c>
      <c r="J3140">
        <v>1454979476</v>
      </c>
      <c r="K3140" t="b">
        <v>0</v>
      </c>
      <c r="L3140">
        <v>10</v>
      </c>
      <c r="M3140" t="b">
        <v>0</v>
      </c>
      <c r="N3140" t="s">
        <v>8273</v>
      </c>
      <c r="O3140" s="5">
        <f>E3140/D3140</f>
        <v>1.2933333333333333E-2</v>
      </c>
      <c r="P3140" s="6">
        <f t="shared" si="245"/>
        <v>19.399999999999999</v>
      </c>
      <c r="Q3140" t="str">
        <f t="shared" si="246"/>
        <v>technology</v>
      </c>
      <c r="R3140" t="str">
        <f t="shared" si="247"/>
        <v>wearables</v>
      </c>
      <c r="S3140" s="10">
        <f t="shared" si="248"/>
        <v>42408.83189814815</v>
      </c>
      <c r="T3140" s="10">
        <f t="shared" si="249"/>
        <v>42422.83189814815</v>
      </c>
    </row>
    <row r="3141" spans="1:20" ht="45" x14ac:dyDescent="0.25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>
        <v>1352610040</v>
      </c>
      <c r="J3141">
        <v>1349150440</v>
      </c>
      <c r="K3141" t="b">
        <v>0</v>
      </c>
      <c r="L3141">
        <v>5</v>
      </c>
      <c r="M3141" t="b">
        <v>0</v>
      </c>
      <c r="N3141" t="s">
        <v>8278</v>
      </c>
      <c r="O3141" s="5">
        <f>E3141/D3141</f>
        <v>1.2857142857142857E-2</v>
      </c>
      <c r="P3141" s="6">
        <f t="shared" si="245"/>
        <v>9</v>
      </c>
      <c r="Q3141" t="str">
        <f t="shared" si="246"/>
        <v>music</v>
      </c>
      <c r="R3141" t="str">
        <f t="shared" si="247"/>
        <v>jazz</v>
      </c>
      <c r="S3141" s="10">
        <f t="shared" si="248"/>
        <v>41183.958796296291</v>
      </c>
      <c r="T3141" s="10">
        <f t="shared" si="249"/>
        <v>41224.000462962962</v>
      </c>
    </row>
    <row r="3142" spans="1:20" ht="60" x14ac:dyDescent="0.25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>
        <v>1421350140</v>
      </c>
      <c r="J3142">
        <v>1418761759</v>
      </c>
      <c r="K3142" t="b">
        <v>0</v>
      </c>
      <c r="L3142">
        <v>8</v>
      </c>
      <c r="M3142" t="b">
        <v>0</v>
      </c>
      <c r="N3142" t="s">
        <v>8272</v>
      </c>
      <c r="O3142" s="5">
        <f>E3142/D3142</f>
        <v>1.2513513513513513E-2</v>
      </c>
      <c r="P3142" s="6">
        <f t="shared" si="245"/>
        <v>57.875</v>
      </c>
      <c r="Q3142" t="str">
        <f t="shared" si="246"/>
        <v>technology</v>
      </c>
      <c r="R3142" t="str">
        <f t="shared" si="247"/>
        <v>web</v>
      </c>
      <c r="S3142" s="10">
        <f t="shared" si="248"/>
        <v>41989.645358796297</v>
      </c>
      <c r="T3142" s="10">
        <f t="shared" si="249"/>
        <v>42019.603472222218</v>
      </c>
    </row>
    <row r="3143" spans="1:20" ht="60" x14ac:dyDescent="0.25">
      <c r="A3143">
        <v>3201</v>
      </c>
      <c r="B3143" s="3" t="s">
        <v>3201</v>
      </c>
      <c r="C3143" s="3" t="s">
        <v>7311</v>
      </c>
      <c r="D3143">
        <v>2000</v>
      </c>
      <c r="E3143">
        <v>25</v>
      </c>
      <c r="F3143" t="s">
        <v>8221</v>
      </c>
      <c r="G3143" t="s">
        <v>8225</v>
      </c>
      <c r="H3143" t="s">
        <v>8247</v>
      </c>
      <c r="I3143">
        <v>1409509477</v>
      </c>
      <c r="J3143">
        <v>1407695077</v>
      </c>
      <c r="K3143" t="b">
        <v>0</v>
      </c>
      <c r="L3143">
        <v>2</v>
      </c>
      <c r="M3143" t="b">
        <v>0</v>
      </c>
      <c r="N3143" t="s">
        <v>8305</v>
      </c>
      <c r="O3143" s="5">
        <f>E3143/D3143</f>
        <v>1.2500000000000001E-2</v>
      </c>
      <c r="P3143" s="6">
        <f t="shared" si="245"/>
        <v>12.5</v>
      </c>
      <c r="Q3143" t="str">
        <f t="shared" si="246"/>
        <v>theater</v>
      </c>
      <c r="R3143" t="str">
        <f t="shared" si="247"/>
        <v>musical</v>
      </c>
      <c r="S3143" s="10">
        <f t="shared" si="248"/>
        <v>41861.558761574073</v>
      </c>
      <c r="T3143" s="10">
        <f t="shared" si="249"/>
        <v>41882.558761574073</v>
      </c>
    </row>
    <row r="3144" spans="1:20" ht="45" x14ac:dyDescent="0.25">
      <c r="A3144">
        <v>3899</v>
      </c>
      <c r="B3144" s="3" t="s">
        <v>3896</v>
      </c>
      <c r="C3144" s="3" t="s">
        <v>8007</v>
      </c>
      <c r="D3144">
        <v>10000</v>
      </c>
      <c r="E3144">
        <v>125</v>
      </c>
      <c r="F3144" t="s">
        <v>8221</v>
      </c>
      <c r="G3144" t="s">
        <v>8224</v>
      </c>
      <c r="H3144" t="s">
        <v>8246</v>
      </c>
      <c r="I3144">
        <v>1407868561</v>
      </c>
      <c r="J3144">
        <v>1406140561</v>
      </c>
      <c r="K3144" t="b">
        <v>0</v>
      </c>
      <c r="L3144">
        <v>2</v>
      </c>
      <c r="M3144" t="b">
        <v>0</v>
      </c>
      <c r="N3144" t="s">
        <v>8271</v>
      </c>
      <c r="O3144" s="5">
        <f>E3144/D3144</f>
        <v>1.2500000000000001E-2</v>
      </c>
      <c r="P3144" s="6">
        <f t="shared" si="245"/>
        <v>62.5</v>
      </c>
      <c r="Q3144" t="str">
        <f t="shared" si="246"/>
        <v>theater</v>
      </c>
      <c r="R3144" t="str">
        <f t="shared" si="247"/>
        <v>plays</v>
      </c>
      <c r="S3144" s="10">
        <f t="shared" si="248"/>
        <v>41843.566678240742</v>
      </c>
      <c r="T3144" s="10">
        <f t="shared" si="249"/>
        <v>41863.566678240742</v>
      </c>
    </row>
    <row r="3145" spans="1:20" ht="60" x14ac:dyDescent="0.25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t="s">
        <v>8221</v>
      </c>
      <c r="G3145" t="s">
        <v>8224</v>
      </c>
      <c r="H3145" t="s">
        <v>8246</v>
      </c>
      <c r="I3145">
        <v>1441037097</v>
      </c>
      <c r="J3145">
        <v>1438445097</v>
      </c>
      <c r="K3145" t="b">
        <v>0</v>
      </c>
      <c r="L3145">
        <v>1</v>
      </c>
      <c r="M3145" t="b">
        <v>0</v>
      </c>
      <c r="N3145" t="s">
        <v>8271</v>
      </c>
      <c r="O3145" s="5">
        <f>E3145/D3145</f>
        <v>1.2500000000000001E-2</v>
      </c>
      <c r="P3145" s="6">
        <f t="shared" si="245"/>
        <v>10</v>
      </c>
      <c r="Q3145" t="str">
        <f t="shared" si="246"/>
        <v>theater</v>
      </c>
      <c r="R3145" t="str">
        <f t="shared" si="247"/>
        <v>plays</v>
      </c>
      <c r="S3145" s="10">
        <f t="shared" si="248"/>
        <v>42217.461770833332</v>
      </c>
      <c r="T3145" s="10">
        <f t="shared" si="249"/>
        <v>42247.461770833332</v>
      </c>
    </row>
    <row r="3146" spans="1:20" ht="30" x14ac:dyDescent="0.25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>
        <v>1411853108</v>
      </c>
      <c r="K3146" t="b">
        <v>0</v>
      </c>
      <c r="L3146">
        <v>9</v>
      </c>
      <c r="M3146" t="b">
        <v>0</v>
      </c>
      <c r="N3146" t="s">
        <v>8284</v>
      </c>
      <c r="O3146" s="5">
        <f>E3146/D3146</f>
        <v>1.24E-2</v>
      </c>
      <c r="P3146" s="6">
        <f t="shared" si="245"/>
        <v>34.444444444444443</v>
      </c>
      <c r="Q3146" t="str">
        <f t="shared" si="246"/>
        <v>food</v>
      </c>
      <c r="R3146" t="str">
        <f t="shared" si="247"/>
        <v>food trucks</v>
      </c>
      <c r="S3146" s="10">
        <f t="shared" si="248"/>
        <v>41909.684120370366</v>
      </c>
      <c r="T3146" s="10">
        <f t="shared" si="249"/>
        <v>41939.684120370366</v>
      </c>
    </row>
    <row r="3147" spans="1:20" ht="45" x14ac:dyDescent="0.25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>
        <v>1442315460</v>
      </c>
      <c r="J3147">
        <v>1439696174</v>
      </c>
      <c r="K3147" t="b">
        <v>0</v>
      </c>
      <c r="L3147">
        <v>2</v>
      </c>
      <c r="M3147" t="b">
        <v>0</v>
      </c>
      <c r="N3147" t="s">
        <v>8287</v>
      </c>
      <c r="O3147" s="5">
        <f>E3147/D3147</f>
        <v>1.2222222222222223E-2</v>
      </c>
      <c r="P3147" s="6">
        <f t="shared" si="245"/>
        <v>27.5</v>
      </c>
      <c r="Q3147" t="str">
        <f t="shared" si="246"/>
        <v>publishing</v>
      </c>
      <c r="R3147" t="str">
        <f t="shared" si="247"/>
        <v>translations</v>
      </c>
      <c r="S3147" s="10">
        <f t="shared" si="248"/>
        <v>42231.941828703704</v>
      </c>
      <c r="T3147" s="10">
        <f t="shared" si="249"/>
        <v>42262.257638888885</v>
      </c>
    </row>
    <row r="3148" spans="1:20" ht="60" x14ac:dyDescent="0.25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>
        <v>1438793432</v>
      </c>
      <c r="J3148">
        <v>1436201432</v>
      </c>
      <c r="K3148" t="b">
        <v>0</v>
      </c>
      <c r="L3148">
        <v>7</v>
      </c>
      <c r="M3148" t="b">
        <v>0</v>
      </c>
      <c r="N3148" t="s">
        <v>8272</v>
      </c>
      <c r="O3148" s="5">
        <f>E3148/D3148</f>
        <v>1.2123076923076924E-2</v>
      </c>
      <c r="P3148" s="6">
        <f t="shared" si="245"/>
        <v>112.57142857142857</v>
      </c>
      <c r="Q3148" t="str">
        <f t="shared" si="246"/>
        <v>technology</v>
      </c>
      <c r="R3148" t="str">
        <f t="shared" si="247"/>
        <v>web</v>
      </c>
      <c r="S3148" s="10">
        <f t="shared" si="248"/>
        <v>42191.493425925924</v>
      </c>
      <c r="T3148" s="10">
        <f t="shared" si="249"/>
        <v>42221.493425925924</v>
      </c>
    </row>
    <row r="3149" spans="1:20" ht="60" x14ac:dyDescent="0.25">
      <c r="A3149">
        <v>544</v>
      </c>
      <c r="B3149" s="3" t="s">
        <v>545</v>
      </c>
      <c r="C3149" s="3" t="s">
        <v>4654</v>
      </c>
      <c r="D3149">
        <v>500</v>
      </c>
      <c r="E3149">
        <v>6</v>
      </c>
      <c r="F3149" t="s">
        <v>8221</v>
      </c>
      <c r="G3149" t="s">
        <v>8224</v>
      </c>
      <c r="H3149" t="s">
        <v>8246</v>
      </c>
      <c r="I3149">
        <v>1467647160</v>
      </c>
      <c r="J3149">
        <v>1465055160</v>
      </c>
      <c r="K3149" t="b">
        <v>0</v>
      </c>
      <c r="L3149">
        <v>2</v>
      </c>
      <c r="M3149" t="b">
        <v>0</v>
      </c>
      <c r="N3149" t="s">
        <v>8272</v>
      </c>
      <c r="O3149" s="5">
        <f>E3149/D3149</f>
        <v>1.2E-2</v>
      </c>
      <c r="P3149" s="6">
        <f t="shared" si="245"/>
        <v>3</v>
      </c>
      <c r="Q3149" t="str">
        <f t="shared" si="246"/>
        <v>technology</v>
      </c>
      <c r="R3149" t="str">
        <f t="shared" si="247"/>
        <v>web</v>
      </c>
      <c r="S3149" s="10">
        <f t="shared" si="248"/>
        <v>42525.448611111111</v>
      </c>
      <c r="T3149" s="10">
        <f t="shared" si="249"/>
        <v>42555.448611111111</v>
      </c>
    </row>
    <row r="3150" spans="1:20" ht="60" x14ac:dyDescent="0.25">
      <c r="A3150">
        <v>1902</v>
      </c>
      <c r="B3150" s="3" t="s">
        <v>1903</v>
      </c>
      <c r="C3150" s="3" t="s">
        <v>6012</v>
      </c>
      <c r="D3150">
        <v>1000</v>
      </c>
      <c r="E3150">
        <v>12</v>
      </c>
      <c r="F3150" t="s">
        <v>8221</v>
      </c>
      <c r="G3150" t="s">
        <v>8233</v>
      </c>
      <c r="H3150" t="s">
        <v>8249</v>
      </c>
      <c r="I3150">
        <v>1425495447</v>
      </c>
      <c r="J3150">
        <v>1422903447</v>
      </c>
      <c r="K3150" t="b">
        <v>0</v>
      </c>
      <c r="L3150">
        <v>3</v>
      </c>
      <c r="M3150" t="b">
        <v>0</v>
      </c>
      <c r="N3150" t="s">
        <v>8294</v>
      </c>
      <c r="O3150" s="5">
        <f>E3150/D3150</f>
        <v>1.2E-2</v>
      </c>
      <c r="P3150" s="6">
        <f t="shared" si="245"/>
        <v>4</v>
      </c>
      <c r="Q3150" t="str">
        <f t="shared" si="246"/>
        <v>technology</v>
      </c>
      <c r="R3150" t="str">
        <f t="shared" si="247"/>
        <v>gadgets</v>
      </c>
      <c r="S3150" s="10">
        <f t="shared" si="248"/>
        <v>42037.581562499996</v>
      </c>
      <c r="T3150" s="10">
        <f t="shared" si="249"/>
        <v>42067.581562499996</v>
      </c>
    </row>
    <row r="3151" spans="1:20" ht="60" x14ac:dyDescent="0.25">
      <c r="A3151">
        <v>3864</v>
      </c>
      <c r="B3151" s="3" t="s">
        <v>3861</v>
      </c>
      <c r="C3151" s="3" t="s">
        <v>7973</v>
      </c>
      <c r="D3151">
        <v>5000</v>
      </c>
      <c r="E3151">
        <v>60</v>
      </c>
      <c r="F3151" t="s">
        <v>8221</v>
      </c>
      <c r="G3151" t="s">
        <v>8224</v>
      </c>
      <c r="H3151" t="s">
        <v>8246</v>
      </c>
      <c r="I3151">
        <v>1447799054</v>
      </c>
      <c r="J3151">
        <v>1445203454</v>
      </c>
      <c r="K3151" t="b">
        <v>0</v>
      </c>
      <c r="L3151">
        <v>3</v>
      </c>
      <c r="M3151" t="b">
        <v>0</v>
      </c>
      <c r="N3151" t="s">
        <v>8271</v>
      </c>
      <c r="O3151" s="5">
        <f>E3151/D3151</f>
        <v>1.2E-2</v>
      </c>
      <c r="P3151" s="6">
        <f t="shared" si="245"/>
        <v>20</v>
      </c>
      <c r="Q3151" t="str">
        <f t="shared" si="246"/>
        <v>theater</v>
      </c>
      <c r="R3151" t="str">
        <f t="shared" si="247"/>
        <v>plays</v>
      </c>
      <c r="S3151" s="10">
        <f t="shared" si="248"/>
        <v>42295.683495370373</v>
      </c>
      <c r="T3151" s="10">
        <f t="shared" si="249"/>
        <v>42325.72516203703</v>
      </c>
    </row>
    <row r="3152" spans="1:20" ht="60" x14ac:dyDescent="0.25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>
        <v>1477454340</v>
      </c>
      <c r="J3152">
        <v>1474676646</v>
      </c>
      <c r="K3152" t="b">
        <v>0</v>
      </c>
      <c r="L3152">
        <v>6</v>
      </c>
      <c r="M3152" t="b">
        <v>0</v>
      </c>
      <c r="N3152" t="s">
        <v>8273</v>
      </c>
      <c r="O3152" s="5">
        <f>E3152/D3152</f>
        <v>1.192E-2</v>
      </c>
      <c r="P3152" s="6">
        <f t="shared" si="245"/>
        <v>49.666666666666664</v>
      </c>
      <c r="Q3152" t="str">
        <f t="shared" si="246"/>
        <v>technology</v>
      </c>
      <c r="R3152" t="str">
        <f t="shared" si="247"/>
        <v>wearables</v>
      </c>
      <c r="S3152" s="10">
        <f t="shared" si="248"/>
        <v>42636.808402777773</v>
      </c>
      <c r="T3152" s="10">
        <f t="shared" si="249"/>
        <v>42668.957638888889</v>
      </c>
    </row>
    <row r="3153" spans="1:20" ht="45" x14ac:dyDescent="0.25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>
        <v>1441723912</v>
      </c>
      <c r="K3153" t="b">
        <v>0</v>
      </c>
      <c r="L3153">
        <v>21</v>
      </c>
      <c r="M3153" t="b">
        <v>0</v>
      </c>
      <c r="N3153" t="s">
        <v>8303</v>
      </c>
      <c r="O3153" s="5">
        <f>E3153/D3153</f>
        <v>1.1831900000000001E-2</v>
      </c>
      <c r="P3153" s="6">
        <f t="shared" si="245"/>
        <v>56.342380952380957</v>
      </c>
      <c r="Q3153" t="str">
        <f t="shared" si="246"/>
        <v>theater</v>
      </c>
      <c r="R3153" t="str">
        <f t="shared" si="247"/>
        <v>spaces</v>
      </c>
      <c r="S3153" s="10">
        <f t="shared" si="248"/>
        <v>42255.41101851852</v>
      </c>
      <c r="T3153" s="10">
        <f t="shared" si="249"/>
        <v>42292.708333333336</v>
      </c>
    </row>
    <row r="3154" spans="1:20" ht="60" x14ac:dyDescent="0.25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>
        <v>1332073025</v>
      </c>
      <c r="J3154">
        <v>1329484625</v>
      </c>
      <c r="K3154" t="b">
        <v>0</v>
      </c>
      <c r="L3154">
        <v>4</v>
      </c>
      <c r="M3154" t="b">
        <v>0</v>
      </c>
      <c r="N3154" t="s">
        <v>8270</v>
      </c>
      <c r="O3154" s="5">
        <f>E3154/D3154</f>
        <v>1.15E-2</v>
      </c>
      <c r="P3154" s="6">
        <f t="shared" si="245"/>
        <v>57.5</v>
      </c>
      <c r="Q3154" t="str">
        <f t="shared" si="246"/>
        <v>film &amp; video</v>
      </c>
      <c r="R3154" t="str">
        <f t="shared" si="247"/>
        <v>animation</v>
      </c>
      <c r="S3154" s="10">
        <f t="shared" si="248"/>
        <v>40956.345196759255</v>
      </c>
      <c r="T3154" s="10">
        <f t="shared" si="249"/>
        <v>40986.303530092591</v>
      </c>
    </row>
    <row r="3155" spans="1:20" ht="45" x14ac:dyDescent="0.25">
      <c r="A3155">
        <v>937</v>
      </c>
      <c r="B3155" s="3" t="s">
        <v>938</v>
      </c>
      <c r="C3155" s="3" t="s">
        <v>5047</v>
      </c>
      <c r="D3155">
        <v>3500</v>
      </c>
      <c r="E3155">
        <v>40</v>
      </c>
      <c r="F3155" t="s">
        <v>8221</v>
      </c>
      <c r="G3155" t="s">
        <v>8224</v>
      </c>
      <c r="H3155" t="s">
        <v>8246</v>
      </c>
      <c r="I3155">
        <v>1383509357</v>
      </c>
      <c r="J3155">
        <v>1380913757</v>
      </c>
      <c r="K3155" t="b">
        <v>0</v>
      </c>
      <c r="L3155">
        <v>2</v>
      </c>
      <c r="M3155" t="b">
        <v>0</v>
      </c>
      <c r="N3155" t="s">
        <v>8278</v>
      </c>
      <c r="O3155" s="5">
        <f>E3155/D3155</f>
        <v>1.1428571428571429E-2</v>
      </c>
      <c r="P3155" s="6">
        <f t="shared" si="245"/>
        <v>20</v>
      </c>
      <c r="Q3155" t="str">
        <f t="shared" si="246"/>
        <v>music</v>
      </c>
      <c r="R3155" t="str">
        <f t="shared" si="247"/>
        <v>jazz</v>
      </c>
      <c r="S3155" s="10">
        <f t="shared" si="248"/>
        <v>41551.589780092589</v>
      </c>
      <c r="T3155" s="10">
        <f t="shared" si="249"/>
        <v>41581.631446759253</v>
      </c>
    </row>
    <row r="3156" spans="1:20" ht="60" x14ac:dyDescent="0.25">
      <c r="A3156">
        <v>2684</v>
      </c>
      <c r="B3156" s="3" t="s">
        <v>2684</v>
      </c>
      <c r="C3156" s="3" t="s">
        <v>6794</v>
      </c>
      <c r="D3156">
        <v>70000</v>
      </c>
      <c r="E3156">
        <v>800</v>
      </c>
      <c r="F3156" t="s">
        <v>8221</v>
      </c>
      <c r="G3156" t="s">
        <v>8224</v>
      </c>
      <c r="H3156" t="s">
        <v>8246</v>
      </c>
      <c r="I3156">
        <v>1407621425</v>
      </c>
      <c r="J3156">
        <v>1404165425</v>
      </c>
      <c r="K3156" t="b">
        <v>0</v>
      </c>
      <c r="L3156">
        <v>4</v>
      </c>
      <c r="M3156" t="b">
        <v>0</v>
      </c>
      <c r="N3156" t="s">
        <v>8284</v>
      </c>
      <c r="O3156" s="5">
        <f>E3156/D3156</f>
        <v>1.1428571428571429E-2</v>
      </c>
      <c r="P3156" s="6">
        <f t="shared" si="245"/>
        <v>200</v>
      </c>
      <c r="Q3156" t="str">
        <f t="shared" si="246"/>
        <v>food</v>
      </c>
      <c r="R3156" t="str">
        <f t="shared" si="247"/>
        <v>food trucks</v>
      </c>
      <c r="S3156" s="10">
        <f t="shared" si="248"/>
        <v>41820.706307870372</v>
      </c>
      <c r="T3156" s="10">
        <f t="shared" si="249"/>
        <v>41860.706307870372</v>
      </c>
    </row>
    <row r="3157" spans="1:20" ht="60" x14ac:dyDescent="0.25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>
        <v>1417460428</v>
      </c>
      <c r="K3157" t="b">
        <v>0</v>
      </c>
      <c r="L3157">
        <v>11</v>
      </c>
      <c r="M3157" t="b">
        <v>0</v>
      </c>
      <c r="N3157" t="s">
        <v>8273</v>
      </c>
      <c r="O3157" s="5">
        <f>E3157/D3157</f>
        <v>1.1299999999999999E-2</v>
      </c>
      <c r="P3157" s="6">
        <f t="shared" si="245"/>
        <v>102.72727272727273</v>
      </c>
      <c r="Q3157" t="str">
        <f t="shared" si="246"/>
        <v>technology</v>
      </c>
      <c r="R3157" t="str">
        <f t="shared" si="247"/>
        <v>wearables</v>
      </c>
      <c r="S3157" s="10">
        <f t="shared" si="248"/>
        <v>41974.583657407406</v>
      </c>
      <c r="T3157" s="10">
        <f t="shared" si="249"/>
        <v>42019.583657407406</v>
      </c>
    </row>
    <row r="3158" spans="1:20" ht="60" x14ac:dyDescent="0.25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>
        <v>1471881860</v>
      </c>
      <c r="K3158" t="b">
        <v>0</v>
      </c>
      <c r="L3158">
        <v>11</v>
      </c>
      <c r="M3158" t="b">
        <v>0</v>
      </c>
      <c r="N3158" t="s">
        <v>8273</v>
      </c>
      <c r="O3158" s="5">
        <f>E3158/D3158</f>
        <v>1.1266666666666666E-2</v>
      </c>
      <c r="P3158" s="6">
        <f t="shared" si="245"/>
        <v>184.36363636363637</v>
      </c>
      <c r="Q3158" t="str">
        <f t="shared" si="246"/>
        <v>technology</v>
      </c>
      <c r="R3158" t="str">
        <f t="shared" si="247"/>
        <v>wearables</v>
      </c>
      <c r="S3158" s="10">
        <f t="shared" si="248"/>
        <v>42604.461342592585</v>
      </c>
      <c r="T3158" s="10">
        <f t="shared" si="249"/>
        <v>42664.461342592585</v>
      </c>
    </row>
    <row r="3159" spans="1:20" ht="60" x14ac:dyDescent="0.25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>
        <v>1338404400</v>
      </c>
      <c r="J3159">
        <v>1335855631</v>
      </c>
      <c r="K3159" t="b">
        <v>0</v>
      </c>
      <c r="L3159">
        <v>4</v>
      </c>
      <c r="M3159" t="b">
        <v>0</v>
      </c>
      <c r="N3159" t="s">
        <v>8304</v>
      </c>
      <c r="O3159" s="5">
        <f>E3159/D3159</f>
        <v>1.125E-2</v>
      </c>
      <c r="P3159" s="6">
        <f t="shared" si="245"/>
        <v>11.25</v>
      </c>
      <c r="Q3159" t="str">
        <f t="shared" si="246"/>
        <v>publishing</v>
      </c>
      <c r="R3159" t="str">
        <f t="shared" si="247"/>
        <v>children's books</v>
      </c>
      <c r="S3159" s="10">
        <f t="shared" si="248"/>
        <v>41030.083692129629</v>
      </c>
      <c r="T3159" s="10">
        <f t="shared" si="249"/>
        <v>41059.583333333328</v>
      </c>
    </row>
    <row r="3160" spans="1:20" ht="60" x14ac:dyDescent="0.25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>
        <v>1436811769</v>
      </c>
      <c r="K3160" t="b">
        <v>0</v>
      </c>
      <c r="L3160">
        <v>3</v>
      </c>
      <c r="M3160" t="b">
        <v>0</v>
      </c>
      <c r="N3160" t="s">
        <v>8287</v>
      </c>
      <c r="O3160" s="5">
        <f>E3160/D3160</f>
        <v>1.1222222222222222E-2</v>
      </c>
      <c r="P3160" s="6">
        <f t="shared" si="245"/>
        <v>673.33333333333337</v>
      </c>
      <c r="Q3160" t="str">
        <f t="shared" si="246"/>
        <v>publishing</v>
      </c>
      <c r="R3160" t="str">
        <f t="shared" si="247"/>
        <v>translations</v>
      </c>
      <c r="S3160" s="10">
        <f t="shared" si="248"/>
        <v>42198.557511574072</v>
      </c>
      <c r="T3160" s="10">
        <f t="shared" si="249"/>
        <v>42258.557511574072</v>
      </c>
    </row>
    <row r="3161" spans="1:20" ht="60" x14ac:dyDescent="0.25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>
        <v>1412500322</v>
      </c>
      <c r="J3161">
        <v>1409908322</v>
      </c>
      <c r="K3161" t="b">
        <v>0</v>
      </c>
      <c r="L3161">
        <v>6</v>
      </c>
      <c r="M3161" t="b">
        <v>0</v>
      </c>
      <c r="N3161" t="s">
        <v>8268</v>
      </c>
      <c r="O3161" s="5">
        <f>E3161/D3161</f>
        <v>1.116E-2</v>
      </c>
      <c r="P3161" s="6">
        <f t="shared" si="245"/>
        <v>46.5</v>
      </c>
      <c r="Q3161" t="str">
        <f t="shared" si="246"/>
        <v>film &amp; video</v>
      </c>
      <c r="R3161" t="str">
        <f t="shared" si="247"/>
        <v>drama</v>
      </c>
      <c r="S3161" s="10">
        <f t="shared" si="248"/>
        <v>41887.175023148149</v>
      </c>
      <c r="T3161" s="10">
        <f t="shared" si="249"/>
        <v>41917.175023148149</v>
      </c>
    </row>
    <row r="3162" spans="1:20" ht="60" x14ac:dyDescent="0.25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>
        <v>1472847873</v>
      </c>
      <c r="J3162">
        <v>1468959873</v>
      </c>
      <c r="K3162" t="b">
        <v>0</v>
      </c>
      <c r="L3162">
        <v>1</v>
      </c>
      <c r="M3162" t="b">
        <v>0</v>
      </c>
      <c r="N3162" t="s">
        <v>8271</v>
      </c>
      <c r="O3162" s="5">
        <f>E3162/D3162</f>
        <v>1.1111111111111112E-2</v>
      </c>
      <c r="P3162" s="6">
        <f t="shared" si="245"/>
        <v>50</v>
      </c>
      <c r="Q3162" t="str">
        <f t="shared" si="246"/>
        <v>theater</v>
      </c>
      <c r="R3162" t="str">
        <f t="shared" si="247"/>
        <v>plays</v>
      </c>
      <c r="S3162" s="10">
        <f t="shared" si="248"/>
        <v>42570.642048611109</v>
      </c>
      <c r="T3162" s="10">
        <f t="shared" si="249"/>
        <v>42615.642048611109</v>
      </c>
    </row>
    <row r="3163" spans="1:20" ht="30" x14ac:dyDescent="0.25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>
        <v>1428171037</v>
      </c>
      <c r="J3163">
        <v>1425582637</v>
      </c>
      <c r="K3163" t="b">
        <v>0</v>
      </c>
      <c r="L3163">
        <v>2</v>
      </c>
      <c r="M3163" t="b">
        <v>0</v>
      </c>
      <c r="N3163" t="s">
        <v>8304</v>
      </c>
      <c r="O3163" s="5">
        <f>E3163/D3163</f>
        <v>1.0999999999999999E-2</v>
      </c>
      <c r="P3163" s="6">
        <f t="shared" si="245"/>
        <v>55</v>
      </c>
      <c r="Q3163" t="str">
        <f t="shared" si="246"/>
        <v>publishing</v>
      </c>
      <c r="R3163" t="str">
        <f t="shared" si="247"/>
        <v>children's books</v>
      </c>
      <c r="S3163" s="10">
        <f t="shared" si="248"/>
        <v>42068.59070601852</v>
      </c>
      <c r="T3163" s="10">
        <f t="shared" si="249"/>
        <v>42098.549039351848</v>
      </c>
    </row>
    <row r="3164" spans="1:20" ht="30" x14ac:dyDescent="0.25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>
        <v>1476717319</v>
      </c>
      <c r="J3164">
        <v>1473693319</v>
      </c>
      <c r="K3164" t="b">
        <v>0</v>
      </c>
      <c r="L3164">
        <v>9</v>
      </c>
      <c r="M3164" t="b">
        <v>0</v>
      </c>
      <c r="N3164" t="s">
        <v>8273</v>
      </c>
      <c r="O3164" s="5">
        <f>E3164/D3164</f>
        <v>1.0771428571428571E-2</v>
      </c>
      <c r="P3164" s="6">
        <f t="shared" si="245"/>
        <v>41.888888888888886</v>
      </c>
      <c r="Q3164" t="str">
        <f t="shared" si="246"/>
        <v>technology</v>
      </c>
      <c r="R3164" t="str">
        <f t="shared" si="247"/>
        <v>wearables</v>
      </c>
      <c r="S3164" s="10">
        <f t="shared" si="248"/>
        <v>42625.427303240744</v>
      </c>
      <c r="T3164" s="10">
        <f t="shared" si="249"/>
        <v>42660.427303240744</v>
      </c>
    </row>
    <row r="3165" spans="1:20" ht="60" x14ac:dyDescent="0.25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>
        <v>1410416097</v>
      </c>
      <c r="J3165">
        <v>1407824097</v>
      </c>
      <c r="K3165" t="b">
        <v>0</v>
      </c>
      <c r="L3165">
        <v>12</v>
      </c>
      <c r="M3165" t="b">
        <v>0</v>
      </c>
      <c r="N3165" t="s">
        <v>8270</v>
      </c>
      <c r="O3165" s="5">
        <f>E3165/D3165</f>
        <v>1.0749999999999999E-2</v>
      </c>
      <c r="P3165" s="6">
        <f t="shared" si="245"/>
        <v>35.833333333333336</v>
      </c>
      <c r="Q3165" t="str">
        <f t="shared" si="246"/>
        <v>film &amp; video</v>
      </c>
      <c r="R3165" t="str">
        <f t="shared" si="247"/>
        <v>animation</v>
      </c>
      <c r="S3165" s="10">
        <f t="shared" si="248"/>
        <v>41863.052048611113</v>
      </c>
      <c r="T3165" s="10">
        <f t="shared" si="249"/>
        <v>41893.052048611113</v>
      </c>
    </row>
    <row r="3166" spans="1:20" ht="60" x14ac:dyDescent="0.25">
      <c r="A3166">
        <v>695</v>
      </c>
      <c r="B3166" s="3" t="s">
        <v>696</v>
      </c>
      <c r="C3166" s="3" t="s">
        <v>4805</v>
      </c>
      <c r="D3166">
        <v>60000</v>
      </c>
      <c r="E3166">
        <v>636</v>
      </c>
      <c r="F3166" t="s">
        <v>8221</v>
      </c>
      <c r="G3166" t="s">
        <v>8224</v>
      </c>
      <c r="H3166" t="s">
        <v>8246</v>
      </c>
      <c r="I3166">
        <v>1414758620</v>
      </c>
      <c r="J3166">
        <v>1412166620</v>
      </c>
      <c r="K3166" t="b">
        <v>0</v>
      </c>
      <c r="L3166">
        <v>7</v>
      </c>
      <c r="M3166" t="b">
        <v>0</v>
      </c>
      <c r="N3166" t="s">
        <v>8273</v>
      </c>
      <c r="O3166" s="5">
        <f>E3166/D3166</f>
        <v>1.06E-2</v>
      </c>
      <c r="P3166" s="6">
        <f t="shared" si="245"/>
        <v>90.857142857142861</v>
      </c>
      <c r="Q3166" t="str">
        <f t="shared" si="246"/>
        <v>technology</v>
      </c>
      <c r="R3166" t="str">
        <f t="shared" si="247"/>
        <v>wearables</v>
      </c>
      <c r="S3166" s="10">
        <f t="shared" si="248"/>
        <v>41913.312731481477</v>
      </c>
      <c r="T3166" s="10">
        <f t="shared" si="249"/>
        <v>41943.312731481477</v>
      </c>
    </row>
    <row r="3167" spans="1:20" ht="90" x14ac:dyDescent="0.25">
      <c r="A3167">
        <v>984</v>
      </c>
      <c r="B3167" s="3" t="s">
        <v>985</v>
      </c>
      <c r="C3167" s="3" t="s">
        <v>5094</v>
      </c>
      <c r="D3167">
        <v>10000</v>
      </c>
      <c r="E3167">
        <v>106</v>
      </c>
      <c r="F3167" t="s">
        <v>8221</v>
      </c>
      <c r="G3167" t="s">
        <v>8224</v>
      </c>
      <c r="H3167" t="s">
        <v>8246</v>
      </c>
      <c r="I3167">
        <v>1427507208</v>
      </c>
      <c r="J3167">
        <v>1424918808</v>
      </c>
      <c r="K3167" t="b">
        <v>0</v>
      </c>
      <c r="L3167">
        <v>3</v>
      </c>
      <c r="M3167" t="b">
        <v>0</v>
      </c>
      <c r="N3167" t="s">
        <v>8273</v>
      </c>
      <c r="O3167" s="5">
        <f>E3167/D3167</f>
        <v>1.06E-2</v>
      </c>
      <c r="P3167" s="6">
        <f t="shared" si="245"/>
        <v>35.333333333333336</v>
      </c>
      <c r="Q3167" t="str">
        <f t="shared" si="246"/>
        <v>technology</v>
      </c>
      <c r="R3167" t="str">
        <f t="shared" si="247"/>
        <v>wearables</v>
      </c>
      <c r="S3167" s="10">
        <f t="shared" si="248"/>
        <v>42060.907499999994</v>
      </c>
      <c r="T3167" s="10">
        <f t="shared" si="249"/>
        <v>42090.86583333333</v>
      </c>
    </row>
    <row r="3168" spans="1:20" ht="60" x14ac:dyDescent="0.25">
      <c r="A3168">
        <v>1872</v>
      </c>
      <c r="B3168" s="3" t="s">
        <v>1873</v>
      </c>
      <c r="C3168" s="3" t="s">
        <v>5982</v>
      </c>
      <c r="D3168">
        <v>20000</v>
      </c>
      <c r="E3168">
        <v>212</v>
      </c>
      <c r="F3168" t="s">
        <v>8221</v>
      </c>
      <c r="G3168" t="s">
        <v>8224</v>
      </c>
      <c r="H3168" t="s">
        <v>8246</v>
      </c>
      <c r="I3168">
        <v>1435633602</v>
      </c>
      <c r="J3168">
        <v>1433041602</v>
      </c>
      <c r="K3168" t="b">
        <v>0</v>
      </c>
      <c r="L3168">
        <v>13</v>
      </c>
      <c r="M3168" t="b">
        <v>0</v>
      </c>
      <c r="N3168" t="s">
        <v>8283</v>
      </c>
      <c r="O3168" s="5">
        <f>E3168/D3168</f>
        <v>1.06E-2</v>
      </c>
      <c r="P3168" s="6">
        <f t="shared" si="245"/>
        <v>16.307692307692307</v>
      </c>
      <c r="Q3168" t="str">
        <f t="shared" si="246"/>
        <v>games</v>
      </c>
      <c r="R3168" t="str">
        <f t="shared" si="247"/>
        <v>mobile games</v>
      </c>
      <c r="S3168" s="10">
        <f t="shared" si="248"/>
        <v>42154.921319444438</v>
      </c>
      <c r="T3168" s="10">
        <f t="shared" si="249"/>
        <v>42184.921319444438</v>
      </c>
    </row>
    <row r="3169" spans="1:20" ht="45" x14ac:dyDescent="0.25">
      <c r="A3169">
        <v>2748</v>
      </c>
      <c r="B3169" s="3" t="s">
        <v>2748</v>
      </c>
      <c r="C3169" s="3" t="s">
        <v>6858</v>
      </c>
      <c r="D3169">
        <v>5000</v>
      </c>
      <c r="E3169">
        <v>53</v>
      </c>
      <c r="F3169" t="s">
        <v>8221</v>
      </c>
      <c r="G3169" t="s">
        <v>8224</v>
      </c>
      <c r="H3169" t="s">
        <v>8246</v>
      </c>
      <c r="I3169">
        <v>1472835802</v>
      </c>
      <c r="J3169">
        <v>1470243802</v>
      </c>
      <c r="K3169" t="b">
        <v>0</v>
      </c>
      <c r="L3169">
        <v>4</v>
      </c>
      <c r="M3169" t="b">
        <v>0</v>
      </c>
      <c r="N3169" t="s">
        <v>8304</v>
      </c>
      <c r="O3169" s="5">
        <f>E3169/D3169</f>
        <v>1.06E-2</v>
      </c>
      <c r="P3169" s="6">
        <f t="shared" si="245"/>
        <v>13.25</v>
      </c>
      <c r="Q3169" t="str">
        <f t="shared" si="246"/>
        <v>publishing</v>
      </c>
      <c r="R3169" t="str">
        <f t="shared" si="247"/>
        <v>children's books</v>
      </c>
      <c r="S3169" s="10">
        <f t="shared" si="248"/>
        <v>42585.502337962964</v>
      </c>
      <c r="T3169" s="10">
        <f t="shared" si="249"/>
        <v>42615.502337962964</v>
      </c>
    </row>
    <row r="3170" spans="1:20" ht="45" x14ac:dyDescent="0.25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>
        <v>1431144000</v>
      </c>
      <c r="J3170">
        <v>1426407426</v>
      </c>
      <c r="K3170" t="b">
        <v>0</v>
      </c>
      <c r="L3170">
        <v>2</v>
      </c>
      <c r="M3170" t="b">
        <v>0</v>
      </c>
      <c r="N3170" t="s">
        <v>8271</v>
      </c>
      <c r="O3170" s="5">
        <f>E3170/D3170</f>
        <v>1.0571428571428572E-2</v>
      </c>
      <c r="P3170" s="6">
        <f t="shared" si="245"/>
        <v>18.5</v>
      </c>
      <c r="Q3170" t="str">
        <f t="shared" si="246"/>
        <v>theater</v>
      </c>
      <c r="R3170" t="str">
        <f t="shared" si="247"/>
        <v>plays</v>
      </c>
      <c r="S3170" s="10">
        <f t="shared" si="248"/>
        <v>42078.136874999997</v>
      </c>
      <c r="T3170" s="10">
        <f t="shared" si="249"/>
        <v>42132.958333333336</v>
      </c>
    </row>
    <row r="3171" spans="1:20" ht="60" x14ac:dyDescent="0.25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>
        <v>1424719549</v>
      </c>
      <c r="K3171" t="b">
        <v>0</v>
      </c>
      <c r="L3171">
        <v>28</v>
      </c>
      <c r="M3171" t="b">
        <v>0</v>
      </c>
      <c r="N3171" t="s">
        <v>8299</v>
      </c>
      <c r="O3171" s="5">
        <f>E3171/D3171</f>
        <v>1.0526315789473684E-2</v>
      </c>
      <c r="P3171" s="6">
        <f t="shared" si="245"/>
        <v>35.714285714285715</v>
      </c>
      <c r="Q3171" t="str">
        <f t="shared" si="246"/>
        <v>food</v>
      </c>
      <c r="R3171" t="str">
        <f t="shared" si="247"/>
        <v>restaurants</v>
      </c>
      <c r="S3171" s="10">
        <f t="shared" si="248"/>
        <v>42058.601261574069</v>
      </c>
      <c r="T3171" s="10">
        <f t="shared" si="249"/>
        <v>42114.559594907405</v>
      </c>
    </row>
    <row r="3172" spans="1:20" ht="60" x14ac:dyDescent="0.25">
      <c r="A3172">
        <v>1092</v>
      </c>
      <c r="B3172" s="3" t="s">
        <v>1093</v>
      </c>
      <c r="C3172" s="3" t="s">
        <v>5202</v>
      </c>
      <c r="D3172">
        <v>2000</v>
      </c>
      <c r="E3172">
        <v>21</v>
      </c>
      <c r="F3172" t="s">
        <v>8221</v>
      </c>
      <c r="G3172" t="s">
        <v>8224</v>
      </c>
      <c r="H3172" t="s">
        <v>8246</v>
      </c>
      <c r="I3172">
        <v>1357432638</v>
      </c>
      <c r="J3172">
        <v>1354840638</v>
      </c>
      <c r="K3172" t="b">
        <v>0</v>
      </c>
      <c r="L3172">
        <v>7</v>
      </c>
      <c r="M3172" t="b">
        <v>0</v>
      </c>
      <c r="N3172" t="s">
        <v>8282</v>
      </c>
      <c r="O3172" s="5">
        <f>E3172/D3172</f>
        <v>1.0500000000000001E-2</v>
      </c>
      <c r="P3172" s="6">
        <f t="shared" si="245"/>
        <v>3</v>
      </c>
      <c r="Q3172" t="str">
        <f t="shared" si="246"/>
        <v>games</v>
      </c>
      <c r="R3172" t="str">
        <f t="shared" si="247"/>
        <v>video games</v>
      </c>
      <c r="S3172" s="10">
        <f t="shared" si="248"/>
        <v>41249.817569444444</v>
      </c>
      <c r="T3172" s="10">
        <f t="shared" si="249"/>
        <v>41279.817569444444</v>
      </c>
    </row>
    <row r="3173" spans="1:20" ht="60" x14ac:dyDescent="0.25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>
        <v>1407553200</v>
      </c>
      <c r="J3173">
        <v>1405100992</v>
      </c>
      <c r="K3173" t="b">
        <v>0</v>
      </c>
      <c r="L3173">
        <v>3</v>
      </c>
      <c r="M3173" t="b">
        <v>0</v>
      </c>
      <c r="N3173" t="s">
        <v>8271</v>
      </c>
      <c r="O3173" s="5">
        <f>E3173/D3173</f>
        <v>1.0500000000000001E-2</v>
      </c>
      <c r="P3173" s="6">
        <f t="shared" si="245"/>
        <v>7</v>
      </c>
      <c r="Q3173" t="str">
        <f t="shared" si="246"/>
        <v>theater</v>
      </c>
      <c r="R3173" t="str">
        <f t="shared" si="247"/>
        <v>plays</v>
      </c>
      <c r="S3173" s="10">
        <f t="shared" si="248"/>
        <v>41831.534629629627</v>
      </c>
      <c r="T3173" s="10">
        <f t="shared" si="249"/>
        <v>41859.916666666664</v>
      </c>
    </row>
    <row r="3174" spans="1:20" ht="60" x14ac:dyDescent="0.25">
      <c r="A3174">
        <v>4017</v>
      </c>
      <c r="B3174" s="3" t="s">
        <v>4013</v>
      </c>
      <c r="C3174" s="3" t="s">
        <v>8122</v>
      </c>
      <c r="D3174">
        <v>10000</v>
      </c>
      <c r="E3174">
        <v>105</v>
      </c>
      <c r="F3174" t="s">
        <v>8221</v>
      </c>
      <c r="G3174" t="s">
        <v>8224</v>
      </c>
      <c r="H3174" t="s">
        <v>8246</v>
      </c>
      <c r="I3174">
        <v>1409846874</v>
      </c>
      <c r="J3174">
        <v>1407254874</v>
      </c>
      <c r="K3174" t="b">
        <v>0</v>
      </c>
      <c r="L3174">
        <v>2</v>
      </c>
      <c r="M3174" t="b">
        <v>0</v>
      </c>
      <c r="N3174" t="s">
        <v>8271</v>
      </c>
      <c r="O3174" s="5">
        <f>E3174/D3174</f>
        <v>1.0500000000000001E-2</v>
      </c>
      <c r="P3174" s="6">
        <f t="shared" si="245"/>
        <v>52.5</v>
      </c>
      <c r="Q3174" t="str">
        <f t="shared" si="246"/>
        <v>theater</v>
      </c>
      <c r="R3174" t="str">
        <f t="shared" si="247"/>
        <v>plays</v>
      </c>
      <c r="S3174" s="10">
        <f t="shared" si="248"/>
        <v>41856.463819444441</v>
      </c>
      <c r="T3174" s="10">
        <f t="shared" si="249"/>
        <v>41886.463819444441</v>
      </c>
    </row>
    <row r="3175" spans="1:20" ht="60" x14ac:dyDescent="0.25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>
        <v>1467934937</v>
      </c>
      <c r="J3175">
        <v>1465342937</v>
      </c>
      <c r="K3175" t="b">
        <v>0</v>
      </c>
      <c r="L3175">
        <v>3</v>
      </c>
      <c r="M3175" t="b">
        <v>0</v>
      </c>
      <c r="N3175" t="s">
        <v>8272</v>
      </c>
      <c r="O3175" s="5">
        <f>E3175/D3175</f>
        <v>1.044E-2</v>
      </c>
      <c r="P3175" s="6">
        <f t="shared" si="245"/>
        <v>87</v>
      </c>
      <c r="Q3175" t="str">
        <f t="shared" si="246"/>
        <v>technology</v>
      </c>
      <c r="R3175" t="str">
        <f t="shared" si="247"/>
        <v>web</v>
      </c>
      <c r="S3175" s="10">
        <f t="shared" si="248"/>
        <v>42528.779363425921</v>
      </c>
      <c r="T3175" s="10">
        <f t="shared" si="249"/>
        <v>42558.779363425921</v>
      </c>
    </row>
    <row r="3176" spans="1:20" ht="45" x14ac:dyDescent="0.25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>
        <v>1404845851</v>
      </c>
      <c r="K3176" t="b">
        <v>0</v>
      </c>
      <c r="L3176">
        <v>9</v>
      </c>
      <c r="M3176" t="b">
        <v>0</v>
      </c>
      <c r="N3176" t="s">
        <v>8294</v>
      </c>
      <c r="O3176" s="5">
        <f>E3176/D3176</f>
        <v>1.04E-2</v>
      </c>
      <c r="P3176" s="6">
        <f t="shared" si="245"/>
        <v>28.888888888888889</v>
      </c>
      <c r="Q3176" t="str">
        <f t="shared" si="246"/>
        <v>technology</v>
      </c>
      <c r="R3176" t="str">
        <f t="shared" si="247"/>
        <v>gadgets</v>
      </c>
      <c r="S3176" s="10">
        <f t="shared" si="248"/>
        <v>41828.581608796296</v>
      </c>
      <c r="T3176" s="10">
        <f t="shared" si="249"/>
        <v>41863.581608796296</v>
      </c>
    </row>
    <row r="3177" spans="1:20" ht="60" x14ac:dyDescent="0.25">
      <c r="A3177">
        <v>470</v>
      </c>
      <c r="B3177" s="3" t="s">
        <v>471</v>
      </c>
      <c r="C3177" s="3" t="s">
        <v>4580</v>
      </c>
      <c r="D3177">
        <v>5000</v>
      </c>
      <c r="E3177">
        <v>51</v>
      </c>
      <c r="F3177" t="s">
        <v>8221</v>
      </c>
      <c r="G3177" t="s">
        <v>8224</v>
      </c>
      <c r="H3177" t="s">
        <v>8246</v>
      </c>
      <c r="I3177">
        <v>1389844800</v>
      </c>
      <c r="J3177">
        <v>1385524889</v>
      </c>
      <c r="K3177" t="b">
        <v>0</v>
      </c>
      <c r="L3177">
        <v>2</v>
      </c>
      <c r="M3177" t="b">
        <v>0</v>
      </c>
      <c r="N3177" t="s">
        <v>8270</v>
      </c>
      <c r="O3177" s="5">
        <f>E3177/D3177</f>
        <v>1.0200000000000001E-2</v>
      </c>
      <c r="P3177" s="6">
        <f t="shared" si="245"/>
        <v>25.5</v>
      </c>
      <c r="Q3177" t="str">
        <f t="shared" si="246"/>
        <v>film &amp; video</v>
      </c>
      <c r="R3177" t="str">
        <f t="shared" si="247"/>
        <v>animation</v>
      </c>
      <c r="S3177" s="10">
        <f t="shared" si="248"/>
        <v>41604.959363425922</v>
      </c>
      <c r="T3177" s="10">
        <f t="shared" si="249"/>
        <v>41654.958333333328</v>
      </c>
    </row>
    <row r="3178" spans="1:20" ht="60" x14ac:dyDescent="0.25">
      <c r="A3178">
        <v>1703</v>
      </c>
      <c r="B3178" s="3" t="s">
        <v>1704</v>
      </c>
      <c r="C3178" s="3" t="s">
        <v>5813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>
        <v>1441003537</v>
      </c>
      <c r="J3178">
        <v>1435819537</v>
      </c>
      <c r="K3178" t="b">
        <v>0</v>
      </c>
      <c r="L3178">
        <v>2</v>
      </c>
      <c r="M3178" t="b">
        <v>0</v>
      </c>
      <c r="N3178" t="s">
        <v>8293</v>
      </c>
      <c r="O3178" s="5">
        <f>E3178/D3178</f>
        <v>1.0200000000000001E-2</v>
      </c>
      <c r="P3178" s="6">
        <f t="shared" si="245"/>
        <v>25.5</v>
      </c>
      <c r="Q3178" t="str">
        <f t="shared" si="246"/>
        <v>music</v>
      </c>
      <c r="R3178" t="str">
        <f t="shared" si="247"/>
        <v>faith</v>
      </c>
      <c r="S3178" s="10">
        <f t="shared" si="248"/>
        <v>42187.073344907403</v>
      </c>
      <c r="T3178" s="10">
        <f t="shared" si="249"/>
        <v>42247.073344907403</v>
      </c>
    </row>
    <row r="3179" spans="1:20" ht="60" x14ac:dyDescent="0.25">
      <c r="A3179">
        <v>3192</v>
      </c>
      <c r="B3179" s="3" t="s">
        <v>3192</v>
      </c>
      <c r="C3179" s="3" t="s">
        <v>7302</v>
      </c>
      <c r="D3179">
        <v>10000</v>
      </c>
      <c r="E3179">
        <v>102</v>
      </c>
      <c r="F3179" t="s">
        <v>8221</v>
      </c>
      <c r="G3179" t="s">
        <v>8225</v>
      </c>
      <c r="H3179" t="s">
        <v>8247</v>
      </c>
      <c r="I3179">
        <v>1425160800</v>
      </c>
      <c r="J3179">
        <v>1421274859</v>
      </c>
      <c r="K3179" t="b">
        <v>0</v>
      </c>
      <c r="L3179">
        <v>8</v>
      </c>
      <c r="M3179" t="b">
        <v>0</v>
      </c>
      <c r="N3179" t="s">
        <v>8305</v>
      </c>
      <c r="O3179" s="5">
        <f>E3179/D3179</f>
        <v>1.0200000000000001E-2</v>
      </c>
      <c r="P3179" s="6">
        <f t="shared" si="245"/>
        <v>12.75</v>
      </c>
      <c r="Q3179" t="str">
        <f t="shared" si="246"/>
        <v>theater</v>
      </c>
      <c r="R3179" t="str">
        <f t="shared" si="247"/>
        <v>musical</v>
      </c>
      <c r="S3179" s="10">
        <f t="shared" si="248"/>
        <v>42018.732164351844</v>
      </c>
      <c r="T3179" s="10">
        <f t="shared" si="249"/>
        <v>42063.708333333336</v>
      </c>
    </row>
    <row r="3180" spans="1:20" ht="75" x14ac:dyDescent="0.25">
      <c r="A3180">
        <v>568</v>
      </c>
      <c r="B3180" s="3" t="s">
        <v>569</v>
      </c>
      <c r="C3180" s="3" t="s">
        <v>4678</v>
      </c>
      <c r="D3180">
        <v>24500</v>
      </c>
      <c r="E3180">
        <v>245</v>
      </c>
      <c r="F3180" t="s">
        <v>8221</v>
      </c>
      <c r="G3180" t="s">
        <v>8228</v>
      </c>
      <c r="H3180" t="s">
        <v>8250</v>
      </c>
      <c r="I3180">
        <v>1452942000</v>
      </c>
      <c r="J3180">
        <v>1449785223</v>
      </c>
      <c r="K3180" t="b">
        <v>0</v>
      </c>
      <c r="L3180">
        <v>5</v>
      </c>
      <c r="M3180" t="b">
        <v>0</v>
      </c>
      <c r="N3180" t="s">
        <v>8272</v>
      </c>
      <c r="O3180" s="5">
        <f>E3180/D3180</f>
        <v>0.01</v>
      </c>
      <c r="P3180" s="6">
        <f t="shared" si="245"/>
        <v>49</v>
      </c>
      <c r="Q3180" t="str">
        <f t="shared" si="246"/>
        <v>technology</v>
      </c>
      <c r="R3180" t="str">
        <f t="shared" si="247"/>
        <v>web</v>
      </c>
      <c r="S3180" s="10">
        <f t="shared" si="248"/>
        <v>42348.713229166664</v>
      </c>
      <c r="T3180" s="10">
        <f t="shared" si="249"/>
        <v>42385.249999999993</v>
      </c>
    </row>
    <row r="3181" spans="1:20" ht="45" x14ac:dyDescent="0.25">
      <c r="A3181">
        <v>584</v>
      </c>
      <c r="B3181" s="3" t="s">
        <v>585</v>
      </c>
      <c r="C3181" s="3" t="s">
        <v>4694</v>
      </c>
      <c r="D3181">
        <v>1000</v>
      </c>
      <c r="E3181">
        <v>10</v>
      </c>
      <c r="F3181" t="s">
        <v>8221</v>
      </c>
      <c r="G3181" t="s">
        <v>8224</v>
      </c>
      <c r="H3181" t="s">
        <v>8246</v>
      </c>
      <c r="I3181">
        <v>1426522316</v>
      </c>
      <c r="J3181">
        <v>1423933916</v>
      </c>
      <c r="K3181" t="b">
        <v>0</v>
      </c>
      <c r="L3181">
        <v>2</v>
      </c>
      <c r="M3181" t="b">
        <v>0</v>
      </c>
      <c r="N3181" t="s">
        <v>8272</v>
      </c>
      <c r="O3181" s="5">
        <f>E3181/D3181</f>
        <v>0.01</v>
      </c>
      <c r="P3181" s="6">
        <f t="shared" si="245"/>
        <v>5</v>
      </c>
      <c r="Q3181" t="str">
        <f t="shared" si="246"/>
        <v>technology</v>
      </c>
      <c r="R3181" t="str">
        <f t="shared" si="247"/>
        <v>web</v>
      </c>
      <c r="S3181" s="10">
        <f t="shared" si="248"/>
        <v>42049.508287037032</v>
      </c>
      <c r="T3181" s="10">
        <f t="shared" si="249"/>
        <v>42079.466620370367</v>
      </c>
    </row>
    <row r="3182" spans="1:20" ht="45" x14ac:dyDescent="0.25">
      <c r="A3182">
        <v>620</v>
      </c>
      <c r="B3182" s="3" t="s">
        <v>621</v>
      </c>
      <c r="C3182" s="3" t="s">
        <v>4730</v>
      </c>
      <c r="D3182">
        <v>30000</v>
      </c>
      <c r="E3182">
        <v>300</v>
      </c>
      <c r="F3182" t="s">
        <v>8220</v>
      </c>
      <c r="G3182" t="s">
        <v>8229</v>
      </c>
      <c r="H3182" t="s">
        <v>8251</v>
      </c>
      <c r="I3182">
        <v>1408986738</v>
      </c>
      <c r="J3182">
        <v>1405098738</v>
      </c>
      <c r="K3182" t="b">
        <v>0</v>
      </c>
      <c r="L3182">
        <v>1</v>
      </c>
      <c r="M3182" t="b">
        <v>0</v>
      </c>
      <c r="N3182" t="s">
        <v>8272</v>
      </c>
      <c r="O3182" s="5">
        <f>E3182/D3182</f>
        <v>0.01</v>
      </c>
      <c r="P3182" s="6">
        <f t="shared" si="245"/>
        <v>300</v>
      </c>
      <c r="Q3182" t="str">
        <f t="shared" si="246"/>
        <v>technology</v>
      </c>
      <c r="R3182" t="str">
        <f t="shared" si="247"/>
        <v>web</v>
      </c>
      <c r="S3182" s="10">
        <f t="shared" si="248"/>
        <v>41831.508541666662</v>
      </c>
      <c r="T3182" s="10">
        <f t="shared" si="249"/>
        <v>41876.508541666662</v>
      </c>
    </row>
    <row r="3183" spans="1:20" ht="45" x14ac:dyDescent="0.25">
      <c r="A3183">
        <v>884</v>
      </c>
      <c r="B3183" s="3" t="s">
        <v>885</v>
      </c>
      <c r="C3183" s="3" t="s">
        <v>4994</v>
      </c>
      <c r="D3183">
        <v>2000</v>
      </c>
      <c r="E3183">
        <v>20</v>
      </c>
      <c r="F3183" t="s">
        <v>8221</v>
      </c>
      <c r="G3183" t="s">
        <v>8224</v>
      </c>
      <c r="H3183" t="s">
        <v>8246</v>
      </c>
      <c r="I3183">
        <v>1336789860</v>
      </c>
      <c r="J3183">
        <v>1331666146</v>
      </c>
      <c r="K3183" t="b">
        <v>0</v>
      </c>
      <c r="L3183">
        <v>2</v>
      </c>
      <c r="M3183" t="b">
        <v>0</v>
      </c>
      <c r="N3183" t="s">
        <v>8279</v>
      </c>
      <c r="O3183" s="5">
        <f>E3183/D3183</f>
        <v>0.01</v>
      </c>
      <c r="P3183" s="6">
        <f t="shared" si="245"/>
        <v>10</v>
      </c>
      <c r="Q3183" t="str">
        <f t="shared" si="246"/>
        <v>music</v>
      </c>
      <c r="R3183" t="str">
        <f t="shared" si="247"/>
        <v>indie rock</v>
      </c>
      <c r="S3183" s="10">
        <f t="shared" si="248"/>
        <v>40981.594282407408</v>
      </c>
      <c r="T3183" s="10">
        <f t="shared" si="249"/>
        <v>41040.896527777775</v>
      </c>
    </row>
    <row r="3184" spans="1:20" ht="60" x14ac:dyDescent="0.25">
      <c r="A3184">
        <v>1053</v>
      </c>
      <c r="B3184" s="3" t="s">
        <v>1054</v>
      </c>
      <c r="C3184" s="3" t="s">
        <v>5163</v>
      </c>
      <c r="D3184">
        <v>1500</v>
      </c>
      <c r="E3184">
        <v>15</v>
      </c>
      <c r="F3184" t="s">
        <v>8220</v>
      </c>
      <c r="G3184" t="s">
        <v>8224</v>
      </c>
      <c r="H3184" t="s">
        <v>8246</v>
      </c>
      <c r="I3184">
        <v>1488773332</v>
      </c>
      <c r="J3184">
        <v>1486613332</v>
      </c>
      <c r="K3184" t="b">
        <v>0</v>
      </c>
      <c r="L3184">
        <v>1</v>
      </c>
      <c r="M3184" t="b">
        <v>0</v>
      </c>
      <c r="N3184" t="s">
        <v>8281</v>
      </c>
      <c r="O3184" s="5">
        <f>E3184/D3184</f>
        <v>0.01</v>
      </c>
      <c r="P3184" s="6">
        <f t="shared" si="245"/>
        <v>15</v>
      </c>
      <c r="Q3184" t="str">
        <f t="shared" si="246"/>
        <v>journalism</v>
      </c>
      <c r="R3184" t="str">
        <f t="shared" si="247"/>
        <v>audio</v>
      </c>
      <c r="S3184" s="10">
        <f t="shared" si="248"/>
        <v>42774.964490740742</v>
      </c>
      <c r="T3184" s="10">
        <f t="shared" si="249"/>
        <v>42799.964490740742</v>
      </c>
    </row>
    <row r="3185" spans="1:20" ht="60" x14ac:dyDescent="0.25">
      <c r="A3185">
        <v>1060</v>
      </c>
      <c r="B3185" s="3" t="s">
        <v>1061</v>
      </c>
      <c r="C3185" s="3" t="s">
        <v>5170</v>
      </c>
      <c r="D3185">
        <v>5000</v>
      </c>
      <c r="E3185">
        <v>50</v>
      </c>
      <c r="F3185" t="s">
        <v>8220</v>
      </c>
      <c r="G3185" t="s">
        <v>8224</v>
      </c>
      <c r="H3185" t="s">
        <v>8246</v>
      </c>
      <c r="I3185">
        <v>1429134893</v>
      </c>
      <c r="J3185">
        <v>1426542893</v>
      </c>
      <c r="K3185" t="b">
        <v>0</v>
      </c>
      <c r="L3185">
        <v>1</v>
      </c>
      <c r="M3185" t="b">
        <v>0</v>
      </c>
      <c r="N3185" t="s">
        <v>8281</v>
      </c>
      <c r="O3185" s="5">
        <f>E3185/D3185</f>
        <v>0.01</v>
      </c>
      <c r="P3185" s="6">
        <f t="shared" si="245"/>
        <v>50</v>
      </c>
      <c r="Q3185" t="str">
        <f t="shared" si="246"/>
        <v>journalism</v>
      </c>
      <c r="R3185" t="str">
        <f t="shared" si="247"/>
        <v>audio</v>
      </c>
      <c r="S3185" s="10">
        <f t="shared" si="248"/>
        <v>42079.704780092587</v>
      </c>
      <c r="T3185" s="10">
        <f t="shared" si="249"/>
        <v>42109.704780092587</v>
      </c>
    </row>
    <row r="3186" spans="1:20" ht="45" x14ac:dyDescent="0.25">
      <c r="A3186">
        <v>1989</v>
      </c>
      <c r="B3186" s="3" t="s">
        <v>1990</v>
      </c>
      <c r="C3186" s="3" t="s">
        <v>6099</v>
      </c>
      <c r="D3186">
        <v>5000</v>
      </c>
      <c r="E3186">
        <v>50</v>
      </c>
      <c r="F3186" t="s">
        <v>8221</v>
      </c>
      <c r="G3186" t="s">
        <v>8224</v>
      </c>
      <c r="H3186" t="s">
        <v>8246</v>
      </c>
      <c r="I3186">
        <v>1481473208</v>
      </c>
      <c r="J3186">
        <v>1478881208</v>
      </c>
      <c r="K3186" t="b">
        <v>0</v>
      </c>
      <c r="L3186">
        <v>1</v>
      </c>
      <c r="M3186" t="b">
        <v>0</v>
      </c>
      <c r="N3186" t="s">
        <v>8296</v>
      </c>
      <c r="O3186" s="5">
        <f>E3186/D3186</f>
        <v>0.01</v>
      </c>
      <c r="P3186" s="6">
        <f t="shared" si="245"/>
        <v>50</v>
      </c>
      <c r="Q3186" t="str">
        <f t="shared" si="246"/>
        <v>photography</v>
      </c>
      <c r="R3186" t="str">
        <f t="shared" si="247"/>
        <v>people</v>
      </c>
      <c r="S3186" s="10">
        <f t="shared" si="248"/>
        <v>42685.472314814811</v>
      </c>
      <c r="T3186" s="10">
        <f t="shared" si="249"/>
        <v>42715.472314814811</v>
      </c>
    </row>
    <row r="3187" spans="1:20" ht="45" x14ac:dyDescent="0.25">
      <c r="A3187">
        <v>2565</v>
      </c>
      <c r="B3187" s="3" t="s">
        <v>2565</v>
      </c>
      <c r="C3187" s="3" t="s">
        <v>6675</v>
      </c>
      <c r="D3187">
        <v>10000</v>
      </c>
      <c r="E3187">
        <v>100</v>
      </c>
      <c r="F3187" t="s">
        <v>8220</v>
      </c>
      <c r="G3187" t="s">
        <v>8224</v>
      </c>
      <c r="H3187" t="s">
        <v>8246</v>
      </c>
      <c r="I3187">
        <v>1462827000</v>
      </c>
      <c r="J3187">
        <v>1457710589</v>
      </c>
      <c r="K3187" t="b">
        <v>0</v>
      </c>
      <c r="L3187">
        <v>1</v>
      </c>
      <c r="M3187" t="b">
        <v>0</v>
      </c>
      <c r="N3187" t="s">
        <v>8284</v>
      </c>
      <c r="O3187" s="5">
        <f>E3187/D3187</f>
        <v>0.01</v>
      </c>
      <c r="P3187" s="6">
        <f t="shared" si="245"/>
        <v>100</v>
      </c>
      <c r="Q3187" t="str">
        <f t="shared" si="246"/>
        <v>food</v>
      </c>
      <c r="R3187" t="str">
        <f t="shared" si="247"/>
        <v>food trucks</v>
      </c>
      <c r="S3187" s="10">
        <f t="shared" si="248"/>
        <v>42440.442002314812</v>
      </c>
      <c r="T3187" s="10">
        <f t="shared" si="249"/>
        <v>42499.659722222219</v>
      </c>
    </row>
    <row r="3188" spans="1:20" ht="30" x14ac:dyDescent="0.25">
      <c r="A3188">
        <v>2641</v>
      </c>
      <c r="B3188" s="3" t="s">
        <v>2641</v>
      </c>
      <c r="C3188" s="3" t="s">
        <v>6751</v>
      </c>
      <c r="D3188">
        <v>1500</v>
      </c>
      <c r="E3188">
        <v>15</v>
      </c>
      <c r="F3188" t="s">
        <v>8221</v>
      </c>
      <c r="G3188" t="s">
        <v>8224</v>
      </c>
      <c r="H3188" t="s">
        <v>8246</v>
      </c>
      <c r="I3188">
        <v>1410811740</v>
      </c>
      <c r="J3188">
        <v>1409341863</v>
      </c>
      <c r="K3188" t="b">
        <v>0</v>
      </c>
      <c r="L3188">
        <v>1</v>
      </c>
      <c r="M3188" t="b">
        <v>0</v>
      </c>
      <c r="N3188" t="s">
        <v>8301</v>
      </c>
      <c r="O3188" s="5">
        <f>E3188/D3188</f>
        <v>0.01</v>
      </c>
      <c r="P3188" s="6">
        <f t="shared" si="245"/>
        <v>15</v>
      </c>
      <c r="Q3188" t="str">
        <f t="shared" si="246"/>
        <v>technology</v>
      </c>
      <c r="R3188" t="str">
        <f t="shared" si="247"/>
        <v>space exploration</v>
      </c>
      <c r="S3188" s="10">
        <f t="shared" si="248"/>
        <v>41880.618784722217</v>
      </c>
      <c r="T3188" s="10">
        <f t="shared" si="249"/>
        <v>41897.631249999999</v>
      </c>
    </row>
    <row r="3189" spans="1:20" ht="60" x14ac:dyDescent="0.25">
      <c r="A3189">
        <v>2841</v>
      </c>
      <c r="B3189" s="3" t="s">
        <v>2841</v>
      </c>
      <c r="C3189" s="3" t="s">
        <v>6951</v>
      </c>
      <c r="D3189">
        <v>1000</v>
      </c>
      <c r="E3189">
        <v>10</v>
      </c>
      <c r="F3189" t="s">
        <v>8221</v>
      </c>
      <c r="G3189" t="s">
        <v>8225</v>
      </c>
      <c r="H3189" t="s">
        <v>8247</v>
      </c>
      <c r="I3189">
        <v>1450032297</v>
      </c>
      <c r="J3189">
        <v>1444844697</v>
      </c>
      <c r="K3189" t="b">
        <v>0</v>
      </c>
      <c r="L3189">
        <v>1</v>
      </c>
      <c r="M3189" t="b">
        <v>0</v>
      </c>
      <c r="N3189" t="s">
        <v>8271</v>
      </c>
      <c r="O3189" s="5">
        <f>E3189/D3189</f>
        <v>0.01</v>
      </c>
      <c r="P3189" s="6">
        <f t="shared" si="245"/>
        <v>10</v>
      </c>
      <c r="Q3189" t="str">
        <f t="shared" si="246"/>
        <v>theater</v>
      </c>
      <c r="R3189" t="str">
        <f t="shared" si="247"/>
        <v>plays</v>
      </c>
      <c r="S3189" s="10">
        <f t="shared" si="248"/>
        <v>42291.531215277777</v>
      </c>
      <c r="T3189" s="10">
        <f t="shared" si="249"/>
        <v>42351.572881944441</v>
      </c>
    </row>
    <row r="3190" spans="1:20" ht="60" x14ac:dyDescent="0.25">
      <c r="A3190">
        <v>2849</v>
      </c>
      <c r="B3190" s="3" t="s">
        <v>2849</v>
      </c>
      <c r="C3190" s="3" t="s">
        <v>6959</v>
      </c>
      <c r="D3190">
        <v>500</v>
      </c>
      <c r="E3190">
        <v>5</v>
      </c>
      <c r="F3190" t="s">
        <v>8221</v>
      </c>
      <c r="G3190" t="s">
        <v>8225</v>
      </c>
      <c r="H3190" t="s">
        <v>8247</v>
      </c>
      <c r="I3190">
        <v>1461406600</v>
      </c>
      <c r="J3190">
        <v>1458814600</v>
      </c>
      <c r="K3190" t="b">
        <v>0</v>
      </c>
      <c r="L3190">
        <v>1</v>
      </c>
      <c r="M3190" t="b">
        <v>0</v>
      </c>
      <c r="N3190" t="s">
        <v>8271</v>
      </c>
      <c r="O3190" s="5">
        <f>E3190/D3190</f>
        <v>0.01</v>
      </c>
      <c r="P3190" s="6">
        <f t="shared" si="245"/>
        <v>5</v>
      </c>
      <c r="Q3190" t="str">
        <f t="shared" si="246"/>
        <v>theater</v>
      </c>
      <c r="R3190" t="str">
        <f t="shared" si="247"/>
        <v>plays</v>
      </c>
      <c r="S3190" s="10">
        <f t="shared" si="248"/>
        <v>42453.219907407409</v>
      </c>
      <c r="T3190" s="10">
        <f t="shared" si="249"/>
        <v>42483.219907407409</v>
      </c>
    </row>
    <row r="3191" spans="1:20" ht="45" x14ac:dyDescent="0.25">
      <c r="A3191">
        <v>2944</v>
      </c>
      <c r="B3191" s="3" t="s">
        <v>2944</v>
      </c>
      <c r="C3191" s="3" t="s">
        <v>7054</v>
      </c>
      <c r="D3191">
        <v>10000</v>
      </c>
      <c r="E3191">
        <v>100</v>
      </c>
      <c r="F3191" t="s">
        <v>8221</v>
      </c>
      <c r="G3191" t="s">
        <v>8224</v>
      </c>
      <c r="H3191" t="s">
        <v>8246</v>
      </c>
      <c r="I3191">
        <v>1433714198</v>
      </c>
      <c r="J3191">
        <v>1431122198</v>
      </c>
      <c r="K3191" t="b">
        <v>0</v>
      </c>
      <c r="L3191">
        <v>1</v>
      </c>
      <c r="M3191" t="b">
        <v>0</v>
      </c>
      <c r="N3191" t="s">
        <v>8303</v>
      </c>
      <c r="O3191" s="5">
        <f>E3191/D3191</f>
        <v>0.01</v>
      </c>
      <c r="P3191" s="6">
        <f t="shared" si="245"/>
        <v>100</v>
      </c>
      <c r="Q3191" t="str">
        <f t="shared" si="246"/>
        <v>theater</v>
      </c>
      <c r="R3191" t="str">
        <f t="shared" si="247"/>
        <v>spaces</v>
      </c>
      <c r="S3191" s="10">
        <f t="shared" si="248"/>
        <v>42132.705995370365</v>
      </c>
      <c r="T3191" s="10">
        <f t="shared" si="249"/>
        <v>42162.705995370365</v>
      </c>
    </row>
    <row r="3192" spans="1:20" ht="30" x14ac:dyDescent="0.25">
      <c r="A3192">
        <v>3747</v>
      </c>
      <c r="B3192" s="3" t="s">
        <v>3744</v>
      </c>
      <c r="C3192" s="3" t="s">
        <v>7857</v>
      </c>
      <c r="D3192">
        <v>2500</v>
      </c>
      <c r="E3192">
        <v>25</v>
      </c>
      <c r="F3192" t="s">
        <v>8221</v>
      </c>
      <c r="G3192" t="s">
        <v>8225</v>
      </c>
      <c r="H3192" t="s">
        <v>8247</v>
      </c>
      <c r="I3192">
        <v>1436137140</v>
      </c>
      <c r="J3192">
        <v>1433833896</v>
      </c>
      <c r="K3192" t="b">
        <v>0</v>
      </c>
      <c r="L3192">
        <v>1</v>
      </c>
      <c r="M3192" t="b">
        <v>0</v>
      </c>
      <c r="N3192" t="s">
        <v>8271</v>
      </c>
      <c r="O3192" s="5">
        <f>E3192/D3192</f>
        <v>0.01</v>
      </c>
      <c r="P3192" s="6">
        <f t="shared" si="245"/>
        <v>25</v>
      </c>
      <c r="Q3192" t="str">
        <f t="shared" si="246"/>
        <v>theater</v>
      </c>
      <c r="R3192" t="str">
        <f t="shared" si="247"/>
        <v>plays</v>
      </c>
      <c r="S3192" s="10">
        <f t="shared" si="248"/>
        <v>42164.091388888883</v>
      </c>
      <c r="T3192" s="10">
        <f t="shared" si="249"/>
        <v>42190.749305555553</v>
      </c>
    </row>
    <row r="3193" spans="1:20" ht="60" x14ac:dyDescent="0.25">
      <c r="A3193">
        <v>3794</v>
      </c>
      <c r="B3193" s="3" t="s">
        <v>3791</v>
      </c>
      <c r="C3193" s="3" t="s">
        <v>7904</v>
      </c>
      <c r="D3193">
        <v>5000</v>
      </c>
      <c r="E3193">
        <v>50</v>
      </c>
      <c r="F3193" t="s">
        <v>8221</v>
      </c>
      <c r="G3193" t="s">
        <v>8225</v>
      </c>
      <c r="H3193" t="s">
        <v>8247</v>
      </c>
      <c r="I3193">
        <v>1433685354</v>
      </c>
      <c r="J3193">
        <v>1431093354</v>
      </c>
      <c r="K3193" t="b">
        <v>0</v>
      </c>
      <c r="L3193">
        <v>1</v>
      </c>
      <c r="M3193" t="b">
        <v>0</v>
      </c>
      <c r="N3193" t="s">
        <v>8305</v>
      </c>
      <c r="O3193" s="5">
        <f>E3193/D3193</f>
        <v>0.01</v>
      </c>
      <c r="P3193" s="6">
        <f t="shared" si="245"/>
        <v>50</v>
      </c>
      <c r="Q3193" t="str">
        <f t="shared" si="246"/>
        <v>theater</v>
      </c>
      <c r="R3193" t="str">
        <f t="shared" si="247"/>
        <v>musical</v>
      </c>
      <c r="S3193" s="10">
        <f t="shared" si="248"/>
        <v>42132.372152777774</v>
      </c>
      <c r="T3193" s="10">
        <f t="shared" si="249"/>
        <v>42162.372152777774</v>
      </c>
    </row>
    <row r="3194" spans="1:20" ht="60" x14ac:dyDescent="0.25">
      <c r="A3194">
        <v>3927</v>
      </c>
      <c r="B3194" s="3" t="s">
        <v>3924</v>
      </c>
      <c r="C3194" s="3" t="s">
        <v>8035</v>
      </c>
      <c r="D3194">
        <v>2500</v>
      </c>
      <c r="E3194">
        <v>25</v>
      </c>
      <c r="F3194" t="s">
        <v>8221</v>
      </c>
      <c r="G3194" t="s">
        <v>8225</v>
      </c>
      <c r="H3194" t="s">
        <v>8247</v>
      </c>
      <c r="I3194">
        <v>1407565504</v>
      </c>
      <c r="J3194">
        <v>1404973504</v>
      </c>
      <c r="K3194" t="b">
        <v>0</v>
      </c>
      <c r="L3194">
        <v>2</v>
      </c>
      <c r="M3194" t="b">
        <v>0</v>
      </c>
      <c r="N3194" t="s">
        <v>8271</v>
      </c>
      <c r="O3194" s="5">
        <f>E3194/D3194</f>
        <v>0.01</v>
      </c>
      <c r="P3194" s="6">
        <f t="shared" si="245"/>
        <v>12.5</v>
      </c>
      <c r="Q3194" t="str">
        <f t="shared" si="246"/>
        <v>theater</v>
      </c>
      <c r="R3194" t="str">
        <f t="shared" si="247"/>
        <v>plays</v>
      </c>
      <c r="S3194" s="10">
        <f t="shared" si="248"/>
        <v>41830.059074074074</v>
      </c>
      <c r="T3194" s="10">
        <f t="shared" si="249"/>
        <v>41860.059074074074</v>
      </c>
    </row>
    <row r="3195" spans="1:20" ht="45" x14ac:dyDescent="0.25">
      <c r="A3195">
        <v>4068</v>
      </c>
      <c r="B3195" s="3" t="s">
        <v>4064</v>
      </c>
      <c r="C3195" s="3" t="s">
        <v>8171</v>
      </c>
      <c r="D3195">
        <v>3495</v>
      </c>
      <c r="E3195">
        <v>34.950000000000003</v>
      </c>
      <c r="F3195" t="s">
        <v>8221</v>
      </c>
      <c r="G3195" t="s">
        <v>8224</v>
      </c>
      <c r="H3195" t="s">
        <v>8246</v>
      </c>
      <c r="I3195">
        <v>1484348700</v>
      </c>
      <c r="J3195">
        <v>1481756855</v>
      </c>
      <c r="K3195" t="b">
        <v>0</v>
      </c>
      <c r="L3195">
        <v>1</v>
      </c>
      <c r="M3195" t="b">
        <v>0</v>
      </c>
      <c r="N3195" t="s">
        <v>8271</v>
      </c>
      <c r="O3195" s="5">
        <f>E3195/D3195</f>
        <v>0.01</v>
      </c>
      <c r="P3195" s="6">
        <f t="shared" si="245"/>
        <v>34.950000000000003</v>
      </c>
      <c r="Q3195" t="str">
        <f t="shared" si="246"/>
        <v>theater</v>
      </c>
      <c r="R3195" t="str">
        <f t="shared" si="247"/>
        <v>plays</v>
      </c>
      <c r="S3195" s="10">
        <f t="shared" si="248"/>
        <v>42718.755266203698</v>
      </c>
      <c r="T3195" s="10">
        <f t="shared" si="249"/>
        <v>42748.753472222219</v>
      </c>
    </row>
    <row r="3196" spans="1:20" ht="45" x14ac:dyDescent="0.25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>
        <v>1407089147</v>
      </c>
      <c r="J3196">
        <v>1403201147</v>
      </c>
      <c r="K3196" t="b">
        <v>0</v>
      </c>
      <c r="L3196">
        <v>5</v>
      </c>
      <c r="M3196" t="b">
        <v>0</v>
      </c>
      <c r="N3196" t="s">
        <v>8284</v>
      </c>
      <c r="O3196" s="5">
        <f>E3196/D3196</f>
        <v>9.9546510341776348E-3</v>
      </c>
      <c r="P3196" s="6">
        <f t="shared" si="245"/>
        <v>18</v>
      </c>
      <c r="Q3196" t="str">
        <f t="shared" si="246"/>
        <v>food</v>
      </c>
      <c r="R3196" t="str">
        <f t="shared" si="247"/>
        <v>food trucks</v>
      </c>
      <c r="S3196" s="10">
        <f t="shared" si="248"/>
        <v>41809.545682870368</v>
      </c>
      <c r="T3196" s="10">
        <f t="shared" si="249"/>
        <v>41854.545682870368</v>
      </c>
    </row>
    <row r="3197" spans="1:20" ht="30" x14ac:dyDescent="0.25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>
        <v>1484999278</v>
      </c>
      <c r="J3197">
        <v>1482407278</v>
      </c>
      <c r="K3197" t="b">
        <v>0</v>
      </c>
      <c r="L3197">
        <v>5</v>
      </c>
      <c r="M3197" t="b">
        <v>0</v>
      </c>
      <c r="N3197" t="s">
        <v>8273</v>
      </c>
      <c r="O3197" s="5">
        <f>E3197/D3197</f>
        <v>9.7699999999999992E-3</v>
      </c>
      <c r="P3197" s="6">
        <f t="shared" si="245"/>
        <v>195.4</v>
      </c>
      <c r="Q3197" t="str">
        <f t="shared" si="246"/>
        <v>technology</v>
      </c>
      <c r="R3197" t="str">
        <f t="shared" si="247"/>
        <v>wearables</v>
      </c>
      <c r="S3197" s="10">
        <f t="shared" si="248"/>
        <v>42726.283310185179</v>
      </c>
      <c r="T3197" s="10">
        <f t="shared" si="249"/>
        <v>42756.283310185179</v>
      </c>
    </row>
    <row r="3198" spans="1:20" ht="60" x14ac:dyDescent="0.25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>
        <v>1431813980</v>
      </c>
      <c r="K3198" t="b">
        <v>0</v>
      </c>
      <c r="L3198">
        <v>5</v>
      </c>
      <c r="M3198" t="b">
        <v>0</v>
      </c>
      <c r="N3198" t="s">
        <v>8272</v>
      </c>
      <c r="O3198" s="5">
        <f>E3198/D3198</f>
        <v>9.7400000000000004E-3</v>
      </c>
      <c r="P3198" s="6">
        <f t="shared" si="245"/>
        <v>292.2</v>
      </c>
      <c r="Q3198" t="str">
        <f t="shared" si="246"/>
        <v>technology</v>
      </c>
      <c r="R3198" t="str">
        <f t="shared" si="247"/>
        <v>web</v>
      </c>
      <c r="S3198" s="10">
        <f t="shared" si="248"/>
        <v>42140.712731481479</v>
      </c>
      <c r="T3198" s="10">
        <f t="shared" si="249"/>
        <v>42170.712731481479</v>
      </c>
    </row>
    <row r="3199" spans="1:20" ht="60" x14ac:dyDescent="0.25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>
        <v>1405947126</v>
      </c>
      <c r="J3199">
        <v>1403355126</v>
      </c>
      <c r="K3199" t="b">
        <v>0</v>
      </c>
      <c r="L3199">
        <v>6</v>
      </c>
      <c r="M3199" t="b">
        <v>0</v>
      </c>
      <c r="N3199" t="s">
        <v>8271</v>
      </c>
      <c r="O3199" s="5">
        <f>E3199/D3199</f>
        <v>9.7142857142857135E-3</v>
      </c>
      <c r="P3199" s="6">
        <f t="shared" si="245"/>
        <v>22.666666666666668</v>
      </c>
      <c r="Q3199" t="str">
        <f t="shared" si="246"/>
        <v>theater</v>
      </c>
      <c r="R3199" t="str">
        <f t="shared" si="247"/>
        <v>plays</v>
      </c>
      <c r="S3199" s="10">
        <f t="shared" si="248"/>
        <v>41811.327847222223</v>
      </c>
      <c r="T3199" s="10">
        <f t="shared" si="249"/>
        <v>41841.327847222223</v>
      </c>
    </row>
    <row r="3200" spans="1:20" ht="60" x14ac:dyDescent="0.25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>
        <v>1491581703</v>
      </c>
      <c r="J3200">
        <v>1488993303</v>
      </c>
      <c r="K3200" t="b">
        <v>0</v>
      </c>
      <c r="L3200">
        <v>4</v>
      </c>
      <c r="M3200" t="b">
        <v>0</v>
      </c>
      <c r="N3200" t="s">
        <v>8271</v>
      </c>
      <c r="O3200" s="5">
        <f>E3200/D3200</f>
        <v>9.5999999999999992E-3</v>
      </c>
      <c r="P3200" s="6">
        <f t="shared" si="245"/>
        <v>24</v>
      </c>
      <c r="Q3200" t="str">
        <f t="shared" si="246"/>
        <v>theater</v>
      </c>
      <c r="R3200" t="str">
        <f t="shared" si="247"/>
        <v>plays</v>
      </c>
      <c r="S3200" s="10">
        <f t="shared" si="248"/>
        <v>42802.510451388887</v>
      </c>
      <c r="T3200" s="10">
        <f t="shared" si="249"/>
        <v>42832.468784722216</v>
      </c>
    </row>
    <row r="3201" spans="1:20" ht="45" x14ac:dyDescent="0.25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>
        <v>1477236559</v>
      </c>
      <c r="J3201">
        <v>1474644559</v>
      </c>
      <c r="K3201" t="b">
        <v>0</v>
      </c>
      <c r="L3201">
        <v>9</v>
      </c>
      <c r="M3201" t="b">
        <v>0</v>
      </c>
      <c r="N3201" t="s">
        <v>8273</v>
      </c>
      <c r="O3201" s="5">
        <f>E3201/D3201</f>
        <v>9.4999999999999998E-3</v>
      </c>
      <c r="P3201" s="6">
        <f t="shared" si="245"/>
        <v>10.555555555555555</v>
      </c>
      <c r="Q3201" t="str">
        <f t="shared" si="246"/>
        <v>technology</v>
      </c>
      <c r="R3201" t="str">
        <f t="shared" si="247"/>
        <v>wearables</v>
      </c>
      <c r="S3201" s="10">
        <f t="shared" si="248"/>
        <v>42636.437025462961</v>
      </c>
      <c r="T3201" s="10">
        <f t="shared" si="249"/>
        <v>42666.437025462961</v>
      </c>
    </row>
    <row r="3202" spans="1:20" ht="60" x14ac:dyDescent="0.25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>
        <v>1419494400</v>
      </c>
      <c r="J3202">
        <v>1416888470</v>
      </c>
      <c r="K3202" t="b">
        <v>0</v>
      </c>
      <c r="L3202">
        <v>6</v>
      </c>
      <c r="M3202" t="b">
        <v>0</v>
      </c>
      <c r="N3202" t="s">
        <v>8267</v>
      </c>
      <c r="O3202" s="5">
        <f>E3202/D3202</f>
        <v>9.1999999999999998E-3</v>
      </c>
      <c r="P3202" s="6">
        <f t="shared" si="245"/>
        <v>15.333333333333334</v>
      </c>
      <c r="Q3202" t="str">
        <f t="shared" si="246"/>
        <v>film &amp; video</v>
      </c>
      <c r="R3202" t="str">
        <f t="shared" si="247"/>
        <v>science fiction</v>
      </c>
      <c r="S3202" s="10">
        <f t="shared" si="248"/>
        <v>41967.963773148142</v>
      </c>
      <c r="T3202" s="10">
        <f t="shared" si="249"/>
        <v>41998.124999999993</v>
      </c>
    </row>
    <row r="3203" spans="1:20" ht="60" x14ac:dyDescent="0.25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>
        <v>1478126203</v>
      </c>
      <c r="K3203" t="b">
        <v>0</v>
      </c>
      <c r="L3203">
        <v>20</v>
      </c>
      <c r="M3203" t="b">
        <v>0</v>
      </c>
      <c r="N3203" t="s">
        <v>8272</v>
      </c>
      <c r="O3203" s="5">
        <f>E3203/D3203</f>
        <v>9.1066666666666674E-3</v>
      </c>
      <c r="P3203" s="6">
        <f t="shared" ref="P3203:P3266" si="250">IF(L3203&lt;&gt;0,E3203/L3203,0)</f>
        <v>68.3</v>
      </c>
      <c r="Q3203" t="str">
        <f t="shared" ref="Q3203:Q3266" si="251">LEFT(N3203,FIND("/",N3203)-1)</f>
        <v>technology</v>
      </c>
      <c r="R3203" t="str">
        <f t="shared" ref="R3203:R3266" si="252">RIGHT(N3203,LEN(N3203)-FIND("/",N3203))</f>
        <v>web</v>
      </c>
      <c r="S3203" s="10">
        <f t="shared" ref="S3203:S3266" si="253">(J3203/86400)+25569+(-5/24)</f>
        <v>42676.733831018515</v>
      </c>
      <c r="T3203" s="10">
        <f t="shared" ref="T3203:T3266" si="254">(I3203/86400)+25569+(-5/24)</f>
        <v>42706.775497685179</v>
      </c>
    </row>
    <row r="3204" spans="1:20" ht="60" x14ac:dyDescent="0.25">
      <c r="A3204">
        <v>1229</v>
      </c>
      <c r="B3204" s="3" t="s">
        <v>1230</v>
      </c>
      <c r="C3204" s="3" t="s">
        <v>5339</v>
      </c>
      <c r="D3204">
        <v>2750</v>
      </c>
      <c r="E3204">
        <v>25</v>
      </c>
      <c r="F3204" t="s">
        <v>8220</v>
      </c>
      <c r="G3204" t="s">
        <v>8224</v>
      </c>
      <c r="H3204" t="s">
        <v>8246</v>
      </c>
      <c r="I3204">
        <v>1334592000</v>
      </c>
      <c r="J3204">
        <v>1331982127</v>
      </c>
      <c r="K3204" t="b">
        <v>0</v>
      </c>
      <c r="L3204">
        <v>1</v>
      </c>
      <c r="M3204" t="b">
        <v>0</v>
      </c>
      <c r="N3204" t="s">
        <v>8286</v>
      </c>
      <c r="O3204" s="5">
        <f>E3204/D3204</f>
        <v>9.0909090909090905E-3</v>
      </c>
      <c r="P3204" s="6">
        <f t="shared" si="250"/>
        <v>25</v>
      </c>
      <c r="Q3204" t="str">
        <f t="shared" si="251"/>
        <v>music</v>
      </c>
      <c r="R3204" t="str">
        <f t="shared" si="252"/>
        <v>world music</v>
      </c>
      <c r="S3204" s="10">
        <f t="shared" si="253"/>
        <v>40985.251469907402</v>
      </c>
      <c r="T3204" s="10">
        <f t="shared" si="254"/>
        <v>41015.458333333328</v>
      </c>
    </row>
    <row r="3205" spans="1:20" ht="75" x14ac:dyDescent="0.25">
      <c r="A3205">
        <v>3941</v>
      </c>
      <c r="B3205" s="3" t="s">
        <v>3938</v>
      </c>
      <c r="C3205" s="3" t="s">
        <v>8049</v>
      </c>
      <c r="D3205">
        <v>5500</v>
      </c>
      <c r="E3205">
        <v>50</v>
      </c>
      <c r="F3205" t="s">
        <v>8221</v>
      </c>
      <c r="G3205" t="s">
        <v>8224</v>
      </c>
      <c r="H3205" t="s">
        <v>8246</v>
      </c>
      <c r="I3205">
        <v>1416877200</v>
      </c>
      <c r="J3205">
        <v>1414505137</v>
      </c>
      <c r="K3205" t="b">
        <v>0</v>
      </c>
      <c r="L3205">
        <v>2</v>
      </c>
      <c r="M3205" t="b">
        <v>0</v>
      </c>
      <c r="N3205" t="s">
        <v>8271</v>
      </c>
      <c r="O3205" s="5">
        <f>E3205/D3205</f>
        <v>9.0909090909090905E-3</v>
      </c>
      <c r="P3205" s="6">
        <f t="shared" si="250"/>
        <v>25</v>
      </c>
      <c r="Q3205" t="str">
        <f t="shared" si="251"/>
        <v>theater</v>
      </c>
      <c r="R3205" t="str">
        <f t="shared" si="252"/>
        <v>plays</v>
      </c>
      <c r="S3205" s="10">
        <f t="shared" si="253"/>
        <v>41940.378900462958</v>
      </c>
      <c r="T3205" s="10">
        <f t="shared" si="254"/>
        <v>41967.833333333336</v>
      </c>
    </row>
    <row r="3206" spans="1:20" ht="45" x14ac:dyDescent="0.25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>
        <v>1476482400</v>
      </c>
      <c r="J3206">
        <v>1473893721</v>
      </c>
      <c r="K3206" t="b">
        <v>0</v>
      </c>
      <c r="L3206">
        <v>2</v>
      </c>
      <c r="M3206" t="b">
        <v>0</v>
      </c>
      <c r="N3206" t="s">
        <v>8271</v>
      </c>
      <c r="O3206" s="5">
        <f>E3206/D3206</f>
        <v>8.9999999999999993E-3</v>
      </c>
      <c r="P3206" s="6">
        <f t="shared" si="250"/>
        <v>22.5</v>
      </c>
      <c r="Q3206" t="str">
        <f t="shared" si="251"/>
        <v>theater</v>
      </c>
      <c r="R3206" t="str">
        <f t="shared" si="252"/>
        <v>plays</v>
      </c>
      <c r="S3206" s="10">
        <f t="shared" si="253"/>
        <v>42627.746770833335</v>
      </c>
      <c r="T3206" s="10">
        <f t="shared" si="254"/>
        <v>42657.708333333336</v>
      </c>
    </row>
    <row r="3207" spans="1:20" ht="60" x14ac:dyDescent="0.25">
      <c r="A3207">
        <v>2652</v>
      </c>
      <c r="B3207" s="3" t="s">
        <v>2652</v>
      </c>
      <c r="C3207" s="3" t="s">
        <v>6762</v>
      </c>
      <c r="D3207">
        <v>100000</v>
      </c>
      <c r="E3207">
        <v>885</v>
      </c>
      <c r="F3207" t="s">
        <v>8220</v>
      </c>
      <c r="G3207" t="s">
        <v>8226</v>
      </c>
      <c r="H3207" t="s">
        <v>8248</v>
      </c>
      <c r="I3207">
        <v>1418183325</v>
      </c>
      <c r="J3207">
        <v>1415591325</v>
      </c>
      <c r="K3207" t="b">
        <v>0</v>
      </c>
      <c r="L3207">
        <v>11</v>
      </c>
      <c r="M3207" t="b">
        <v>0</v>
      </c>
      <c r="N3207" t="s">
        <v>8301</v>
      </c>
      <c r="O3207" s="5">
        <f>E3207/D3207</f>
        <v>8.8500000000000002E-3</v>
      </c>
      <c r="P3207" s="6">
        <f t="shared" si="250"/>
        <v>80.454545454545453</v>
      </c>
      <c r="Q3207" t="str">
        <f t="shared" si="251"/>
        <v>technology</v>
      </c>
      <c r="R3207" t="str">
        <f t="shared" si="252"/>
        <v>space exploration</v>
      </c>
      <c r="S3207" s="10">
        <f t="shared" si="253"/>
        <v>41952.950520833336</v>
      </c>
      <c r="T3207" s="10">
        <f t="shared" si="254"/>
        <v>41982.950520833336</v>
      </c>
    </row>
    <row r="3208" spans="1:20" ht="60" x14ac:dyDescent="0.25">
      <c r="A3208">
        <v>2869</v>
      </c>
      <c r="B3208" s="3" t="s">
        <v>2869</v>
      </c>
      <c r="C3208" s="3" t="s">
        <v>6979</v>
      </c>
      <c r="D3208">
        <v>20000</v>
      </c>
      <c r="E3208">
        <v>177</v>
      </c>
      <c r="F3208" t="s">
        <v>8221</v>
      </c>
      <c r="G3208" t="s">
        <v>8224</v>
      </c>
      <c r="H3208" t="s">
        <v>8246</v>
      </c>
      <c r="I3208">
        <v>1468937681</v>
      </c>
      <c r="J3208">
        <v>1466345681</v>
      </c>
      <c r="K3208" t="b">
        <v>0</v>
      </c>
      <c r="L3208">
        <v>5</v>
      </c>
      <c r="M3208" t="b">
        <v>0</v>
      </c>
      <c r="N3208" t="s">
        <v>8271</v>
      </c>
      <c r="O3208" s="5">
        <f>E3208/D3208</f>
        <v>8.8500000000000002E-3</v>
      </c>
      <c r="P3208" s="6">
        <f t="shared" si="250"/>
        <v>35.4</v>
      </c>
      <c r="Q3208" t="str">
        <f t="shared" si="251"/>
        <v>theater</v>
      </c>
      <c r="R3208" t="str">
        <f t="shared" si="252"/>
        <v>plays</v>
      </c>
      <c r="S3208" s="10">
        <f t="shared" si="253"/>
        <v>42540.385196759256</v>
      </c>
      <c r="T3208" s="10">
        <f t="shared" si="254"/>
        <v>42570.385196759256</v>
      </c>
    </row>
    <row r="3209" spans="1:20" ht="60" x14ac:dyDescent="0.25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>
        <v>1457543360</v>
      </c>
      <c r="J3209">
        <v>1454951360</v>
      </c>
      <c r="K3209" t="b">
        <v>0</v>
      </c>
      <c r="L3209">
        <v>6</v>
      </c>
      <c r="M3209" t="b">
        <v>0</v>
      </c>
      <c r="N3209" t="s">
        <v>8301</v>
      </c>
      <c r="O3209" s="5">
        <f>E3209/D3209</f>
        <v>8.8333333333333337E-3</v>
      </c>
      <c r="P3209" s="6">
        <f t="shared" si="250"/>
        <v>17.666666666666668</v>
      </c>
      <c r="Q3209" t="str">
        <f t="shared" si="251"/>
        <v>technology</v>
      </c>
      <c r="R3209" t="str">
        <f t="shared" si="252"/>
        <v>space exploration</v>
      </c>
      <c r="S3209" s="10">
        <f t="shared" si="253"/>
        <v>42408.506481481476</v>
      </c>
      <c r="T3209" s="10">
        <f t="shared" si="254"/>
        <v>42438.506481481476</v>
      </c>
    </row>
    <row r="3210" spans="1:20" ht="60" x14ac:dyDescent="0.25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>
        <v>1410958191</v>
      </c>
      <c r="J3210">
        <v>1408366191</v>
      </c>
      <c r="K3210" t="b">
        <v>0</v>
      </c>
      <c r="L3210">
        <v>3</v>
      </c>
      <c r="M3210" t="b">
        <v>0</v>
      </c>
      <c r="N3210" t="s">
        <v>8293</v>
      </c>
      <c r="O3210" s="5">
        <f>E3210/D3210</f>
        <v>8.7500000000000008E-3</v>
      </c>
      <c r="P3210" s="6">
        <f t="shared" si="250"/>
        <v>11.666666666666666</v>
      </c>
      <c r="Q3210" t="str">
        <f t="shared" si="251"/>
        <v>music</v>
      </c>
      <c r="R3210" t="str">
        <f t="shared" si="252"/>
        <v>faith</v>
      </c>
      <c r="S3210" s="10">
        <f t="shared" si="253"/>
        <v>41869.326284722221</v>
      </c>
      <c r="T3210" s="10">
        <f t="shared" si="254"/>
        <v>41899.326284722221</v>
      </c>
    </row>
    <row r="3211" spans="1:20" ht="45" x14ac:dyDescent="0.25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>
        <v>1487565468</v>
      </c>
      <c r="J3211">
        <v>1482381468</v>
      </c>
      <c r="K3211" t="b">
        <v>0</v>
      </c>
      <c r="L3211">
        <v>4</v>
      </c>
      <c r="M3211" t="b">
        <v>0</v>
      </c>
      <c r="N3211" t="s">
        <v>8273</v>
      </c>
      <c r="O3211" s="5">
        <f>E3211/D3211</f>
        <v>8.7454545454545458E-3</v>
      </c>
      <c r="P3211" s="6">
        <f t="shared" si="250"/>
        <v>120.25</v>
      </c>
      <c r="Q3211" t="str">
        <f t="shared" si="251"/>
        <v>technology</v>
      </c>
      <c r="R3211" t="str">
        <f t="shared" si="252"/>
        <v>wearables</v>
      </c>
      <c r="S3211" s="10">
        <f t="shared" si="253"/>
        <v>42725.984583333331</v>
      </c>
      <c r="T3211" s="10">
        <f t="shared" si="254"/>
        <v>42785.984583333331</v>
      </c>
    </row>
    <row r="3212" spans="1:20" x14ac:dyDescent="0.25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>
        <v>1459915491</v>
      </c>
      <c r="J3212">
        <v>1457327091</v>
      </c>
      <c r="K3212" t="b">
        <v>0</v>
      </c>
      <c r="L3212">
        <v>4</v>
      </c>
      <c r="M3212" t="b">
        <v>0</v>
      </c>
      <c r="N3212" t="s">
        <v>8302</v>
      </c>
      <c r="O3212" s="5">
        <f>E3212/D3212</f>
        <v>8.6250000000000007E-3</v>
      </c>
      <c r="P3212" s="6">
        <f t="shared" si="250"/>
        <v>69</v>
      </c>
      <c r="Q3212" t="str">
        <f t="shared" si="251"/>
        <v>technology</v>
      </c>
      <c r="R3212" t="str">
        <f t="shared" si="252"/>
        <v>makerspaces</v>
      </c>
      <c r="S3212" s="10">
        <f t="shared" si="253"/>
        <v>42436.003368055557</v>
      </c>
      <c r="T3212" s="10">
        <f t="shared" si="254"/>
        <v>42465.961701388886</v>
      </c>
    </row>
    <row r="3213" spans="1:20" ht="45" x14ac:dyDescent="0.25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>
        <v>1433064540</v>
      </c>
      <c r="J3213">
        <v>1428854344</v>
      </c>
      <c r="K3213" t="b">
        <v>0</v>
      </c>
      <c r="L3213">
        <v>2</v>
      </c>
      <c r="M3213" t="b">
        <v>0</v>
      </c>
      <c r="N3213" t="s">
        <v>8268</v>
      </c>
      <c r="O3213" s="5">
        <f>E3213/D3213</f>
        <v>8.6206896551724137E-3</v>
      </c>
      <c r="P3213" s="6">
        <f t="shared" si="250"/>
        <v>125</v>
      </c>
      <c r="Q3213" t="str">
        <f t="shared" si="251"/>
        <v>film &amp; video</v>
      </c>
      <c r="R3213" t="str">
        <f t="shared" si="252"/>
        <v>drama</v>
      </c>
      <c r="S3213" s="10">
        <f t="shared" si="253"/>
        <v>42106.457685185182</v>
      </c>
      <c r="T3213" s="10">
        <f t="shared" si="254"/>
        <v>42155.186805555553</v>
      </c>
    </row>
    <row r="3214" spans="1:20" ht="45" x14ac:dyDescent="0.25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t="s">
        <v>8221</v>
      </c>
      <c r="G3214" t="s">
        <v>8224</v>
      </c>
      <c r="H3214" t="s">
        <v>8246</v>
      </c>
      <c r="I3214">
        <v>1355197047</v>
      </c>
      <c r="J3214">
        <v>1350009447</v>
      </c>
      <c r="K3214" t="b">
        <v>0</v>
      </c>
      <c r="L3214">
        <v>2</v>
      </c>
      <c r="M3214" t="b">
        <v>0</v>
      </c>
      <c r="N3214" t="s">
        <v>8278</v>
      </c>
      <c r="O3214" s="5">
        <f>E3214/D3214</f>
        <v>8.5714285714285719E-3</v>
      </c>
      <c r="P3214" s="6">
        <f t="shared" si="250"/>
        <v>15</v>
      </c>
      <c r="Q3214" t="str">
        <f t="shared" si="251"/>
        <v>music</v>
      </c>
      <c r="R3214" t="str">
        <f t="shared" si="252"/>
        <v>jazz</v>
      </c>
      <c r="S3214" s="10">
        <f t="shared" si="253"/>
        <v>41193.901006944441</v>
      </c>
      <c r="T3214" s="10">
        <f t="shared" si="254"/>
        <v>41253.942673611113</v>
      </c>
    </row>
    <row r="3215" spans="1:20" ht="60" x14ac:dyDescent="0.25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t="s">
        <v>8220</v>
      </c>
      <c r="G3215" t="s">
        <v>8227</v>
      </c>
      <c r="H3215" t="s">
        <v>8249</v>
      </c>
      <c r="I3215">
        <v>1461535140</v>
      </c>
      <c r="J3215">
        <v>1459716480</v>
      </c>
      <c r="K3215" t="b">
        <v>0</v>
      </c>
      <c r="L3215">
        <v>1</v>
      </c>
      <c r="M3215" t="b">
        <v>0</v>
      </c>
      <c r="N3215" t="s">
        <v>8287</v>
      </c>
      <c r="O3215" s="5">
        <f>E3215/D3215</f>
        <v>8.5714285714285719E-3</v>
      </c>
      <c r="P3215" s="6">
        <f t="shared" si="250"/>
        <v>15</v>
      </c>
      <c r="Q3215" t="str">
        <f t="shared" si="251"/>
        <v>publishing</v>
      </c>
      <c r="R3215" t="str">
        <f t="shared" si="252"/>
        <v>translations</v>
      </c>
      <c r="S3215" s="10">
        <f t="shared" si="253"/>
        <v>42463.658333333333</v>
      </c>
      <c r="T3215" s="10">
        <f t="shared" si="254"/>
        <v>42484.707638888889</v>
      </c>
    </row>
    <row r="3216" spans="1:20" ht="60" x14ac:dyDescent="0.25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>
        <v>1474493764</v>
      </c>
      <c r="K3216" t="b">
        <v>0</v>
      </c>
      <c r="L3216">
        <v>3</v>
      </c>
      <c r="M3216" t="b">
        <v>0</v>
      </c>
      <c r="N3216" t="s">
        <v>8273</v>
      </c>
      <c r="O3216" s="5">
        <f>E3216/D3216</f>
        <v>8.5142857142857138E-3</v>
      </c>
      <c r="P3216" s="6">
        <f t="shared" si="250"/>
        <v>99.333333333333329</v>
      </c>
      <c r="Q3216" t="str">
        <f t="shared" si="251"/>
        <v>technology</v>
      </c>
      <c r="R3216" t="str">
        <f t="shared" si="252"/>
        <v>wearables</v>
      </c>
      <c r="S3216" s="10">
        <f t="shared" si="253"/>
        <v>42634.691712962966</v>
      </c>
      <c r="T3216" s="10">
        <f t="shared" si="254"/>
        <v>42674.691712962966</v>
      </c>
    </row>
    <row r="3217" spans="1:20" ht="60" x14ac:dyDescent="0.25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>
        <v>1431298860</v>
      </c>
      <c r="J3217">
        <v>1428341985</v>
      </c>
      <c r="K3217" t="b">
        <v>0</v>
      </c>
      <c r="L3217">
        <v>2</v>
      </c>
      <c r="M3217" t="b">
        <v>0</v>
      </c>
      <c r="N3217" t="s">
        <v>8275</v>
      </c>
      <c r="O3217" s="5">
        <f>E3217/D3217</f>
        <v>8.5129023676509714E-3</v>
      </c>
      <c r="P3217" s="6">
        <f t="shared" si="250"/>
        <v>16</v>
      </c>
      <c r="Q3217" t="str">
        <f t="shared" si="251"/>
        <v>publishing</v>
      </c>
      <c r="R3217" t="str">
        <f t="shared" si="252"/>
        <v>fiction</v>
      </c>
      <c r="S3217" s="10">
        <f t="shared" si="253"/>
        <v>42100.527604166666</v>
      </c>
      <c r="T3217" s="10">
        <f t="shared" si="254"/>
        <v>42134.750694444439</v>
      </c>
    </row>
    <row r="3218" spans="1:20" ht="45" x14ac:dyDescent="0.25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t="s">
        <v>8282</v>
      </c>
      <c r="O3218" s="5">
        <f>E3218/D3218</f>
        <v>8.5000000000000006E-3</v>
      </c>
      <c r="P3218" s="6">
        <f t="shared" si="250"/>
        <v>5.3125</v>
      </c>
      <c r="Q3218" t="str">
        <f t="shared" si="251"/>
        <v>games</v>
      </c>
      <c r="R3218" t="str">
        <f t="shared" si="252"/>
        <v>video games</v>
      </c>
      <c r="S3218" s="10">
        <f t="shared" si="253"/>
        <v>41018.503530092588</v>
      </c>
      <c r="T3218" s="10">
        <f t="shared" si="254"/>
        <v>41048.503530092588</v>
      </c>
    </row>
    <row r="3219" spans="1:20" ht="45" x14ac:dyDescent="0.25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>
        <v>1439766050</v>
      </c>
      <c r="J3219">
        <v>1434582050</v>
      </c>
      <c r="K3219" t="b">
        <v>0</v>
      </c>
      <c r="L3219">
        <v>3</v>
      </c>
      <c r="M3219" t="b">
        <v>0</v>
      </c>
      <c r="N3219" t="s">
        <v>8304</v>
      </c>
      <c r="O3219" s="5">
        <f>E3219/D3219</f>
        <v>8.5000000000000006E-3</v>
      </c>
      <c r="P3219" s="6">
        <f t="shared" si="250"/>
        <v>11.333333333333334</v>
      </c>
      <c r="Q3219" t="str">
        <f t="shared" si="251"/>
        <v>publishing</v>
      </c>
      <c r="R3219" t="str">
        <f t="shared" si="252"/>
        <v>children's books</v>
      </c>
      <c r="S3219" s="10">
        <f t="shared" si="253"/>
        <v>42172.750578703701</v>
      </c>
      <c r="T3219" s="10">
        <f t="shared" si="254"/>
        <v>42232.750578703701</v>
      </c>
    </row>
    <row r="3220" spans="1:20" ht="45" x14ac:dyDescent="0.25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>
        <v>1486590035</v>
      </c>
      <c r="J3220">
        <v>1483998035</v>
      </c>
      <c r="K3220" t="b">
        <v>0</v>
      </c>
      <c r="L3220">
        <v>2</v>
      </c>
      <c r="M3220" t="b">
        <v>0</v>
      </c>
      <c r="N3220" t="s">
        <v>8284</v>
      </c>
      <c r="O3220" s="5">
        <f>E3220/D3220</f>
        <v>8.4285714285714294E-3</v>
      </c>
      <c r="P3220" s="6">
        <f t="shared" si="250"/>
        <v>29.5</v>
      </c>
      <c r="Q3220" t="str">
        <f t="shared" si="251"/>
        <v>food</v>
      </c>
      <c r="R3220" t="str">
        <f t="shared" si="252"/>
        <v>food trucks</v>
      </c>
      <c r="S3220" s="10">
        <f t="shared" si="253"/>
        <v>42744.694849537038</v>
      </c>
      <c r="T3220" s="10">
        <f t="shared" si="254"/>
        <v>42774.694849537038</v>
      </c>
    </row>
    <row r="3221" spans="1:20" ht="45" x14ac:dyDescent="0.25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>
        <v>1424452035</v>
      </c>
      <c r="K3221" t="b">
        <v>0</v>
      </c>
      <c r="L3221">
        <v>27</v>
      </c>
      <c r="M3221" t="b">
        <v>0</v>
      </c>
      <c r="N3221" t="s">
        <v>8303</v>
      </c>
      <c r="O3221" s="5">
        <f>E3221/D3221</f>
        <v>8.4173998587352451E-3</v>
      </c>
      <c r="P3221" s="6">
        <f t="shared" si="250"/>
        <v>415.77777777777777</v>
      </c>
      <c r="Q3221" t="str">
        <f t="shared" si="251"/>
        <v>theater</v>
      </c>
      <c r="R3221" t="str">
        <f t="shared" si="252"/>
        <v>spaces</v>
      </c>
      <c r="S3221" s="10">
        <f t="shared" si="253"/>
        <v>42055.50503472222</v>
      </c>
      <c r="T3221" s="10">
        <f t="shared" si="254"/>
        <v>42085.463368055549</v>
      </c>
    </row>
    <row r="3222" spans="1:20" ht="45" x14ac:dyDescent="0.25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>
        <v>1377734091</v>
      </c>
      <c r="J3222">
        <v>1374882891</v>
      </c>
      <c r="K3222" t="b">
        <v>0</v>
      </c>
      <c r="L3222">
        <v>2</v>
      </c>
      <c r="M3222" t="b">
        <v>0</v>
      </c>
      <c r="N3222" t="s">
        <v>8290</v>
      </c>
      <c r="O3222" s="5">
        <f>E3222/D3222</f>
        <v>8.4008400840084006E-3</v>
      </c>
      <c r="P3222" s="6">
        <f t="shared" si="250"/>
        <v>14</v>
      </c>
      <c r="Q3222" t="str">
        <f t="shared" si="251"/>
        <v>publishing</v>
      </c>
      <c r="R3222" t="str">
        <f t="shared" si="252"/>
        <v>art books</v>
      </c>
      <c r="S3222" s="10">
        <f t="shared" si="253"/>
        <v>41481.788090277776</v>
      </c>
      <c r="T3222" s="10">
        <f t="shared" si="254"/>
        <v>41514.788090277776</v>
      </c>
    </row>
    <row r="3223" spans="1:20" ht="45" x14ac:dyDescent="0.25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>
        <v>1422158199</v>
      </c>
      <c r="J3223">
        <v>1419566199</v>
      </c>
      <c r="K3223" t="b">
        <v>0</v>
      </c>
      <c r="L3223">
        <v>5</v>
      </c>
      <c r="M3223" t="b">
        <v>0</v>
      </c>
      <c r="N3223" t="s">
        <v>8273</v>
      </c>
      <c r="O3223" s="5">
        <f>E3223/D3223</f>
        <v>8.3999999999999995E-3</v>
      </c>
      <c r="P3223" s="6">
        <f t="shared" si="250"/>
        <v>25.2</v>
      </c>
      <c r="Q3223" t="str">
        <f t="shared" si="251"/>
        <v>technology</v>
      </c>
      <c r="R3223" t="str">
        <f t="shared" si="252"/>
        <v>wearables</v>
      </c>
      <c r="S3223" s="10">
        <f t="shared" si="253"/>
        <v>41998.956006944441</v>
      </c>
      <c r="T3223" s="10">
        <f t="shared" si="254"/>
        <v>42028.956006944441</v>
      </c>
    </row>
    <row r="3224" spans="1:20" ht="45" x14ac:dyDescent="0.25">
      <c r="A3224">
        <v>2413</v>
      </c>
      <c r="B3224" s="3" t="s">
        <v>2414</v>
      </c>
      <c r="C3224" s="3" t="s">
        <v>6523</v>
      </c>
      <c r="D3224">
        <v>3000</v>
      </c>
      <c r="E3224">
        <v>25</v>
      </c>
      <c r="F3224" t="s">
        <v>8221</v>
      </c>
      <c r="G3224" t="s">
        <v>8224</v>
      </c>
      <c r="H3224" t="s">
        <v>8246</v>
      </c>
      <c r="I3224">
        <v>1401579000</v>
      </c>
      <c r="J3224">
        <v>1398911882</v>
      </c>
      <c r="K3224" t="b">
        <v>0</v>
      </c>
      <c r="L3224">
        <v>3</v>
      </c>
      <c r="M3224" t="b">
        <v>0</v>
      </c>
      <c r="N3224" t="s">
        <v>8284</v>
      </c>
      <c r="O3224" s="5">
        <f>E3224/D3224</f>
        <v>8.3333333333333332E-3</v>
      </c>
      <c r="P3224" s="6">
        <f t="shared" si="250"/>
        <v>8.3333333333333339</v>
      </c>
      <c r="Q3224" t="str">
        <f t="shared" si="251"/>
        <v>food</v>
      </c>
      <c r="R3224" t="str">
        <f t="shared" si="252"/>
        <v>food trucks</v>
      </c>
      <c r="S3224" s="10">
        <f t="shared" si="253"/>
        <v>41759.901412037034</v>
      </c>
      <c r="T3224" s="10">
        <f t="shared" si="254"/>
        <v>41790.770833333328</v>
      </c>
    </row>
    <row r="3225" spans="1:20" ht="60" x14ac:dyDescent="0.25">
      <c r="A3225">
        <v>3901</v>
      </c>
      <c r="B3225" s="3" t="s">
        <v>3898</v>
      </c>
      <c r="C3225" s="3" t="s">
        <v>8009</v>
      </c>
      <c r="D3225">
        <v>3000</v>
      </c>
      <c r="E3225">
        <v>25</v>
      </c>
      <c r="F3225" t="s">
        <v>8221</v>
      </c>
      <c r="G3225" t="s">
        <v>8224</v>
      </c>
      <c r="H3225" t="s">
        <v>8246</v>
      </c>
      <c r="I3225">
        <v>1450554599</v>
      </c>
      <c r="J3225">
        <v>1447098599</v>
      </c>
      <c r="K3225" t="b">
        <v>0</v>
      </c>
      <c r="L3225">
        <v>1</v>
      </c>
      <c r="M3225" t="b">
        <v>0</v>
      </c>
      <c r="N3225" t="s">
        <v>8271</v>
      </c>
      <c r="O3225" s="5">
        <f>E3225/D3225</f>
        <v>8.3333333333333332E-3</v>
      </c>
      <c r="P3225" s="6">
        <f t="shared" si="250"/>
        <v>25</v>
      </c>
      <c r="Q3225" t="str">
        <f t="shared" si="251"/>
        <v>theater</v>
      </c>
      <c r="R3225" t="str">
        <f t="shared" si="252"/>
        <v>plays</v>
      </c>
      <c r="S3225" s="10">
        <f t="shared" si="253"/>
        <v>42317.618043981478</v>
      </c>
      <c r="T3225" s="10">
        <f t="shared" si="254"/>
        <v>42357.618043981478</v>
      </c>
    </row>
    <row r="3226" spans="1:20" ht="45" x14ac:dyDescent="0.25">
      <c r="A3226">
        <v>4021</v>
      </c>
      <c r="B3226" s="3" t="s">
        <v>4017</v>
      </c>
      <c r="C3226" s="3" t="s">
        <v>8126</v>
      </c>
      <c r="D3226">
        <v>15000</v>
      </c>
      <c r="E3226">
        <v>125</v>
      </c>
      <c r="F3226" t="s">
        <v>8221</v>
      </c>
      <c r="G3226" t="s">
        <v>8224</v>
      </c>
      <c r="H3226" t="s">
        <v>8246</v>
      </c>
      <c r="I3226">
        <v>1414360358</v>
      </c>
      <c r="J3226">
        <v>1409176358</v>
      </c>
      <c r="K3226" t="b">
        <v>0</v>
      </c>
      <c r="L3226">
        <v>2</v>
      </c>
      <c r="M3226" t="b">
        <v>0</v>
      </c>
      <c r="N3226" t="s">
        <v>8271</v>
      </c>
      <c r="O3226" s="5">
        <f>E3226/D3226</f>
        <v>8.3333333333333332E-3</v>
      </c>
      <c r="P3226" s="6">
        <f t="shared" si="250"/>
        <v>62.5</v>
      </c>
      <c r="Q3226" t="str">
        <f t="shared" si="251"/>
        <v>theater</v>
      </c>
      <c r="R3226" t="str">
        <f t="shared" si="252"/>
        <v>plays</v>
      </c>
      <c r="S3226" s="10">
        <f t="shared" si="253"/>
        <v>41878.703217592592</v>
      </c>
      <c r="T3226" s="10">
        <f t="shared" si="254"/>
        <v>41938.703217592592</v>
      </c>
    </row>
    <row r="3227" spans="1:20" ht="60" x14ac:dyDescent="0.25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>
        <v>1460737680</v>
      </c>
      <c r="J3227">
        <v>1455725596</v>
      </c>
      <c r="K3227" t="b">
        <v>0</v>
      </c>
      <c r="L3227">
        <v>4</v>
      </c>
      <c r="M3227" t="b">
        <v>0</v>
      </c>
      <c r="N3227" t="s">
        <v>8271</v>
      </c>
      <c r="O3227" s="5">
        <f>E3227/D3227</f>
        <v>8.2857142857142851E-3</v>
      </c>
      <c r="P3227" s="6">
        <f t="shared" si="250"/>
        <v>7.25</v>
      </c>
      <c r="Q3227" t="str">
        <f t="shared" si="251"/>
        <v>theater</v>
      </c>
      <c r="R3227" t="str">
        <f t="shared" si="252"/>
        <v>plays</v>
      </c>
      <c r="S3227" s="10">
        <f t="shared" si="253"/>
        <v>42417.467546296299</v>
      </c>
      <c r="T3227" s="10">
        <f t="shared" si="254"/>
        <v>42475.477777777771</v>
      </c>
    </row>
    <row r="3228" spans="1:20" ht="45" x14ac:dyDescent="0.25">
      <c r="A3228">
        <v>454</v>
      </c>
      <c r="B3228" s="3" t="s">
        <v>455</v>
      </c>
      <c r="C3228" s="3" t="s">
        <v>4564</v>
      </c>
      <c r="D3228">
        <v>10000</v>
      </c>
      <c r="E3228">
        <v>82</v>
      </c>
      <c r="F3228" t="s">
        <v>8221</v>
      </c>
      <c r="G3228" t="s">
        <v>8224</v>
      </c>
      <c r="H3228" t="s">
        <v>8246</v>
      </c>
      <c r="I3228">
        <v>1417007640</v>
      </c>
      <c r="J3228">
        <v>1414343571</v>
      </c>
      <c r="K3228" t="b">
        <v>0</v>
      </c>
      <c r="L3228">
        <v>5</v>
      </c>
      <c r="M3228" t="b">
        <v>0</v>
      </c>
      <c r="N3228" t="s">
        <v>8270</v>
      </c>
      <c r="O3228" s="5">
        <f>E3228/D3228</f>
        <v>8.2000000000000007E-3</v>
      </c>
      <c r="P3228" s="6">
        <f t="shared" si="250"/>
        <v>16.399999999999999</v>
      </c>
      <c r="Q3228" t="str">
        <f t="shared" si="251"/>
        <v>film &amp; video</v>
      </c>
      <c r="R3228" t="str">
        <f t="shared" si="252"/>
        <v>animation</v>
      </c>
      <c r="S3228" s="10">
        <f t="shared" si="253"/>
        <v>41938.508923611109</v>
      </c>
      <c r="T3228" s="10">
        <f t="shared" si="254"/>
        <v>41969.343055555553</v>
      </c>
    </row>
    <row r="3229" spans="1:20" ht="60" x14ac:dyDescent="0.25">
      <c r="A3229">
        <v>1083</v>
      </c>
      <c r="B3229" s="3" t="s">
        <v>1084</v>
      </c>
      <c r="C3229" s="3" t="s">
        <v>5193</v>
      </c>
      <c r="D3229">
        <v>50000</v>
      </c>
      <c r="E3229">
        <v>410</v>
      </c>
      <c r="F3229" t="s">
        <v>8221</v>
      </c>
      <c r="G3229" t="s">
        <v>8229</v>
      </c>
      <c r="H3229" t="s">
        <v>8251</v>
      </c>
      <c r="I3229">
        <v>1406994583</v>
      </c>
      <c r="J3229">
        <v>1401810583</v>
      </c>
      <c r="K3229" t="b">
        <v>0</v>
      </c>
      <c r="L3229">
        <v>1</v>
      </c>
      <c r="M3229" t="b">
        <v>0</v>
      </c>
      <c r="N3229" t="s">
        <v>8282</v>
      </c>
      <c r="O3229" s="5">
        <f>E3229/D3229</f>
        <v>8.2000000000000007E-3</v>
      </c>
      <c r="P3229" s="6">
        <f t="shared" si="250"/>
        <v>410</v>
      </c>
      <c r="Q3229" t="str">
        <f t="shared" si="251"/>
        <v>games</v>
      </c>
      <c r="R3229" t="str">
        <f t="shared" si="252"/>
        <v>video games</v>
      </c>
      <c r="S3229" s="10">
        <f t="shared" si="253"/>
        <v>41793.451192129629</v>
      </c>
      <c r="T3229" s="10">
        <f t="shared" si="254"/>
        <v>41853.451192129629</v>
      </c>
    </row>
    <row r="3230" spans="1:20" ht="45" x14ac:dyDescent="0.25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>
        <v>1417501145</v>
      </c>
      <c r="J3230">
        <v>1414041545</v>
      </c>
      <c r="K3230" t="b">
        <v>0</v>
      </c>
      <c r="L3230">
        <v>9</v>
      </c>
      <c r="M3230" t="b">
        <v>0</v>
      </c>
      <c r="N3230" t="s">
        <v>8273</v>
      </c>
      <c r="O3230" s="5">
        <f>E3230/D3230</f>
        <v>8.1600000000000006E-3</v>
      </c>
      <c r="P3230" s="6">
        <f t="shared" si="250"/>
        <v>45.333333333333336</v>
      </c>
      <c r="Q3230" t="str">
        <f t="shared" si="251"/>
        <v>technology</v>
      </c>
      <c r="R3230" t="str">
        <f t="shared" si="252"/>
        <v>wearables</v>
      </c>
      <c r="S3230" s="10">
        <f t="shared" si="253"/>
        <v>41935.013252314813</v>
      </c>
      <c r="T3230" s="10">
        <f t="shared" si="254"/>
        <v>41975.054918981477</v>
      </c>
    </row>
    <row r="3231" spans="1:20" ht="45" x14ac:dyDescent="0.25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t="s">
        <v>8278</v>
      </c>
      <c r="O3231" s="5">
        <f>E3231/D3231</f>
        <v>8.1250000000000003E-3</v>
      </c>
      <c r="P3231" s="6">
        <f t="shared" si="250"/>
        <v>32.5</v>
      </c>
      <c r="Q3231" t="str">
        <f t="shared" si="251"/>
        <v>music</v>
      </c>
      <c r="R3231" t="str">
        <f t="shared" si="252"/>
        <v>jazz</v>
      </c>
      <c r="S3231" s="10">
        <f t="shared" si="253"/>
        <v>40567.617210648146</v>
      </c>
      <c r="T3231" s="10">
        <f t="shared" si="254"/>
        <v>40612.617210648146</v>
      </c>
    </row>
    <row r="3232" spans="1:20" x14ac:dyDescent="0.25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>
        <v>1468392599</v>
      </c>
      <c r="J3232">
        <v>1465800599</v>
      </c>
      <c r="K3232" t="b">
        <v>0</v>
      </c>
      <c r="L3232">
        <v>4</v>
      </c>
      <c r="M3232" t="b">
        <v>0</v>
      </c>
      <c r="N3232" t="s">
        <v>8282</v>
      </c>
      <c r="O3232" s="5">
        <f>E3232/D3232</f>
        <v>8.0999999999999996E-3</v>
      </c>
      <c r="P3232" s="6">
        <f t="shared" si="250"/>
        <v>101.25</v>
      </c>
      <c r="Q3232" t="str">
        <f t="shared" si="251"/>
        <v>games</v>
      </c>
      <c r="R3232" t="str">
        <f t="shared" si="252"/>
        <v>video games</v>
      </c>
      <c r="S3232" s="10">
        <f t="shared" si="253"/>
        <v>42534.076377314814</v>
      </c>
      <c r="T3232" s="10">
        <f t="shared" si="254"/>
        <v>42564.076377314814</v>
      </c>
    </row>
    <row r="3233" spans="1:20" ht="60" x14ac:dyDescent="0.25">
      <c r="A3233">
        <v>508</v>
      </c>
      <c r="B3233" s="3" t="s">
        <v>509</v>
      </c>
      <c r="C3233" s="3" t="s">
        <v>4618</v>
      </c>
      <c r="D3233">
        <v>50000</v>
      </c>
      <c r="E3233">
        <v>400</v>
      </c>
      <c r="F3233" t="s">
        <v>8221</v>
      </c>
      <c r="G3233" t="s">
        <v>8224</v>
      </c>
      <c r="H3233" t="s">
        <v>8246</v>
      </c>
      <c r="I3233">
        <v>1337955240</v>
      </c>
      <c r="J3233">
        <v>1332808501</v>
      </c>
      <c r="K3233" t="b">
        <v>0</v>
      </c>
      <c r="L3233">
        <v>3</v>
      </c>
      <c r="M3233" t="b">
        <v>0</v>
      </c>
      <c r="N3233" t="s">
        <v>8270</v>
      </c>
      <c r="O3233" s="5">
        <f>E3233/D3233</f>
        <v>8.0000000000000002E-3</v>
      </c>
      <c r="P3233" s="6">
        <f t="shared" si="250"/>
        <v>133.33333333333334</v>
      </c>
      <c r="Q3233" t="str">
        <f t="shared" si="251"/>
        <v>film &amp; video</v>
      </c>
      <c r="R3233" t="str">
        <f t="shared" si="252"/>
        <v>animation</v>
      </c>
      <c r="S3233" s="10">
        <f t="shared" si="253"/>
        <v>40994.815983796296</v>
      </c>
      <c r="T3233" s="10">
        <f t="shared" si="254"/>
        <v>41054.384722222218</v>
      </c>
    </row>
    <row r="3234" spans="1:20" ht="45" x14ac:dyDescent="0.25">
      <c r="A3234">
        <v>569</v>
      </c>
      <c r="B3234" s="3" t="s">
        <v>570</v>
      </c>
      <c r="C3234" s="3" t="s">
        <v>4679</v>
      </c>
      <c r="D3234">
        <v>2500</v>
      </c>
      <c r="E3234">
        <v>20</v>
      </c>
      <c r="F3234" t="s">
        <v>8221</v>
      </c>
      <c r="G3234" t="s">
        <v>8229</v>
      </c>
      <c r="H3234" t="s">
        <v>8251</v>
      </c>
      <c r="I3234">
        <v>1451679612</v>
      </c>
      <c r="J3234">
        <v>1449087612</v>
      </c>
      <c r="K3234" t="b">
        <v>0</v>
      </c>
      <c r="L3234">
        <v>1</v>
      </c>
      <c r="M3234" t="b">
        <v>0</v>
      </c>
      <c r="N3234" t="s">
        <v>8272</v>
      </c>
      <c r="O3234" s="5">
        <f>E3234/D3234</f>
        <v>8.0000000000000002E-3</v>
      </c>
      <c r="P3234" s="6">
        <f t="shared" si="250"/>
        <v>20</v>
      </c>
      <c r="Q3234" t="str">
        <f t="shared" si="251"/>
        <v>technology</v>
      </c>
      <c r="R3234" t="str">
        <f t="shared" si="252"/>
        <v>web</v>
      </c>
      <c r="S3234" s="10">
        <f t="shared" si="253"/>
        <v>42340.639027777775</v>
      </c>
      <c r="T3234" s="10">
        <f t="shared" si="254"/>
        <v>42370.639027777775</v>
      </c>
    </row>
    <row r="3235" spans="1:20" ht="45" x14ac:dyDescent="0.25">
      <c r="A3235">
        <v>881</v>
      </c>
      <c r="B3235" s="3" t="s">
        <v>882</v>
      </c>
      <c r="C3235" s="3" t="s">
        <v>4991</v>
      </c>
      <c r="D3235">
        <v>3750</v>
      </c>
      <c r="E3235">
        <v>30</v>
      </c>
      <c r="F3235" t="s">
        <v>8221</v>
      </c>
      <c r="G3235" t="s">
        <v>8224</v>
      </c>
      <c r="H3235" t="s">
        <v>8246</v>
      </c>
      <c r="I3235">
        <v>1326520886</v>
      </c>
      <c r="J3235">
        <v>1322632886</v>
      </c>
      <c r="K3235" t="b">
        <v>0</v>
      </c>
      <c r="L3235">
        <v>1</v>
      </c>
      <c r="M3235" t="b">
        <v>0</v>
      </c>
      <c r="N3235" t="s">
        <v>8279</v>
      </c>
      <c r="O3235" s="5">
        <f>E3235/D3235</f>
        <v>8.0000000000000002E-3</v>
      </c>
      <c r="P3235" s="6">
        <f t="shared" si="250"/>
        <v>30</v>
      </c>
      <c r="Q3235" t="str">
        <f t="shared" si="251"/>
        <v>music</v>
      </c>
      <c r="R3235" t="str">
        <f t="shared" si="252"/>
        <v>indie rock</v>
      </c>
      <c r="S3235" s="10">
        <f t="shared" si="253"/>
        <v>40877.042662037034</v>
      </c>
      <c r="T3235" s="10">
        <f t="shared" si="254"/>
        <v>40922.042662037034</v>
      </c>
    </row>
    <row r="3236" spans="1:20" ht="60" x14ac:dyDescent="0.25">
      <c r="A3236">
        <v>1232</v>
      </c>
      <c r="B3236" s="3" t="s">
        <v>1233</v>
      </c>
      <c r="C3236" s="3" t="s">
        <v>5342</v>
      </c>
      <c r="D3236">
        <v>5000</v>
      </c>
      <c r="E3236">
        <v>40</v>
      </c>
      <c r="F3236" t="s">
        <v>8220</v>
      </c>
      <c r="G3236" t="s">
        <v>8224</v>
      </c>
      <c r="H3236" t="s">
        <v>8246</v>
      </c>
      <c r="I3236">
        <v>1381090870</v>
      </c>
      <c r="J3236">
        <v>1377030070</v>
      </c>
      <c r="K3236" t="b">
        <v>0</v>
      </c>
      <c r="L3236">
        <v>1</v>
      </c>
      <c r="M3236" t="b">
        <v>0</v>
      </c>
      <c r="N3236" t="s">
        <v>8286</v>
      </c>
      <c r="O3236" s="5">
        <f>E3236/D3236</f>
        <v>8.0000000000000002E-3</v>
      </c>
      <c r="P3236" s="6">
        <f t="shared" si="250"/>
        <v>40</v>
      </c>
      <c r="Q3236" t="str">
        <f t="shared" si="251"/>
        <v>music</v>
      </c>
      <c r="R3236" t="str">
        <f t="shared" si="252"/>
        <v>world music</v>
      </c>
      <c r="S3236" s="10">
        <f t="shared" si="253"/>
        <v>41506.639699074069</v>
      </c>
      <c r="T3236" s="10">
        <f t="shared" si="254"/>
        <v>41553.639699074069</v>
      </c>
    </row>
    <row r="3237" spans="1:20" ht="30" x14ac:dyDescent="0.25">
      <c r="A3237">
        <v>2154</v>
      </c>
      <c r="B3237" s="3" t="s">
        <v>2155</v>
      </c>
      <c r="C3237" s="3" t="s">
        <v>6264</v>
      </c>
      <c r="D3237">
        <v>250</v>
      </c>
      <c r="E3237">
        <v>2</v>
      </c>
      <c r="F3237" t="s">
        <v>8221</v>
      </c>
      <c r="G3237" t="s">
        <v>8224</v>
      </c>
      <c r="H3237" t="s">
        <v>8246</v>
      </c>
      <c r="I3237">
        <v>1390921827</v>
      </c>
      <c r="J3237">
        <v>1389193827</v>
      </c>
      <c r="K3237" t="b">
        <v>0</v>
      </c>
      <c r="L3237">
        <v>2</v>
      </c>
      <c r="M3237" t="b">
        <v>0</v>
      </c>
      <c r="N3237" t="s">
        <v>8282</v>
      </c>
      <c r="O3237" s="5">
        <f>E3237/D3237</f>
        <v>8.0000000000000002E-3</v>
      </c>
      <c r="P3237" s="6">
        <f t="shared" si="250"/>
        <v>1</v>
      </c>
      <c r="Q3237" t="str">
        <f t="shared" si="251"/>
        <v>games</v>
      </c>
      <c r="R3237" t="str">
        <f t="shared" si="252"/>
        <v>video games</v>
      </c>
      <c r="S3237" s="10">
        <f t="shared" si="253"/>
        <v>41647.42392361111</v>
      </c>
      <c r="T3237" s="10">
        <f t="shared" si="254"/>
        <v>41667.42392361111</v>
      </c>
    </row>
    <row r="3238" spans="1:20" ht="60" x14ac:dyDescent="0.25">
      <c r="A3238">
        <v>2384</v>
      </c>
      <c r="B3238" s="3" t="s">
        <v>2385</v>
      </c>
      <c r="C3238" s="3" t="s">
        <v>6494</v>
      </c>
      <c r="D3238">
        <v>1000</v>
      </c>
      <c r="E3238">
        <v>8</v>
      </c>
      <c r="F3238" t="s">
        <v>8220</v>
      </c>
      <c r="G3238" t="s">
        <v>8224</v>
      </c>
      <c r="H3238" t="s">
        <v>8246</v>
      </c>
      <c r="I3238">
        <v>1415932643</v>
      </c>
      <c r="J3238">
        <v>1413337043</v>
      </c>
      <c r="K3238" t="b">
        <v>0</v>
      </c>
      <c r="L3238">
        <v>8</v>
      </c>
      <c r="M3238" t="b">
        <v>0</v>
      </c>
      <c r="N3238" t="s">
        <v>8272</v>
      </c>
      <c r="O3238" s="5">
        <f>E3238/D3238</f>
        <v>8.0000000000000002E-3</v>
      </c>
      <c r="P3238" s="6">
        <f t="shared" si="250"/>
        <v>1</v>
      </c>
      <c r="Q3238" t="str">
        <f t="shared" si="251"/>
        <v>technology</v>
      </c>
      <c r="R3238" t="str">
        <f t="shared" si="252"/>
        <v>web</v>
      </c>
      <c r="S3238" s="10">
        <f t="shared" si="253"/>
        <v>41926.859293981477</v>
      </c>
      <c r="T3238" s="10">
        <f t="shared" si="254"/>
        <v>41956.900960648149</v>
      </c>
    </row>
    <row r="3239" spans="1:20" ht="60" x14ac:dyDescent="0.25">
      <c r="A3239">
        <v>2693</v>
      </c>
      <c r="B3239" s="3" t="s">
        <v>2693</v>
      </c>
      <c r="C3239" s="3" t="s">
        <v>6803</v>
      </c>
      <c r="D3239">
        <v>5000</v>
      </c>
      <c r="E3239">
        <v>40</v>
      </c>
      <c r="F3239" t="s">
        <v>8221</v>
      </c>
      <c r="G3239" t="s">
        <v>8224</v>
      </c>
      <c r="H3239" t="s">
        <v>8246</v>
      </c>
      <c r="I3239">
        <v>1407899966</v>
      </c>
      <c r="J3239">
        <v>1405307966</v>
      </c>
      <c r="K3239" t="b">
        <v>0</v>
      </c>
      <c r="L3239">
        <v>3</v>
      </c>
      <c r="M3239" t="b">
        <v>0</v>
      </c>
      <c r="N3239" t="s">
        <v>8284</v>
      </c>
      <c r="O3239" s="5">
        <f>E3239/D3239</f>
        <v>8.0000000000000002E-3</v>
      </c>
      <c r="P3239" s="6">
        <f t="shared" si="250"/>
        <v>13.333333333333334</v>
      </c>
      <c r="Q3239" t="str">
        <f t="shared" si="251"/>
        <v>food</v>
      </c>
      <c r="R3239" t="str">
        <f t="shared" si="252"/>
        <v>food trucks</v>
      </c>
      <c r="S3239" s="10">
        <f t="shared" si="253"/>
        <v>41833.930162037032</v>
      </c>
      <c r="T3239" s="10">
        <f t="shared" si="254"/>
        <v>41863.930162037032</v>
      </c>
    </row>
    <row r="3240" spans="1:20" ht="60" x14ac:dyDescent="0.25">
      <c r="A3240">
        <v>2901</v>
      </c>
      <c r="B3240" s="3" t="s">
        <v>2901</v>
      </c>
      <c r="C3240" s="3" t="s">
        <v>7011</v>
      </c>
      <c r="D3240">
        <v>750</v>
      </c>
      <c r="E3240">
        <v>6</v>
      </c>
      <c r="F3240" t="s">
        <v>8221</v>
      </c>
      <c r="G3240" t="s">
        <v>8224</v>
      </c>
      <c r="H3240" t="s">
        <v>8246</v>
      </c>
      <c r="I3240">
        <v>1423345339</v>
      </c>
      <c r="J3240">
        <v>1418161339</v>
      </c>
      <c r="K3240" t="b">
        <v>0</v>
      </c>
      <c r="L3240">
        <v>2</v>
      </c>
      <c r="M3240" t="b">
        <v>0</v>
      </c>
      <c r="N3240" t="s">
        <v>8271</v>
      </c>
      <c r="O3240" s="5">
        <f>E3240/D3240</f>
        <v>8.0000000000000002E-3</v>
      </c>
      <c r="P3240" s="6">
        <f t="shared" si="250"/>
        <v>3</v>
      </c>
      <c r="Q3240" t="str">
        <f t="shared" si="251"/>
        <v>theater</v>
      </c>
      <c r="R3240" t="str">
        <f t="shared" si="252"/>
        <v>plays</v>
      </c>
      <c r="S3240" s="10">
        <f t="shared" si="253"/>
        <v>41982.696053240739</v>
      </c>
      <c r="T3240" s="10">
        <f t="shared" si="254"/>
        <v>42042.696053240739</v>
      </c>
    </row>
    <row r="3241" spans="1:20" ht="60" x14ac:dyDescent="0.25">
      <c r="A3241">
        <v>3129</v>
      </c>
      <c r="B3241" s="3" t="s">
        <v>3129</v>
      </c>
      <c r="C3241" s="3" t="s">
        <v>7239</v>
      </c>
      <c r="D3241">
        <v>1250</v>
      </c>
      <c r="E3241">
        <v>10</v>
      </c>
      <c r="F3241" t="s">
        <v>8222</v>
      </c>
      <c r="G3241" t="s">
        <v>8224</v>
      </c>
      <c r="H3241" t="s">
        <v>8246</v>
      </c>
      <c r="I3241">
        <v>1492542819</v>
      </c>
      <c r="J3241">
        <v>1489090419</v>
      </c>
      <c r="K3241" t="b">
        <v>0</v>
      </c>
      <c r="L3241">
        <v>1</v>
      </c>
      <c r="M3241" t="b">
        <v>0</v>
      </c>
      <c r="N3241" t="s">
        <v>8271</v>
      </c>
      <c r="O3241" s="5">
        <f>E3241/D3241</f>
        <v>8.0000000000000002E-3</v>
      </c>
      <c r="P3241" s="6">
        <f t="shared" si="250"/>
        <v>10</v>
      </c>
      <c r="Q3241" t="str">
        <f t="shared" si="251"/>
        <v>theater</v>
      </c>
      <c r="R3241" t="str">
        <f t="shared" si="252"/>
        <v>plays</v>
      </c>
      <c r="S3241" s="10">
        <f t="shared" si="253"/>
        <v>42803.634479166663</v>
      </c>
      <c r="T3241" s="10">
        <f t="shared" si="254"/>
        <v>42843.592812499999</v>
      </c>
    </row>
    <row r="3242" spans="1:20" ht="60" x14ac:dyDescent="0.25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>
        <v>1441119919</v>
      </c>
      <c r="J3242">
        <v>1437663919</v>
      </c>
      <c r="K3242" t="b">
        <v>0</v>
      </c>
      <c r="L3242">
        <v>29</v>
      </c>
      <c r="M3242" t="b">
        <v>0</v>
      </c>
      <c r="N3242" t="s">
        <v>8273</v>
      </c>
      <c r="O3242" s="5">
        <f>E3242/D3242</f>
        <v>7.9909090909090902E-3</v>
      </c>
      <c r="P3242" s="6">
        <f t="shared" si="250"/>
        <v>30.310344827586206</v>
      </c>
      <c r="Q3242" t="str">
        <f t="shared" si="251"/>
        <v>technology</v>
      </c>
      <c r="R3242" t="str">
        <f t="shared" si="252"/>
        <v>wearables</v>
      </c>
      <c r="S3242" s="10">
        <f t="shared" si="253"/>
        <v>42208.420358796291</v>
      </c>
      <c r="T3242" s="10">
        <f t="shared" si="254"/>
        <v>42248.420358796291</v>
      </c>
    </row>
    <row r="3243" spans="1:20" ht="60" x14ac:dyDescent="0.25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>
        <v>1465130532</v>
      </c>
      <c r="J3243">
        <v>1462538532</v>
      </c>
      <c r="K3243" t="b">
        <v>0</v>
      </c>
      <c r="L3243">
        <v>1</v>
      </c>
      <c r="M3243" t="b">
        <v>0</v>
      </c>
      <c r="N3243" t="s">
        <v>8273</v>
      </c>
      <c r="O3243" s="5">
        <f>E3243/D3243</f>
        <v>7.9600000000000001E-3</v>
      </c>
      <c r="P3243" s="6">
        <f t="shared" si="250"/>
        <v>199</v>
      </c>
      <c r="Q3243" t="str">
        <f t="shared" si="251"/>
        <v>technology</v>
      </c>
      <c r="R3243" t="str">
        <f t="shared" si="252"/>
        <v>wearables</v>
      </c>
      <c r="S3243" s="10">
        <f t="shared" si="253"/>
        <v>42496.320972222216</v>
      </c>
      <c r="T3243" s="10">
        <f t="shared" si="254"/>
        <v>42526.320972222216</v>
      </c>
    </row>
    <row r="3244" spans="1:20" ht="60" x14ac:dyDescent="0.25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>
        <v>1392417800</v>
      </c>
      <c r="J3244">
        <v>1389825800</v>
      </c>
      <c r="K3244" t="b">
        <v>0</v>
      </c>
      <c r="L3244">
        <v>7</v>
      </c>
      <c r="M3244" t="b">
        <v>0</v>
      </c>
      <c r="N3244" t="s">
        <v>8270</v>
      </c>
      <c r="O3244" s="5">
        <f>E3244/D3244</f>
        <v>7.92E-3</v>
      </c>
      <c r="P3244" s="6">
        <f t="shared" si="250"/>
        <v>56.571428571428569</v>
      </c>
      <c r="Q3244" t="str">
        <f t="shared" si="251"/>
        <v>film &amp; video</v>
      </c>
      <c r="R3244" t="str">
        <f t="shared" si="252"/>
        <v>animation</v>
      </c>
      <c r="S3244" s="10">
        <f t="shared" si="253"/>
        <v>41654.73842592592</v>
      </c>
      <c r="T3244" s="10">
        <f t="shared" si="254"/>
        <v>41684.73842592592</v>
      </c>
    </row>
    <row r="3245" spans="1:20" ht="60" x14ac:dyDescent="0.25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>
        <v>1441771218</v>
      </c>
      <c r="J3245">
        <v>1436587218</v>
      </c>
      <c r="K3245" t="b">
        <v>0</v>
      </c>
      <c r="L3245">
        <v>4</v>
      </c>
      <c r="M3245" t="b">
        <v>0</v>
      </c>
      <c r="N3245" t="s">
        <v>8271</v>
      </c>
      <c r="O3245" s="5">
        <f>E3245/D3245</f>
        <v>7.7999999999999996E-3</v>
      </c>
      <c r="P3245" s="6">
        <f t="shared" si="250"/>
        <v>9.75</v>
      </c>
      <c r="Q3245" t="str">
        <f t="shared" si="251"/>
        <v>theater</v>
      </c>
      <c r="R3245" t="str">
        <f t="shared" si="252"/>
        <v>plays</v>
      </c>
      <c r="S3245" s="10">
        <f t="shared" si="253"/>
        <v>42195.95854166666</v>
      </c>
      <c r="T3245" s="10">
        <f t="shared" si="254"/>
        <v>42255.95854166666</v>
      </c>
    </row>
    <row r="3246" spans="1:20" ht="60" x14ac:dyDescent="0.25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>
        <v>1456043057</v>
      </c>
      <c r="J3246">
        <v>1453451057</v>
      </c>
      <c r="K3246" t="b">
        <v>0</v>
      </c>
      <c r="L3246">
        <v>2</v>
      </c>
      <c r="M3246" t="b">
        <v>0</v>
      </c>
      <c r="N3246" t="s">
        <v>8287</v>
      </c>
      <c r="O3246" s="5">
        <f>E3246/D3246</f>
        <v>7.7000000000000002E-3</v>
      </c>
      <c r="P3246" s="6">
        <f t="shared" si="250"/>
        <v>38.5</v>
      </c>
      <c r="Q3246" t="str">
        <f t="shared" si="251"/>
        <v>publishing</v>
      </c>
      <c r="R3246" t="str">
        <f t="shared" si="252"/>
        <v>translations</v>
      </c>
      <c r="S3246" s="10">
        <f t="shared" si="253"/>
        <v>42391.141863425924</v>
      </c>
      <c r="T3246" s="10">
        <f t="shared" si="254"/>
        <v>42421.141863425924</v>
      </c>
    </row>
    <row r="3247" spans="1:20" ht="45" x14ac:dyDescent="0.25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8304</v>
      </c>
      <c r="O3247" s="5">
        <f>E3247/D3247</f>
        <v>7.6923076923076927E-3</v>
      </c>
      <c r="P3247" s="6">
        <f t="shared" si="250"/>
        <v>25</v>
      </c>
      <c r="Q3247" t="str">
        <f t="shared" si="251"/>
        <v>publishing</v>
      </c>
      <c r="R3247" t="str">
        <f t="shared" si="252"/>
        <v>children's books</v>
      </c>
      <c r="S3247" s="10">
        <f t="shared" si="253"/>
        <v>40926.828645833331</v>
      </c>
      <c r="T3247" s="10">
        <f t="shared" si="254"/>
        <v>40986.786979166667</v>
      </c>
    </row>
    <row r="3248" spans="1:20" ht="45" x14ac:dyDescent="0.25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>
        <v>1367878430</v>
      </c>
      <c r="K3248" t="b">
        <v>0</v>
      </c>
      <c r="L3248">
        <v>13</v>
      </c>
      <c r="M3248" t="b">
        <v>0</v>
      </c>
      <c r="N3248" t="s">
        <v>8270</v>
      </c>
      <c r="O3248" s="5">
        <f>E3248/D3248</f>
        <v>7.6499999999999997E-3</v>
      </c>
      <c r="P3248" s="6">
        <f t="shared" si="250"/>
        <v>11.76923076923077</v>
      </c>
      <c r="Q3248" t="str">
        <f t="shared" si="251"/>
        <v>film &amp; video</v>
      </c>
      <c r="R3248" t="str">
        <f t="shared" si="252"/>
        <v>animation</v>
      </c>
      <c r="S3248" s="10">
        <f t="shared" si="253"/>
        <v>41400.717939814815</v>
      </c>
      <c r="T3248" s="10">
        <f t="shared" si="254"/>
        <v>41430.717939814815</v>
      </c>
    </row>
    <row r="3249" spans="1:20" ht="45" x14ac:dyDescent="0.25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>
        <v>1415882108</v>
      </c>
      <c r="J3249">
        <v>1413286508</v>
      </c>
      <c r="K3249" t="b">
        <v>0</v>
      </c>
      <c r="L3249">
        <v>7</v>
      </c>
      <c r="M3249" t="b">
        <v>0</v>
      </c>
      <c r="N3249" t="s">
        <v>8296</v>
      </c>
      <c r="O3249" s="5">
        <f>E3249/D3249</f>
        <v>7.6129032258064515E-3</v>
      </c>
      <c r="P3249" s="6">
        <f t="shared" si="250"/>
        <v>33.714285714285715</v>
      </c>
      <c r="Q3249" t="str">
        <f t="shared" si="251"/>
        <v>photography</v>
      </c>
      <c r="R3249" t="str">
        <f t="shared" si="252"/>
        <v>people</v>
      </c>
      <c r="S3249" s="10">
        <f t="shared" si="253"/>
        <v>41926.274398148147</v>
      </c>
      <c r="T3249" s="10">
        <f t="shared" si="254"/>
        <v>41956.316064814811</v>
      </c>
    </row>
    <row r="3250" spans="1:20" ht="45" x14ac:dyDescent="0.25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>
        <v>1347057464</v>
      </c>
      <c r="J3250">
        <v>1344465464</v>
      </c>
      <c r="K3250" t="b">
        <v>0</v>
      </c>
      <c r="L3250">
        <v>5</v>
      </c>
      <c r="M3250" t="b">
        <v>0</v>
      </c>
      <c r="N3250" t="s">
        <v>8270</v>
      </c>
      <c r="O3250" s="5">
        <f>E3250/D3250</f>
        <v>7.6E-3</v>
      </c>
      <c r="P3250" s="6">
        <f t="shared" si="250"/>
        <v>15.2</v>
      </c>
      <c r="Q3250" t="str">
        <f t="shared" si="251"/>
        <v>film &amp; video</v>
      </c>
      <c r="R3250" t="str">
        <f t="shared" si="252"/>
        <v>animation</v>
      </c>
      <c r="S3250" s="10">
        <f t="shared" si="253"/>
        <v>41129.734537037039</v>
      </c>
      <c r="T3250" s="10">
        <f t="shared" si="254"/>
        <v>41159.734537037039</v>
      </c>
    </row>
    <row r="3251" spans="1:20" ht="60" x14ac:dyDescent="0.25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>
        <v>1408040408</v>
      </c>
      <c r="J3251">
        <v>1405448408</v>
      </c>
      <c r="K3251" t="b">
        <v>0</v>
      </c>
      <c r="L3251">
        <v>8</v>
      </c>
      <c r="M3251" t="b">
        <v>0</v>
      </c>
      <c r="N3251" t="s">
        <v>8284</v>
      </c>
      <c r="O3251" s="5">
        <f>E3251/D3251</f>
        <v>7.5199999999999998E-3</v>
      </c>
      <c r="P3251" s="6">
        <f t="shared" si="250"/>
        <v>23.5</v>
      </c>
      <c r="Q3251" t="str">
        <f t="shared" si="251"/>
        <v>food</v>
      </c>
      <c r="R3251" t="str">
        <f t="shared" si="252"/>
        <v>food trucks</v>
      </c>
      <c r="S3251" s="10">
        <f t="shared" si="253"/>
        <v>41835.555648148147</v>
      </c>
      <c r="T3251" s="10">
        <f t="shared" si="254"/>
        <v>41865.555648148147</v>
      </c>
    </row>
    <row r="3252" spans="1:20" ht="60" x14ac:dyDescent="0.25">
      <c r="A3252">
        <v>718</v>
      </c>
      <c r="B3252" s="3" t="s">
        <v>719</v>
      </c>
      <c r="C3252" s="3" t="s">
        <v>4828</v>
      </c>
      <c r="D3252">
        <v>12000</v>
      </c>
      <c r="E3252">
        <v>90</v>
      </c>
      <c r="F3252" t="s">
        <v>8221</v>
      </c>
      <c r="G3252" t="s">
        <v>8224</v>
      </c>
      <c r="H3252" t="s">
        <v>8246</v>
      </c>
      <c r="I3252">
        <v>1487397540</v>
      </c>
      <c r="J3252">
        <v>1484684247</v>
      </c>
      <c r="K3252" t="b">
        <v>0</v>
      </c>
      <c r="L3252">
        <v>4</v>
      </c>
      <c r="M3252" t="b">
        <v>0</v>
      </c>
      <c r="N3252" t="s">
        <v>8273</v>
      </c>
      <c r="O3252" s="5">
        <f>E3252/D3252</f>
        <v>7.4999999999999997E-3</v>
      </c>
      <c r="P3252" s="6">
        <f t="shared" si="250"/>
        <v>22.5</v>
      </c>
      <c r="Q3252" t="str">
        <f t="shared" si="251"/>
        <v>technology</v>
      </c>
      <c r="R3252" t="str">
        <f t="shared" si="252"/>
        <v>wearables</v>
      </c>
      <c r="S3252" s="10">
        <f t="shared" si="253"/>
        <v>42752.637118055551</v>
      </c>
      <c r="T3252" s="10">
        <f t="shared" si="254"/>
        <v>42784.040972222218</v>
      </c>
    </row>
    <row r="3253" spans="1:20" ht="60" x14ac:dyDescent="0.25">
      <c r="A3253">
        <v>1492</v>
      </c>
      <c r="B3253" s="3" t="s">
        <v>1493</v>
      </c>
      <c r="C3253" s="3" t="s">
        <v>5602</v>
      </c>
      <c r="D3253">
        <v>4000</v>
      </c>
      <c r="E3253">
        <v>30</v>
      </c>
      <c r="F3253" t="s">
        <v>8221</v>
      </c>
      <c r="G3253" t="s">
        <v>8224</v>
      </c>
      <c r="H3253" t="s">
        <v>8246</v>
      </c>
      <c r="I3253">
        <v>1308431646</v>
      </c>
      <c r="J3253">
        <v>1305839646</v>
      </c>
      <c r="K3253" t="b">
        <v>0</v>
      </c>
      <c r="L3253">
        <v>2</v>
      </c>
      <c r="M3253" t="b">
        <v>0</v>
      </c>
      <c r="N3253" t="s">
        <v>8275</v>
      </c>
      <c r="O3253" s="5">
        <f>E3253/D3253</f>
        <v>7.4999999999999997E-3</v>
      </c>
      <c r="P3253" s="6">
        <f t="shared" si="250"/>
        <v>15</v>
      </c>
      <c r="Q3253" t="str">
        <f t="shared" si="251"/>
        <v>publishing</v>
      </c>
      <c r="R3253" t="str">
        <f t="shared" si="252"/>
        <v>fiction</v>
      </c>
      <c r="S3253" s="10">
        <f t="shared" si="253"/>
        <v>40682.676458333335</v>
      </c>
      <c r="T3253" s="10">
        <f t="shared" si="254"/>
        <v>40712.676458333335</v>
      </c>
    </row>
    <row r="3254" spans="1:20" ht="60" x14ac:dyDescent="0.25">
      <c r="A3254">
        <v>2562</v>
      </c>
      <c r="B3254" s="3" t="s">
        <v>2562</v>
      </c>
      <c r="C3254" s="3" t="s">
        <v>6672</v>
      </c>
      <c r="D3254">
        <v>10000</v>
      </c>
      <c r="E3254">
        <v>75</v>
      </c>
      <c r="F3254" t="s">
        <v>8220</v>
      </c>
      <c r="G3254" t="s">
        <v>8236</v>
      </c>
      <c r="H3254" t="s">
        <v>8249</v>
      </c>
      <c r="I3254">
        <v>1476189339</v>
      </c>
      <c r="J3254">
        <v>1471005339</v>
      </c>
      <c r="K3254" t="b">
        <v>0</v>
      </c>
      <c r="L3254">
        <v>3</v>
      </c>
      <c r="M3254" t="b">
        <v>0</v>
      </c>
      <c r="N3254" t="s">
        <v>8284</v>
      </c>
      <c r="O3254" s="5">
        <f>E3254/D3254</f>
        <v>7.4999999999999997E-3</v>
      </c>
      <c r="P3254" s="6">
        <f t="shared" si="250"/>
        <v>25</v>
      </c>
      <c r="Q3254" t="str">
        <f t="shared" si="251"/>
        <v>food</v>
      </c>
      <c r="R3254" t="str">
        <f t="shared" si="252"/>
        <v>food trucks</v>
      </c>
      <c r="S3254" s="10">
        <f t="shared" si="253"/>
        <v>42594.316423611112</v>
      </c>
      <c r="T3254" s="10">
        <f t="shared" si="254"/>
        <v>42654.316423611112</v>
      </c>
    </row>
    <row r="3255" spans="1:20" ht="45" x14ac:dyDescent="0.25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>
        <v>1447018833</v>
      </c>
      <c r="J3255">
        <v>1444423233</v>
      </c>
      <c r="K3255" t="b">
        <v>0</v>
      </c>
      <c r="L3255">
        <v>1</v>
      </c>
      <c r="M3255" t="b">
        <v>0</v>
      </c>
      <c r="N3255" t="s">
        <v>8293</v>
      </c>
      <c r="O3255" s="5">
        <f>E3255/D3255</f>
        <v>7.3333333333333332E-3</v>
      </c>
      <c r="P3255" s="6">
        <f t="shared" si="250"/>
        <v>22</v>
      </c>
      <c r="Q3255" t="str">
        <f t="shared" si="251"/>
        <v>music</v>
      </c>
      <c r="R3255" t="str">
        <f t="shared" si="252"/>
        <v>faith</v>
      </c>
      <c r="S3255" s="10">
        <f t="shared" si="253"/>
        <v>42286.65315972222</v>
      </c>
      <c r="T3255" s="10">
        <f t="shared" si="254"/>
        <v>42316.694826388884</v>
      </c>
    </row>
    <row r="3256" spans="1:20" ht="75" x14ac:dyDescent="0.25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>
        <v>1310837574</v>
      </c>
      <c r="J3256">
        <v>1308245574</v>
      </c>
      <c r="K3256" t="b">
        <v>0</v>
      </c>
      <c r="L3256">
        <v>2</v>
      </c>
      <c r="M3256" t="b">
        <v>0</v>
      </c>
      <c r="N3256" t="s">
        <v>8282</v>
      </c>
      <c r="O3256" s="5">
        <f>E3256/D3256</f>
        <v>7.2222222222222219E-3</v>
      </c>
      <c r="P3256" s="6">
        <f t="shared" si="250"/>
        <v>13</v>
      </c>
      <c r="Q3256" t="str">
        <f t="shared" si="251"/>
        <v>games</v>
      </c>
      <c r="R3256" t="str">
        <f t="shared" si="252"/>
        <v>video games</v>
      </c>
      <c r="S3256" s="10">
        <f t="shared" si="253"/>
        <v>40710.522847222222</v>
      </c>
      <c r="T3256" s="10">
        <f t="shared" si="254"/>
        <v>40740.522847222222</v>
      </c>
    </row>
    <row r="3257" spans="1:20" ht="45" x14ac:dyDescent="0.25">
      <c r="A3257">
        <v>220</v>
      </c>
      <c r="B3257" s="3" t="s">
        <v>222</v>
      </c>
      <c r="C3257" s="3" t="s">
        <v>4330</v>
      </c>
      <c r="D3257">
        <v>50000</v>
      </c>
      <c r="E3257">
        <v>360</v>
      </c>
      <c r="F3257" t="s">
        <v>8221</v>
      </c>
      <c r="G3257" t="s">
        <v>8224</v>
      </c>
      <c r="H3257" t="s">
        <v>8246</v>
      </c>
      <c r="I3257">
        <v>1440101160</v>
      </c>
      <c r="J3257">
        <v>1436542030</v>
      </c>
      <c r="K3257" t="b">
        <v>0</v>
      </c>
      <c r="L3257">
        <v>3</v>
      </c>
      <c r="M3257" t="b">
        <v>0</v>
      </c>
      <c r="N3257" t="s">
        <v>8268</v>
      </c>
      <c r="O3257" s="5">
        <f>E3257/D3257</f>
        <v>7.1999999999999998E-3</v>
      </c>
      <c r="P3257" s="6">
        <f t="shared" si="250"/>
        <v>120</v>
      </c>
      <c r="Q3257" t="str">
        <f t="shared" si="251"/>
        <v>film &amp; video</v>
      </c>
      <c r="R3257" t="str">
        <f t="shared" si="252"/>
        <v>drama</v>
      </c>
      <c r="S3257" s="10">
        <f t="shared" si="253"/>
        <v>42195.435532407406</v>
      </c>
      <c r="T3257" s="10">
        <f t="shared" si="254"/>
        <v>42236.629166666666</v>
      </c>
    </row>
    <row r="3258" spans="1:20" ht="60" x14ac:dyDescent="0.25">
      <c r="A3258">
        <v>2326</v>
      </c>
      <c r="B3258" s="3" t="s">
        <v>2327</v>
      </c>
      <c r="C3258" s="3" t="s">
        <v>6436</v>
      </c>
      <c r="D3258">
        <v>15000</v>
      </c>
      <c r="E3258">
        <v>108</v>
      </c>
      <c r="F3258" t="s">
        <v>8222</v>
      </c>
      <c r="G3258" t="s">
        <v>8224</v>
      </c>
      <c r="H3258" t="s">
        <v>8246</v>
      </c>
      <c r="I3258">
        <v>1493571600</v>
      </c>
      <c r="J3258">
        <v>1489106948</v>
      </c>
      <c r="K3258" t="b">
        <v>0</v>
      </c>
      <c r="L3258">
        <v>1</v>
      </c>
      <c r="M3258" t="b">
        <v>0</v>
      </c>
      <c r="N3258" t="s">
        <v>8298</v>
      </c>
      <c r="O3258" s="5">
        <f>E3258/D3258</f>
        <v>7.1999999999999998E-3</v>
      </c>
      <c r="P3258" s="6">
        <f t="shared" si="250"/>
        <v>108</v>
      </c>
      <c r="Q3258" t="str">
        <f t="shared" si="251"/>
        <v>food</v>
      </c>
      <c r="R3258" t="str">
        <f t="shared" si="252"/>
        <v>small batch</v>
      </c>
      <c r="S3258" s="10">
        <f t="shared" si="253"/>
        <v>42803.825787037036</v>
      </c>
      <c r="T3258" s="10">
        <f t="shared" si="254"/>
        <v>42855.499999999993</v>
      </c>
    </row>
    <row r="3259" spans="1:20" ht="30" x14ac:dyDescent="0.25">
      <c r="A3259">
        <v>2761</v>
      </c>
      <c r="B3259" s="3" t="s">
        <v>2761</v>
      </c>
      <c r="C3259" s="3" t="s">
        <v>6871</v>
      </c>
      <c r="D3259">
        <v>5000</v>
      </c>
      <c r="E3259">
        <v>36</v>
      </c>
      <c r="F3259" t="s">
        <v>8221</v>
      </c>
      <c r="G3259" t="s">
        <v>8224</v>
      </c>
      <c r="H3259" t="s">
        <v>8246</v>
      </c>
      <c r="I3259">
        <v>1357176693</v>
      </c>
      <c r="J3259">
        <v>1354584693</v>
      </c>
      <c r="K3259" t="b">
        <v>0</v>
      </c>
      <c r="L3259">
        <v>4</v>
      </c>
      <c r="M3259" t="b">
        <v>0</v>
      </c>
      <c r="N3259" t="s">
        <v>8304</v>
      </c>
      <c r="O3259" s="5">
        <f>E3259/D3259</f>
        <v>7.1999999999999998E-3</v>
      </c>
      <c r="P3259" s="6">
        <f t="shared" si="250"/>
        <v>9</v>
      </c>
      <c r="Q3259" t="str">
        <f t="shared" si="251"/>
        <v>publishing</v>
      </c>
      <c r="R3259" t="str">
        <f t="shared" si="252"/>
        <v>children's books</v>
      </c>
      <c r="S3259" s="10">
        <f t="shared" si="253"/>
        <v>41246.85524305555</v>
      </c>
      <c r="T3259" s="10">
        <f t="shared" si="254"/>
        <v>41276.85524305555</v>
      </c>
    </row>
    <row r="3260" spans="1:20" ht="45" x14ac:dyDescent="0.25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>
        <v>1417532644</v>
      </c>
      <c r="J3260">
        <v>1413900244</v>
      </c>
      <c r="K3260" t="b">
        <v>0</v>
      </c>
      <c r="L3260">
        <v>10</v>
      </c>
      <c r="M3260" t="b">
        <v>0</v>
      </c>
      <c r="N3260" t="s">
        <v>8267</v>
      </c>
      <c r="O3260" s="5">
        <f>E3260/D3260</f>
        <v>7.1799999999999998E-3</v>
      </c>
      <c r="P3260" s="6">
        <f t="shared" si="250"/>
        <v>35.9</v>
      </c>
      <c r="Q3260" t="str">
        <f t="shared" si="251"/>
        <v>film &amp; video</v>
      </c>
      <c r="R3260" t="str">
        <f t="shared" si="252"/>
        <v>science fiction</v>
      </c>
      <c r="S3260" s="10">
        <f t="shared" si="253"/>
        <v>41933.377824074072</v>
      </c>
      <c r="T3260" s="10">
        <f t="shared" si="254"/>
        <v>41975.419490740744</v>
      </c>
    </row>
    <row r="3261" spans="1:20" ht="60" x14ac:dyDescent="0.25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>
        <v>1457207096</v>
      </c>
      <c r="J3261">
        <v>1452023096</v>
      </c>
      <c r="K3261" t="b">
        <v>0</v>
      </c>
      <c r="L3261">
        <v>9</v>
      </c>
      <c r="M3261" t="b">
        <v>0</v>
      </c>
      <c r="N3261" t="s">
        <v>8284</v>
      </c>
      <c r="O3261" s="5">
        <f>E3261/D3261</f>
        <v>7.1785714285714283E-3</v>
      </c>
      <c r="P3261" s="6">
        <f t="shared" si="250"/>
        <v>22.333333333333332</v>
      </c>
      <c r="Q3261" t="str">
        <f t="shared" si="251"/>
        <v>food</v>
      </c>
      <c r="R3261" t="str">
        <f t="shared" si="252"/>
        <v>food trucks</v>
      </c>
      <c r="S3261" s="10">
        <f t="shared" si="253"/>
        <v>42374.614537037036</v>
      </c>
      <c r="T3261" s="10">
        <f t="shared" si="254"/>
        <v>42434.614537037036</v>
      </c>
    </row>
    <row r="3262" spans="1:20" ht="60" x14ac:dyDescent="0.25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>
        <v>1476873507</v>
      </c>
      <c r="J3262">
        <v>1474281507</v>
      </c>
      <c r="K3262" t="b">
        <v>0</v>
      </c>
      <c r="L3262">
        <v>4</v>
      </c>
      <c r="M3262" t="b">
        <v>0</v>
      </c>
      <c r="N3262" t="s">
        <v>8272</v>
      </c>
      <c r="O3262" s="5">
        <f>E3262/D3262</f>
        <v>7.1556350626118068E-3</v>
      </c>
      <c r="P3262" s="6">
        <f t="shared" si="250"/>
        <v>20</v>
      </c>
      <c r="Q3262" t="str">
        <f t="shared" si="251"/>
        <v>technology</v>
      </c>
      <c r="R3262" t="str">
        <f t="shared" si="252"/>
        <v>web</v>
      </c>
      <c r="S3262" s="10">
        <f t="shared" si="253"/>
        <v>42632.235034722216</v>
      </c>
      <c r="T3262" s="10">
        <f t="shared" si="254"/>
        <v>42662.235034722216</v>
      </c>
    </row>
    <row r="3263" spans="1:20" ht="60" x14ac:dyDescent="0.25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>
        <v>1469162275</v>
      </c>
      <c r="J3263">
        <v>1467002275</v>
      </c>
      <c r="K3263" t="b">
        <v>0</v>
      </c>
      <c r="L3263">
        <v>2</v>
      </c>
      <c r="M3263" t="b">
        <v>0</v>
      </c>
      <c r="N3263" t="s">
        <v>8275</v>
      </c>
      <c r="O3263" s="5">
        <f>E3263/D3263</f>
        <v>7.1428571428571426E-3</v>
      </c>
      <c r="P3263" s="6">
        <f t="shared" si="250"/>
        <v>25</v>
      </c>
      <c r="Q3263" t="str">
        <f t="shared" si="251"/>
        <v>publishing</v>
      </c>
      <c r="R3263" t="str">
        <f t="shared" si="252"/>
        <v>fiction</v>
      </c>
      <c r="S3263" s="10">
        <f t="shared" si="253"/>
        <v>42547.984664351847</v>
      </c>
      <c r="T3263" s="10">
        <f t="shared" si="254"/>
        <v>42572.984664351847</v>
      </c>
    </row>
    <row r="3264" spans="1:20" ht="45" x14ac:dyDescent="0.25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>
        <v>1427266860</v>
      </c>
      <c r="J3264">
        <v>1424678460</v>
      </c>
      <c r="K3264" t="b">
        <v>0</v>
      </c>
      <c r="L3264">
        <v>1</v>
      </c>
      <c r="M3264" t="b">
        <v>0</v>
      </c>
      <c r="N3264" t="s">
        <v>8284</v>
      </c>
      <c r="O3264" s="5">
        <f>E3264/D3264</f>
        <v>7.1428571428571426E-3</v>
      </c>
      <c r="P3264" s="6">
        <f t="shared" si="250"/>
        <v>25</v>
      </c>
      <c r="Q3264" t="str">
        <f t="shared" si="251"/>
        <v>food</v>
      </c>
      <c r="R3264" t="str">
        <f t="shared" si="252"/>
        <v>food trucks</v>
      </c>
      <c r="S3264" s="10">
        <f t="shared" si="253"/>
        <v>42058.125694444439</v>
      </c>
      <c r="T3264" s="10">
        <f t="shared" si="254"/>
        <v>42088.084027777775</v>
      </c>
    </row>
    <row r="3265" spans="1:20" ht="45" x14ac:dyDescent="0.25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>
        <v>1411073972</v>
      </c>
      <c r="J3265">
        <v>1408481972</v>
      </c>
      <c r="K3265" t="b">
        <v>0</v>
      </c>
      <c r="L3265">
        <v>4</v>
      </c>
      <c r="M3265" t="b">
        <v>0</v>
      </c>
      <c r="N3265" t="s">
        <v>8284</v>
      </c>
      <c r="O3265" s="5">
        <f>E3265/D3265</f>
        <v>7.0007000700070005E-3</v>
      </c>
      <c r="P3265" s="6">
        <f t="shared" si="250"/>
        <v>17.5</v>
      </c>
      <c r="Q3265" t="str">
        <f t="shared" si="251"/>
        <v>food</v>
      </c>
      <c r="R3265" t="str">
        <f t="shared" si="252"/>
        <v>food trucks</v>
      </c>
      <c r="S3265" s="10">
        <f t="shared" si="253"/>
        <v>41870.666342592587</v>
      </c>
      <c r="T3265" s="10">
        <f t="shared" si="254"/>
        <v>41900.666342592587</v>
      </c>
    </row>
    <row r="3266" spans="1:20" ht="60" x14ac:dyDescent="0.25">
      <c r="A3266">
        <v>550</v>
      </c>
      <c r="B3266" s="3" t="s">
        <v>551</v>
      </c>
      <c r="C3266" s="3" t="s">
        <v>4660</v>
      </c>
      <c r="D3266">
        <v>5000</v>
      </c>
      <c r="E3266">
        <v>35</v>
      </c>
      <c r="F3266" t="s">
        <v>8221</v>
      </c>
      <c r="G3266" t="s">
        <v>8229</v>
      </c>
      <c r="H3266" t="s">
        <v>8251</v>
      </c>
      <c r="I3266">
        <v>1485838800</v>
      </c>
      <c r="J3266">
        <v>1484756245</v>
      </c>
      <c r="K3266" t="b">
        <v>0</v>
      </c>
      <c r="L3266">
        <v>4</v>
      </c>
      <c r="M3266" t="b">
        <v>0</v>
      </c>
      <c r="N3266" t="s">
        <v>8272</v>
      </c>
      <c r="O3266" s="5">
        <f>E3266/D3266</f>
        <v>7.0000000000000001E-3</v>
      </c>
      <c r="P3266" s="6">
        <f t="shared" si="250"/>
        <v>8.75</v>
      </c>
      <c r="Q3266" t="str">
        <f t="shared" si="251"/>
        <v>technology</v>
      </c>
      <c r="R3266" t="str">
        <f t="shared" si="252"/>
        <v>web</v>
      </c>
      <c r="S3266" s="10">
        <f t="shared" si="253"/>
        <v>42753.47042824074</v>
      </c>
      <c r="T3266" s="10">
        <f t="shared" si="254"/>
        <v>42765.999999999993</v>
      </c>
    </row>
    <row r="3267" spans="1:20" ht="60" x14ac:dyDescent="0.25">
      <c r="A3267">
        <v>777</v>
      </c>
      <c r="B3267" s="3" t="s">
        <v>778</v>
      </c>
      <c r="C3267" s="3" t="s">
        <v>4887</v>
      </c>
      <c r="D3267">
        <v>3000</v>
      </c>
      <c r="E3267">
        <v>21</v>
      </c>
      <c r="F3267" t="s">
        <v>8221</v>
      </c>
      <c r="G3267" t="s">
        <v>8224</v>
      </c>
      <c r="H3267" t="s">
        <v>8246</v>
      </c>
      <c r="I3267">
        <v>1375313577</v>
      </c>
      <c r="J3267">
        <v>1372721577</v>
      </c>
      <c r="K3267" t="b">
        <v>0</v>
      </c>
      <c r="L3267">
        <v>3</v>
      </c>
      <c r="M3267" t="b">
        <v>0</v>
      </c>
      <c r="N3267" t="s">
        <v>8275</v>
      </c>
      <c r="O3267" s="5">
        <f>E3267/D3267</f>
        <v>7.0000000000000001E-3</v>
      </c>
      <c r="P3267" s="6">
        <f t="shared" ref="P3267:P3330" si="255">IF(L3267&lt;&gt;0,E3267/L3267,0)</f>
        <v>7</v>
      </c>
      <c r="Q3267" t="str">
        <f t="shared" ref="Q3267:Q3330" si="256">LEFT(N3267,FIND("/",N3267)-1)</f>
        <v>publishing</v>
      </c>
      <c r="R3267" t="str">
        <f t="shared" ref="R3267:R3330" si="257">RIGHT(N3267,LEN(N3267)-FIND("/",N3267))</f>
        <v>fiction</v>
      </c>
      <c r="S3267" s="10">
        <f t="shared" ref="S3267:S3330" si="258">(J3267/86400)+25569+(-5/24)</f>
        <v>41456.772881944438</v>
      </c>
      <c r="T3267" s="10">
        <f t="shared" ref="T3267:T3330" si="259">(I3267/86400)+25569+(-5/24)</f>
        <v>41486.772881944438</v>
      </c>
    </row>
    <row r="3268" spans="1:20" ht="45" x14ac:dyDescent="0.25">
      <c r="A3268">
        <v>1070</v>
      </c>
      <c r="B3268" s="3" t="s">
        <v>1071</v>
      </c>
      <c r="C3268" s="3" t="s">
        <v>5180</v>
      </c>
      <c r="D3268">
        <v>10000</v>
      </c>
      <c r="E3268">
        <v>70</v>
      </c>
      <c r="F3268" t="s">
        <v>8221</v>
      </c>
      <c r="G3268" t="s">
        <v>8224</v>
      </c>
      <c r="H3268" t="s">
        <v>8246</v>
      </c>
      <c r="I3268">
        <v>1349050622</v>
      </c>
      <c r="J3268">
        <v>1347322622</v>
      </c>
      <c r="K3268" t="b">
        <v>0</v>
      </c>
      <c r="L3268">
        <v>2</v>
      </c>
      <c r="M3268" t="b">
        <v>0</v>
      </c>
      <c r="N3268" t="s">
        <v>8282</v>
      </c>
      <c r="O3268" s="5">
        <f>E3268/D3268</f>
        <v>7.0000000000000001E-3</v>
      </c>
      <c r="P3268" s="6">
        <f t="shared" si="255"/>
        <v>35</v>
      </c>
      <c r="Q3268" t="str">
        <f t="shared" si="256"/>
        <v>games</v>
      </c>
      <c r="R3268" t="str">
        <f t="shared" si="257"/>
        <v>video games</v>
      </c>
      <c r="S3268" s="10">
        <f t="shared" si="258"/>
        <v>41162.803495370368</v>
      </c>
      <c r="T3268" s="10">
        <f t="shared" si="259"/>
        <v>41182.803495370368</v>
      </c>
    </row>
    <row r="3269" spans="1:20" ht="60" x14ac:dyDescent="0.25">
      <c r="A3269">
        <v>2430</v>
      </c>
      <c r="B3269" s="3" t="s">
        <v>2431</v>
      </c>
      <c r="C3269" s="3" t="s">
        <v>6540</v>
      </c>
      <c r="D3269">
        <v>3000</v>
      </c>
      <c r="E3269">
        <v>21</v>
      </c>
      <c r="F3269" t="s">
        <v>8221</v>
      </c>
      <c r="G3269" t="s">
        <v>8224</v>
      </c>
      <c r="H3269" t="s">
        <v>8246</v>
      </c>
      <c r="I3269">
        <v>1455246504</v>
      </c>
      <c r="J3269">
        <v>1452654504</v>
      </c>
      <c r="K3269" t="b">
        <v>0</v>
      </c>
      <c r="L3269">
        <v>2</v>
      </c>
      <c r="M3269" t="b">
        <v>0</v>
      </c>
      <c r="N3269" t="s">
        <v>8284</v>
      </c>
      <c r="O3269" s="5">
        <f>E3269/D3269</f>
        <v>7.0000000000000001E-3</v>
      </c>
      <c r="P3269" s="6">
        <f t="shared" si="255"/>
        <v>10.5</v>
      </c>
      <c r="Q3269" t="str">
        <f t="shared" si="256"/>
        <v>food</v>
      </c>
      <c r="R3269" t="str">
        <f t="shared" si="257"/>
        <v>food trucks</v>
      </c>
      <c r="S3269" s="10">
        <f t="shared" si="258"/>
        <v>42381.922499999993</v>
      </c>
      <c r="T3269" s="10">
        <f t="shared" si="259"/>
        <v>42411.922499999993</v>
      </c>
    </row>
    <row r="3270" spans="1:20" x14ac:dyDescent="0.25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>
        <v>1413356748</v>
      </c>
      <c r="K3270" t="b">
        <v>0</v>
      </c>
      <c r="L3270">
        <v>55</v>
      </c>
      <c r="M3270" t="b">
        <v>0</v>
      </c>
      <c r="N3270" t="s">
        <v>8282</v>
      </c>
      <c r="O3270" s="5">
        <f>E3270/D3270</f>
        <v>6.9641025641025639E-3</v>
      </c>
      <c r="P3270" s="6">
        <f t="shared" si="255"/>
        <v>49.381818181818183</v>
      </c>
      <c r="Q3270" t="str">
        <f t="shared" si="256"/>
        <v>games</v>
      </c>
      <c r="R3270" t="str">
        <f t="shared" si="257"/>
        <v>video games</v>
      </c>
      <c r="S3270" s="10">
        <f t="shared" si="258"/>
        <v>41927.087361111109</v>
      </c>
      <c r="T3270" s="10">
        <f t="shared" si="259"/>
        <v>41959.129027777781</v>
      </c>
    </row>
    <row r="3271" spans="1:20" ht="45" x14ac:dyDescent="0.25">
      <c r="A3271">
        <v>2355</v>
      </c>
      <c r="B3271" s="3" t="s">
        <v>2356</v>
      </c>
      <c r="C3271" s="3" t="s">
        <v>6465</v>
      </c>
      <c r="D3271">
        <v>8000</v>
      </c>
      <c r="E3271">
        <v>55</v>
      </c>
      <c r="F3271" t="s">
        <v>8220</v>
      </c>
      <c r="G3271" t="s">
        <v>8226</v>
      </c>
      <c r="H3271" t="s">
        <v>8248</v>
      </c>
      <c r="I3271">
        <v>1430604136</v>
      </c>
      <c r="J3271">
        <v>1428012136</v>
      </c>
      <c r="K3271" t="b">
        <v>0</v>
      </c>
      <c r="L3271">
        <v>2</v>
      </c>
      <c r="M3271" t="b">
        <v>0</v>
      </c>
      <c r="N3271" t="s">
        <v>8272</v>
      </c>
      <c r="O3271" s="5">
        <f>E3271/D3271</f>
        <v>6.875E-3</v>
      </c>
      <c r="P3271" s="6">
        <f t="shared" si="255"/>
        <v>27.5</v>
      </c>
      <c r="Q3271" t="str">
        <f t="shared" si="256"/>
        <v>technology</v>
      </c>
      <c r="R3271" t="str">
        <f t="shared" si="257"/>
        <v>web</v>
      </c>
      <c r="S3271" s="10">
        <f t="shared" si="258"/>
        <v>42096.709907407407</v>
      </c>
      <c r="T3271" s="10">
        <f t="shared" si="259"/>
        <v>42126.709907407407</v>
      </c>
    </row>
    <row r="3272" spans="1:20" ht="45" x14ac:dyDescent="0.25">
      <c r="A3272">
        <v>2681</v>
      </c>
      <c r="B3272" s="3" t="s">
        <v>2681</v>
      </c>
      <c r="C3272" s="3" t="s">
        <v>6791</v>
      </c>
      <c r="D3272">
        <v>8000</v>
      </c>
      <c r="E3272">
        <v>55</v>
      </c>
      <c r="F3272" t="s">
        <v>8221</v>
      </c>
      <c r="G3272" t="s">
        <v>8224</v>
      </c>
      <c r="H3272" t="s">
        <v>8246</v>
      </c>
      <c r="I3272">
        <v>1405027750</v>
      </c>
      <c r="J3272">
        <v>1402867750</v>
      </c>
      <c r="K3272" t="b">
        <v>0</v>
      </c>
      <c r="L3272">
        <v>2</v>
      </c>
      <c r="M3272" t="b">
        <v>0</v>
      </c>
      <c r="N3272" t="s">
        <v>8284</v>
      </c>
      <c r="O3272" s="5">
        <f>E3272/D3272</f>
        <v>6.875E-3</v>
      </c>
      <c r="P3272" s="6">
        <f t="shared" si="255"/>
        <v>27.5</v>
      </c>
      <c r="Q3272" t="str">
        <f t="shared" si="256"/>
        <v>food</v>
      </c>
      <c r="R3272" t="str">
        <f t="shared" si="257"/>
        <v>food trucks</v>
      </c>
      <c r="S3272" s="10">
        <f t="shared" si="258"/>
        <v>41805.686921296292</v>
      </c>
      <c r="T3272" s="10">
        <f t="shared" si="259"/>
        <v>41830.686921296292</v>
      </c>
    </row>
    <row r="3273" spans="1:20" ht="60" x14ac:dyDescent="0.25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>
        <v>1382414340</v>
      </c>
      <c r="J3273">
        <v>1380559201</v>
      </c>
      <c r="K3273" t="b">
        <v>0</v>
      </c>
      <c r="L3273">
        <v>3</v>
      </c>
      <c r="M3273" t="b">
        <v>0</v>
      </c>
      <c r="N3273" t="s">
        <v>8270</v>
      </c>
      <c r="O3273" s="5">
        <f>E3273/D3273</f>
        <v>6.8631863186318634E-3</v>
      </c>
      <c r="P3273" s="6">
        <f t="shared" si="255"/>
        <v>20.333333333333332</v>
      </c>
      <c r="Q3273" t="str">
        <f t="shared" si="256"/>
        <v>film &amp; video</v>
      </c>
      <c r="R3273" t="str">
        <f t="shared" si="257"/>
        <v>animation</v>
      </c>
      <c r="S3273" s="10">
        <f t="shared" si="258"/>
        <v>41547.486122685186</v>
      </c>
      <c r="T3273" s="10">
        <f t="shared" si="259"/>
        <v>41568.957638888889</v>
      </c>
    </row>
    <row r="3274" spans="1:20" ht="60" x14ac:dyDescent="0.25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>
        <v>1465311740</v>
      </c>
      <c r="K3274" t="b">
        <v>0</v>
      </c>
      <c r="L3274">
        <v>3</v>
      </c>
      <c r="M3274" t="b">
        <v>0</v>
      </c>
      <c r="N3274" t="s">
        <v>8272</v>
      </c>
      <c r="O3274" s="5">
        <f>E3274/D3274</f>
        <v>6.8399999999999997E-3</v>
      </c>
      <c r="P3274" s="6">
        <f t="shared" si="255"/>
        <v>342</v>
      </c>
      <c r="Q3274" t="str">
        <f t="shared" si="256"/>
        <v>technology</v>
      </c>
      <c r="R3274" t="str">
        <f t="shared" si="257"/>
        <v>web</v>
      </c>
      <c r="S3274" s="10">
        <f t="shared" si="258"/>
        <v>42528.418287037035</v>
      </c>
      <c r="T3274" s="10">
        <f t="shared" si="259"/>
        <v>42573.418287037035</v>
      </c>
    </row>
    <row r="3275" spans="1:20" ht="30" x14ac:dyDescent="0.25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>
        <v>1453122000</v>
      </c>
      <c r="J3275">
        <v>1449151888</v>
      </c>
      <c r="K3275" t="b">
        <v>0</v>
      </c>
      <c r="L3275">
        <v>1</v>
      </c>
      <c r="M3275" t="b">
        <v>0</v>
      </c>
      <c r="N3275" t="s">
        <v>8293</v>
      </c>
      <c r="O3275" s="5">
        <f>E3275/D3275</f>
        <v>6.7999999999999996E-3</v>
      </c>
      <c r="P3275" s="6">
        <f t="shared" si="255"/>
        <v>34</v>
      </c>
      <c r="Q3275" t="str">
        <f t="shared" si="256"/>
        <v>music</v>
      </c>
      <c r="R3275" t="str">
        <f t="shared" si="257"/>
        <v>faith</v>
      </c>
      <c r="S3275" s="10">
        <f t="shared" si="258"/>
        <v>42341.382962962962</v>
      </c>
      <c r="T3275" s="10">
        <f t="shared" si="259"/>
        <v>42387.333333333336</v>
      </c>
    </row>
    <row r="3276" spans="1:20" ht="45" x14ac:dyDescent="0.25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>
        <v>1407883811</v>
      </c>
      <c r="J3276">
        <v>1405291811</v>
      </c>
      <c r="K3276" t="b">
        <v>0</v>
      </c>
      <c r="L3276">
        <v>4</v>
      </c>
      <c r="M3276" t="b">
        <v>0</v>
      </c>
      <c r="N3276" t="s">
        <v>8271</v>
      </c>
      <c r="O3276" s="5">
        <f>E3276/D3276</f>
        <v>6.7499999999999999E-3</v>
      </c>
      <c r="P3276" s="6">
        <f t="shared" si="255"/>
        <v>6.75</v>
      </c>
      <c r="Q3276" t="str">
        <f t="shared" si="256"/>
        <v>theater</v>
      </c>
      <c r="R3276" t="str">
        <f t="shared" si="257"/>
        <v>plays</v>
      </c>
      <c r="S3276" s="10">
        <f t="shared" si="258"/>
        <v>41833.74318287037</v>
      </c>
      <c r="T3276" s="10">
        <f t="shared" si="259"/>
        <v>41863.74318287037</v>
      </c>
    </row>
    <row r="3277" spans="1:20" ht="60" x14ac:dyDescent="0.25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>
        <v>1383789603</v>
      </c>
      <c r="J3277">
        <v>1381194003</v>
      </c>
      <c r="K3277" t="b">
        <v>0</v>
      </c>
      <c r="L3277">
        <v>1</v>
      </c>
      <c r="M3277" t="b">
        <v>0</v>
      </c>
      <c r="N3277" t="s">
        <v>8290</v>
      </c>
      <c r="O3277" s="5">
        <f>E3277/D3277</f>
        <v>6.7000000000000002E-3</v>
      </c>
      <c r="P3277" s="6">
        <f t="shared" si="255"/>
        <v>67</v>
      </c>
      <c r="Q3277" t="str">
        <f t="shared" si="256"/>
        <v>publishing</v>
      </c>
      <c r="R3277" t="str">
        <f t="shared" si="257"/>
        <v>art books</v>
      </c>
      <c r="S3277" s="10">
        <f t="shared" si="258"/>
        <v>41554.833368055552</v>
      </c>
      <c r="T3277" s="10">
        <f t="shared" si="259"/>
        <v>41584.875034722216</v>
      </c>
    </row>
    <row r="3278" spans="1:20" x14ac:dyDescent="0.25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>
        <v>1419483600</v>
      </c>
      <c r="J3278">
        <v>1414889665</v>
      </c>
      <c r="K3278" t="b">
        <v>0</v>
      </c>
      <c r="L3278">
        <v>3</v>
      </c>
      <c r="M3278" t="b">
        <v>0</v>
      </c>
      <c r="N3278" t="s">
        <v>8270</v>
      </c>
      <c r="O3278" s="5">
        <f>E3278/D3278</f>
        <v>6.6964285714285711E-3</v>
      </c>
      <c r="P3278" s="6">
        <f t="shared" si="255"/>
        <v>10</v>
      </c>
      <c r="Q3278" t="str">
        <f t="shared" si="256"/>
        <v>film &amp; video</v>
      </c>
      <c r="R3278" t="str">
        <f t="shared" si="257"/>
        <v>animation</v>
      </c>
      <c r="S3278" s="10">
        <f t="shared" si="258"/>
        <v>41944.829456018517</v>
      </c>
      <c r="T3278" s="10">
        <f t="shared" si="259"/>
        <v>41997.999999999993</v>
      </c>
    </row>
    <row r="3279" spans="1:20" ht="60" x14ac:dyDescent="0.25">
      <c r="A3279">
        <v>1133</v>
      </c>
      <c r="B3279" s="3" t="s">
        <v>1134</v>
      </c>
      <c r="C3279" s="3" t="s">
        <v>5243</v>
      </c>
      <c r="D3279">
        <v>3000</v>
      </c>
      <c r="E3279">
        <v>20</v>
      </c>
      <c r="F3279" t="s">
        <v>8221</v>
      </c>
      <c r="G3279" t="s">
        <v>8225</v>
      </c>
      <c r="H3279" t="s">
        <v>8247</v>
      </c>
      <c r="I3279">
        <v>1406799981</v>
      </c>
      <c r="J3279">
        <v>1404207981</v>
      </c>
      <c r="K3279" t="b">
        <v>0</v>
      </c>
      <c r="L3279">
        <v>1</v>
      </c>
      <c r="M3279" t="b">
        <v>0</v>
      </c>
      <c r="N3279" t="s">
        <v>8283</v>
      </c>
      <c r="O3279" s="5">
        <f>E3279/D3279</f>
        <v>6.6666666666666671E-3</v>
      </c>
      <c r="P3279" s="6">
        <f t="shared" si="255"/>
        <v>20</v>
      </c>
      <c r="Q3279" t="str">
        <f t="shared" si="256"/>
        <v>games</v>
      </c>
      <c r="R3279" t="str">
        <f t="shared" si="257"/>
        <v>mobile games</v>
      </c>
      <c r="S3279" s="10">
        <f t="shared" si="258"/>
        <v>41821.198854166665</v>
      </c>
      <c r="T3279" s="10">
        <f t="shared" si="259"/>
        <v>41851.198854166665</v>
      </c>
    </row>
    <row r="3280" spans="1:20" ht="30" x14ac:dyDescent="0.25">
      <c r="A3280">
        <v>2757</v>
      </c>
      <c r="B3280" s="3" t="s">
        <v>2757</v>
      </c>
      <c r="C3280" s="3" t="s">
        <v>6867</v>
      </c>
      <c r="D3280">
        <v>1500</v>
      </c>
      <c r="E3280">
        <v>10</v>
      </c>
      <c r="F3280" t="s">
        <v>8221</v>
      </c>
      <c r="G3280" t="s">
        <v>8224</v>
      </c>
      <c r="H3280" t="s">
        <v>8246</v>
      </c>
      <c r="I3280">
        <v>1470498332</v>
      </c>
      <c r="J3280">
        <v>1469202332</v>
      </c>
      <c r="K3280" t="b">
        <v>0</v>
      </c>
      <c r="L3280">
        <v>2</v>
      </c>
      <c r="M3280" t="b">
        <v>0</v>
      </c>
      <c r="N3280" t="s">
        <v>8304</v>
      </c>
      <c r="O3280" s="5">
        <f>E3280/D3280</f>
        <v>6.6666666666666671E-3</v>
      </c>
      <c r="P3280" s="6">
        <f t="shared" si="255"/>
        <v>5</v>
      </c>
      <c r="Q3280" t="str">
        <f t="shared" si="256"/>
        <v>publishing</v>
      </c>
      <c r="R3280" t="str">
        <f t="shared" si="257"/>
        <v>children's books</v>
      </c>
      <c r="S3280" s="10">
        <f t="shared" si="258"/>
        <v>42573.448287037034</v>
      </c>
      <c r="T3280" s="10">
        <f t="shared" si="259"/>
        <v>42588.448287037034</v>
      </c>
    </row>
    <row r="3281" spans="1:20" ht="45" x14ac:dyDescent="0.25">
      <c r="A3281">
        <v>3121</v>
      </c>
      <c r="B3281" s="3" t="s">
        <v>3121</v>
      </c>
      <c r="C3281" s="3" t="s">
        <v>7231</v>
      </c>
      <c r="D3281">
        <v>1500</v>
      </c>
      <c r="E3281">
        <v>10</v>
      </c>
      <c r="F3281" t="s">
        <v>8220</v>
      </c>
      <c r="G3281" t="s">
        <v>8229</v>
      </c>
      <c r="H3281" t="s">
        <v>8251</v>
      </c>
      <c r="I3281">
        <v>1411748335</v>
      </c>
      <c r="J3281">
        <v>1406564335</v>
      </c>
      <c r="K3281" t="b">
        <v>0</v>
      </c>
      <c r="L3281">
        <v>1</v>
      </c>
      <c r="M3281" t="b">
        <v>0</v>
      </c>
      <c r="N3281" t="s">
        <v>8303</v>
      </c>
      <c r="O3281" s="5">
        <f>E3281/D3281</f>
        <v>6.6666666666666671E-3</v>
      </c>
      <c r="P3281" s="6">
        <f t="shared" si="255"/>
        <v>10</v>
      </c>
      <c r="Q3281" t="str">
        <f t="shared" si="256"/>
        <v>theater</v>
      </c>
      <c r="R3281" t="str">
        <f t="shared" si="257"/>
        <v>spaces</v>
      </c>
      <c r="S3281" s="10">
        <f t="shared" si="258"/>
        <v>41848.471469907403</v>
      </c>
      <c r="T3281" s="10">
        <f t="shared" si="259"/>
        <v>41908.471469907403</v>
      </c>
    </row>
    <row r="3282" spans="1:20" ht="45" x14ac:dyDescent="0.25">
      <c r="A3282">
        <v>3736</v>
      </c>
      <c r="B3282" s="3" t="s">
        <v>3733</v>
      </c>
      <c r="C3282" s="3" t="s">
        <v>7846</v>
      </c>
      <c r="D3282">
        <v>1500</v>
      </c>
      <c r="E3282">
        <v>10</v>
      </c>
      <c r="F3282" t="s">
        <v>8221</v>
      </c>
      <c r="G3282" t="s">
        <v>8225</v>
      </c>
      <c r="H3282" t="s">
        <v>8247</v>
      </c>
      <c r="I3282">
        <v>1427133600</v>
      </c>
      <c r="J3282">
        <v>1423847093</v>
      </c>
      <c r="K3282" t="b">
        <v>0</v>
      </c>
      <c r="L3282">
        <v>1</v>
      </c>
      <c r="M3282" t="b">
        <v>0</v>
      </c>
      <c r="N3282" t="s">
        <v>8271</v>
      </c>
      <c r="O3282" s="5">
        <f>E3282/D3282</f>
        <v>6.6666666666666671E-3</v>
      </c>
      <c r="P3282" s="6">
        <f t="shared" si="255"/>
        <v>10</v>
      </c>
      <c r="Q3282" t="str">
        <f t="shared" si="256"/>
        <v>theater</v>
      </c>
      <c r="R3282" t="str">
        <f t="shared" si="257"/>
        <v>plays</v>
      </c>
      <c r="S3282" s="10">
        <f t="shared" si="258"/>
        <v>42048.503391203696</v>
      </c>
      <c r="T3282" s="10">
        <f t="shared" si="259"/>
        <v>42086.541666666664</v>
      </c>
    </row>
    <row r="3283" spans="1:20" ht="75" x14ac:dyDescent="0.25">
      <c r="A3283">
        <v>3788</v>
      </c>
      <c r="B3283" s="3" t="s">
        <v>3785</v>
      </c>
      <c r="C3283" s="3" t="s">
        <v>7898</v>
      </c>
      <c r="D3283">
        <v>75000</v>
      </c>
      <c r="E3283">
        <v>500</v>
      </c>
      <c r="F3283" t="s">
        <v>8221</v>
      </c>
      <c r="G3283" t="s">
        <v>8224</v>
      </c>
      <c r="H3283" t="s">
        <v>8246</v>
      </c>
      <c r="I3283">
        <v>1450887480</v>
      </c>
      <c r="J3283">
        <v>1448469719</v>
      </c>
      <c r="K3283" t="b">
        <v>0</v>
      </c>
      <c r="L3283">
        <v>1</v>
      </c>
      <c r="M3283" t="b">
        <v>0</v>
      </c>
      <c r="N3283" t="s">
        <v>8305</v>
      </c>
      <c r="O3283" s="5">
        <f>E3283/D3283</f>
        <v>6.6666666666666671E-3</v>
      </c>
      <c r="P3283" s="6">
        <f t="shared" si="255"/>
        <v>500</v>
      </c>
      <c r="Q3283" t="str">
        <f t="shared" si="256"/>
        <v>theater</v>
      </c>
      <c r="R3283" t="str">
        <f t="shared" si="257"/>
        <v>musical</v>
      </c>
      <c r="S3283" s="10">
        <f t="shared" si="258"/>
        <v>42333.487488425926</v>
      </c>
      <c r="T3283" s="10">
        <f t="shared" si="259"/>
        <v>42361.470833333333</v>
      </c>
    </row>
    <row r="3284" spans="1:20" ht="60" x14ac:dyDescent="0.25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>
        <v>1434738483</v>
      </c>
      <c r="J3284">
        <v>1432146483</v>
      </c>
      <c r="K3284" t="b">
        <v>0</v>
      </c>
      <c r="L3284">
        <v>4</v>
      </c>
      <c r="M3284" t="b">
        <v>0</v>
      </c>
      <c r="N3284" t="s">
        <v>8290</v>
      </c>
      <c r="O3284" s="5">
        <f>E3284/D3284</f>
        <v>6.6115702479338841E-3</v>
      </c>
      <c r="P3284" s="6">
        <f t="shared" si="255"/>
        <v>20</v>
      </c>
      <c r="Q3284" t="str">
        <f t="shared" si="256"/>
        <v>publishing</v>
      </c>
      <c r="R3284" t="str">
        <f t="shared" si="257"/>
        <v>art books</v>
      </c>
      <c r="S3284" s="10">
        <f t="shared" si="258"/>
        <v>42144.56114583333</v>
      </c>
      <c r="T3284" s="10">
        <f t="shared" si="259"/>
        <v>42174.56114583333</v>
      </c>
    </row>
    <row r="3285" spans="1:20" ht="60" x14ac:dyDescent="0.25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>
        <v>1448761744</v>
      </c>
      <c r="J3285">
        <v>1446166144</v>
      </c>
      <c r="K3285" t="b">
        <v>0</v>
      </c>
      <c r="L3285">
        <v>1</v>
      </c>
      <c r="M3285" t="b">
        <v>0</v>
      </c>
      <c r="N3285" t="s">
        <v>8272</v>
      </c>
      <c r="O3285" s="5">
        <f>E3285/D3285</f>
        <v>6.41025641025641E-3</v>
      </c>
      <c r="P3285" s="6">
        <f t="shared" si="255"/>
        <v>5</v>
      </c>
      <c r="Q3285" t="str">
        <f t="shared" si="256"/>
        <v>technology</v>
      </c>
      <c r="R3285" t="str">
        <f t="shared" si="257"/>
        <v>web</v>
      </c>
      <c r="S3285" s="10">
        <f t="shared" si="258"/>
        <v>42306.825740740744</v>
      </c>
      <c r="T3285" s="10">
        <f t="shared" si="259"/>
        <v>42336.867407407401</v>
      </c>
    </row>
    <row r="3286" spans="1:20" ht="30" x14ac:dyDescent="0.25">
      <c r="A3286">
        <v>1153</v>
      </c>
      <c r="B3286" s="3" t="s">
        <v>1154</v>
      </c>
      <c r="C3286" s="3" t="s">
        <v>5263</v>
      </c>
      <c r="D3286">
        <v>8000</v>
      </c>
      <c r="E3286">
        <v>50</v>
      </c>
      <c r="F3286" t="s">
        <v>8221</v>
      </c>
      <c r="G3286" t="s">
        <v>8224</v>
      </c>
      <c r="H3286" t="s">
        <v>8246</v>
      </c>
      <c r="I3286">
        <v>1434647305</v>
      </c>
      <c r="J3286">
        <v>1432055305</v>
      </c>
      <c r="K3286" t="b">
        <v>0</v>
      </c>
      <c r="L3286">
        <v>1</v>
      </c>
      <c r="M3286" t="b">
        <v>0</v>
      </c>
      <c r="N3286" t="s">
        <v>8284</v>
      </c>
      <c r="O3286" s="5">
        <f>E3286/D3286</f>
        <v>6.2500000000000003E-3</v>
      </c>
      <c r="P3286" s="6">
        <f t="shared" si="255"/>
        <v>50</v>
      </c>
      <c r="Q3286" t="str">
        <f t="shared" si="256"/>
        <v>food</v>
      </c>
      <c r="R3286" t="str">
        <f t="shared" si="257"/>
        <v>food trucks</v>
      </c>
      <c r="S3286" s="10">
        <f t="shared" si="258"/>
        <v>42143.505844907406</v>
      </c>
      <c r="T3286" s="10">
        <f t="shared" si="259"/>
        <v>42173.505844907406</v>
      </c>
    </row>
    <row r="3287" spans="1:20" ht="60" x14ac:dyDescent="0.25">
      <c r="A3287">
        <v>3087</v>
      </c>
      <c r="B3287" s="3" t="s">
        <v>3087</v>
      </c>
      <c r="C3287" s="3" t="s">
        <v>7197</v>
      </c>
      <c r="D3287">
        <v>20000</v>
      </c>
      <c r="E3287">
        <v>125</v>
      </c>
      <c r="F3287" t="s">
        <v>8221</v>
      </c>
      <c r="G3287" t="s">
        <v>8224</v>
      </c>
      <c r="H3287" t="s">
        <v>8246</v>
      </c>
      <c r="I3287">
        <v>1482294990</v>
      </c>
      <c r="J3287">
        <v>1477107390</v>
      </c>
      <c r="K3287" t="b">
        <v>0</v>
      </c>
      <c r="L3287">
        <v>2</v>
      </c>
      <c r="M3287" t="b">
        <v>0</v>
      </c>
      <c r="N3287" t="s">
        <v>8303</v>
      </c>
      <c r="O3287" s="5">
        <f>E3287/D3287</f>
        <v>6.2500000000000003E-3</v>
      </c>
      <c r="P3287" s="6">
        <f t="shared" si="255"/>
        <v>62.5</v>
      </c>
      <c r="Q3287" t="str">
        <f t="shared" si="256"/>
        <v>theater</v>
      </c>
      <c r="R3287" t="str">
        <f t="shared" si="257"/>
        <v>spaces</v>
      </c>
      <c r="S3287" s="10">
        <f t="shared" si="258"/>
        <v>42664.942013888889</v>
      </c>
      <c r="T3287" s="10">
        <f t="shared" si="259"/>
        <v>42724.983680555553</v>
      </c>
    </row>
    <row r="3288" spans="1:20" ht="60" x14ac:dyDescent="0.25">
      <c r="A3288">
        <v>3950</v>
      </c>
      <c r="B3288" s="3" t="s">
        <v>3947</v>
      </c>
      <c r="C3288" s="3" t="s">
        <v>8058</v>
      </c>
      <c r="D3288">
        <v>4000</v>
      </c>
      <c r="E3288">
        <v>25</v>
      </c>
      <c r="F3288" t="s">
        <v>8221</v>
      </c>
      <c r="G3288" t="s">
        <v>8224</v>
      </c>
      <c r="H3288" t="s">
        <v>8246</v>
      </c>
      <c r="I3288">
        <v>1460140500</v>
      </c>
      <c r="J3288">
        <v>1457628680</v>
      </c>
      <c r="K3288" t="b">
        <v>0</v>
      </c>
      <c r="L3288">
        <v>1</v>
      </c>
      <c r="M3288" t="b">
        <v>0</v>
      </c>
      <c r="N3288" t="s">
        <v>8271</v>
      </c>
      <c r="O3288" s="5">
        <f>E3288/D3288</f>
        <v>6.2500000000000003E-3</v>
      </c>
      <c r="P3288" s="6">
        <f t="shared" si="255"/>
        <v>25</v>
      </c>
      <c r="Q3288" t="str">
        <f t="shared" si="256"/>
        <v>theater</v>
      </c>
      <c r="R3288" t="str">
        <f t="shared" si="257"/>
        <v>plays</v>
      </c>
      <c r="S3288" s="10">
        <f t="shared" si="258"/>
        <v>42439.493981481479</v>
      </c>
      <c r="T3288" s="10">
        <f t="shared" si="259"/>
        <v>42468.565972222219</v>
      </c>
    </row>
    <row r="3289" spans="1:20" ht="45" x14ac:dyDescent="0.25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>
        <v>1429375922</v>
      </c>
      <c r="J3289">
        <v>1426783922</v>
      </c>
      <c r="K3289" t="b">
        <v>0</v>
      </c>
      <c r="L3289">
        <v>1</v>
      </c>
      <c r="M3289" t="b">
        <v>0</v>
      </c>
      <c r="N3289" t="s">
        <v>8273</v>
      </c>
      <c r="O3289" s="5">
        <f>E3289/D3289</f>
        <v>6.0869565217391303E-3</v>
      </c>
      <c r="P3289" s="6">
        <f t="shared" si="255"/>
        <v>28</v>
      </c>
      <c r="Q3289" t="str">
        <f t="shared" si="256"/>
        <v>technology</v>
      </c>
      <c r="R3289" t="str">
        <f t="shared" si="257"/>
        <v>wearables</v>
      </c>
      <c r="S3289" s="10">
        <f t="shared" si="258"/>
        <v>42082.494467592587</v>
      </c>
      <c r="T3289" s="10">
        <f t="shared" si="259"/>
        <v>42112.494467592587</v>
      </c>
    </row>
    <row r="3290" spans="1:20" ht="60" x14ac:dyDescent="0.25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>
        <v>1440524082</v>
      </c>
      <c r="J3290">
        <v>1437932082</v>
      </c>
      <c r="K3290" t="b">
        <v>0</v>
      </c>
      <c r="L3290">
        <v>3</v>
      </c>
      <c r="M3290" t="b">
        <v>0</v>
      </c>
      <c r="N3290" t="s">
        <v>8284</v>
      </c>
      <c r="O3290" s="5">
        <f>E3290/D3290</f>
        <v>6.0400000000000002E-3</v>
      </c>
      <c r="P3290" s="6">
        <f t="shared" si="255"/>
        <v>50.333333333333336</v>
      </c>
      <c r="Q3290" t="str">
        <f t="shared" si="256"/>
        <v>food</v>
      </c>
      <c r="R3290" t="str">
        <f t="shared" si="257"/>
        <v>food trucks</v>
      </c>
      <c r="S3290" s="10">
        <f t="shared" si="258"/>
        <v>42211.524097222216</v>
      </c>
      <c r="T3290" s="10">
        <f t="shared" si="259"/>
        <v>42241.524097222216</v>
      </c>
    </row>
    <row r="3291" spans="1:20" ht="60" x14ac:dyDescent="0.25">
      <c r="A3291">
        <v>917</v>
      </c>
      <c r="B3291" s="3" t="s">
        <v>918</v>
      </c>
      <c r="C3291" s="3" t="s">
        <v>5027</v>
      </c>
      <c r="D3291">
        <v>5000</v>
      </c>
      <c r="E3291">
        <v>30</v>
      </c>
      <c r="F3291" t="s">
        <v>8221</v>
      </c>
      <c r="G3291" t="s">
        <v>8224</v>
      </c>
      <c r="H3291" t="s">
        <v>8246</v>
      </c>
      <c r="I3291">
        <v>1405305000</v>
      </c>
      <c r="J3291">
        <v>1402612730</v>
      </c>
      <c r="K3291" t="b">
        <v>0</v>
      </c>
      <c r="L3291">
        <v>1</v>
      </c>
      <c r="M3291" t="b">
        <v>0</v>
      </c>
      <c r="N3291" t="s">
        <v>8278</v>
      </c>
      <c r="O3291" s="5">
        <f>E3291/D3291</f>
        <v>6.0000000000000001E-3</v>
      </c>
      <c r="P3291" s="6">
        <f t="shared" si="255"/>
        <v>30</v>
      </c>
      <c r="Q3291" t="str">
        <f t="shared" si="256"/>
        <v>music</v>
      </c>
      <c r="R3291" t="str">
        <f t="shared" si="257"/>
        <v>jazz</v>
      </c>
      <c r="S3291" s="10">
        <f t="shared" si="258"/>
        <v>41802.735300925924</v>
      </c>
      <c r="T3291" s="10">
        <f t="shared" si="259"/>
        <v>41833.895833333328</v>
      </c>
    </row>
    <row r="3292" spans="1:20" ht="60" x14ac:dyDescent="0.25">
      <c r="A3292">
        <v>2506</v>
      </c>
      <c r="B3292" s="3" t="s">
        <v>2506</v>
      </c>
      <c r="C3292" s="3" t="s">
        <v>6616</v>
      </c>
      <c r="D3292">
        <v>5000</v>
      </c>
      <c r="E3292">
        <v>30</v>
      </c>
      <c r="F3292" t="s">
        <v>8221</v>
      </c>
      <c r="G3292" t="s">
        <v>8225</v>
      </c>
      <c r="H3292" t="s">
        <v>8247</v>
      </c>
      <c r="I3292">
        <v>1443906000</v>
      </c>
      <c r="J3292">
        <v>1441955269</v>
      </c>
      <c r="K3292" t="b">
        <v>0</v>
      </c>
      <c r="L3292">
        <v>2</v>
      </c>
      <c r="M3292" t="b">
        <v>0</v>
      </c>
      <c r="N3292" t="s">
        <v>8299</v>
      </c>
      <c r="O3292" s="5">
        <f>E3292/D3292</f>
        <v>6.0000000000000001E-3</v>
      </c>
      <c r="P3292" s="6">
        <f t="shared" si="255"/>
        <v>15</v>
      </c>
      <c r="Q3292" t="str">
        <f t="shared" si="256"/>
        <v>food</v>
      </c>
      <c r="R3292" t="str">
        <f t="shared" si="257"/>
        <v>restaurants</v>
      </c>
      <c r="S3292" s="10">
        <f t="shared" si="258"/>
        <v>42258.088761574072</v>
      </c>
      <c r="T3292" s="10">
        <f t="shared" si="259"/>
        <v>42280.666666666664</v>
      </c>
    </row>
    <row r="3293" spans="1:20" ht="45" x14ac:dyDescent="0.25">
      <c r="A3293">
        <v>2580</v>
      </c>
      <c r="B3293" s="3" t="s">
        <v>2580</v>
      </c>
      <c r="C3293" s="3" t="s">
        <v>6690</v>
      </c>
      <c r="D3293">
        <v>8500</v>
      </c>
      <c r="E3293">
        <v>51</v>
      </c>
      <c r="F3293" t="s">
        <v>8220</v>
      </c>
      <c r="G3293" t="s">
        <v>8224</v>
      </c>
      <c r="H3293" t="s">
        <v>8246</v>
      </c>
      <c r="I3293">
        <v>1431745200</v>
      </c>
      <c r="J3293">
        <v>1429170603</v>
      </c>
      <c r="K3293" t="b">
        <v>0</v>
      </c>
      <c r="L3293">
        <v>2</v>
      </c>
      <c r="M3293" t="b">
        <v>0</v>
      </c>
      <c r="N3293" t="s">
        <v>8284</v>
      </c>
      <c r="O3293" s="5">
        <f>E3293/D3293</f>
        <v>6.0000000000000001E-3</v>
      </c>
      <c r="P3293" s="6">
        <f t="shared" si="255"/>
        <v>25.5</v>
      </c>
      <c r="Q3293" t="str">
        <f t="shared" si="256"/>
        <v>food</v>
      </c>
      <c r="R3293" t="str">
        <f t="shared" si="257"/>
        <v>food trucks</v>
      </c>
      <c r="S3293" s="10">
        <f t="shared" si="258"/>
        <v>42110.118090277778</v>
      </c>
      <c r="T3293" s="10">
        <f t="shared" si="259"/>
        <v>42139.916666666664</v>
      </c>
    </row>
    <row r="3294" spans="1:20" ht="60" x14ac:dyDescent="0.25">
      <c r="A3294">
        <v>3966</v>
      </c>
      <c r="B3294" s="3" t="s">
        <v>3963</v>
      </c>
      <c r="C3294" s="3" t="s">
        <v>8073</v>
      </c>
      <c r="D3294">
        <v>7500</v>
      </c>
      <c r="E3294">
        <v>45</v>
      </c>
      <c r="F3294" t="s">
        <v>8221</v>
      </c>
      <c r="G3294" t="s">
        <v>8224</v>
      </c>
      <c r="H3294" t="s">
        <v>8246</v>
      </c>
      <c r="I3294">
        <v>1406170740</v>
      </c>
      <c r="J3294">
        <v>1402506278</v>
      </c>
      <c r="K3294" t="b">
        <v>0</v>
      </c>
      <c r="L3294">
        <v>2</v>
      </c>
      <c r="M3294" t="b">
        <v>0</v>
      </c>
      <c r="N3294" t="s">
        <v>8271</v>
      </c>
      <c r="O3294" s="5">
        <f>E3294/D3294</f>
        <v>6.0000000000000001E-3</v>
      </c>
      <c r="P3294" s="6">
        <f t="shared" si="255"/>
        <v>22.5</v>
      </c>
      <c r="Q3294" t="str">
        <f t="shared" si="256"/>
        <v>theater</v>
      </c>
      <c r="R3294" t="str">
        <f t="shared" si="257"/>
        <v>plays</v>
      </c>
      <c r="S3294" s="10">
        <f t="shared" si="258"/>
        <v>41801.503217592588</v>
      </c>
      <c r="T3294" s="10">
        <f t="shared" si="259"/>
        <v>41843.915972222218</v>
      </c>
    </row>
    <row r="3295" spans="1:20" ht="60" x14ac:dyDescent="0.25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>
        <v>1482332343</v>
      </c>
      <c r="J3295">
        <v>1479740343</v>
      </c>
      <c r="K3295" t="b">
        <v>0</v>
      </c>
      <c r="L3295">
        <v>5</v>
      </c>
      <c r="M3295" t="b">
        <v>0</v>
      </c>
      <c r="N3295" t="s">
        <v>8301</v>
      </c>
      <c r="O3295" s="5">
        <f>E3295/D3295</f>
        <v>5.966666666666667E-3</v>
      </c>
      <c r="P3295" s="6">
        <f t="shared" si="255"/>
        <v>71.599999999999994</v>
      </c>
      <c r="Q3295" t="str">
        <f t="shared" si="256"/>
        <v>technology</v>
      </c>
      <c r="R3295" t="str">
        <f t="shared" si="257"/>
        <v>space exploration</v>
      </c>
      <c r="S3295" s="10">
        <f t="shared" si="258"/>
        <v>42695.416006944441</v>
      </c>
      <c r="T3295" s="10">
        <f t="shared" si="259"/>
        <v>42725.416006944441</v>
      </c>
    </row>
    <row r="3296" spans="1:20" ht="60" x14ac:dyDescent="0.25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>
        <v>1414707762</v>
      </c>
      <c r="J3296">
        <v>1412115762</v>
      </c>
      <c r="K3296" t="b">
        <v>0</v>
      </c>
      <c r="L3296">
        <v>4</v>
      </c>
      <c r="M3296" t="b">
        <v>0</v>
      </c>
      <c r="N3296" t="s">
        <v>8293</v>
      </c>
      <c r="O3296" s="5">
        <f>E3296/D3296</f>
        <v>5.8333333333333336E-3</v>
      </c>
      <c r="P3296" s="6">
        <f t="shared" si="255"/>
        <v>8.75</v>
      </c>
      <c r="Q3296" t="str">
        <f t="shared" si="256"/>
        <v>music</v>
      </c>
      <c r="R3296" t="str">
        <f t="shared" si="257"/>
        <v>faith</v>
      </c>
      <c r="S3296" s="10">
        <f t="shared" si="258"/>
        <v>41912.724097222221</v>
      </c>
      <c r="T3296" s="10">
        <f t="shared" si="259"/>
        <v>41942.724097222221</v>
      </c>
    </row>
    <row r="3297" spans="1:20" ht="60" x14ac:dyDescent="0.25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>
        <v>1484698998</v>
      </c>
      <c r="J3297">
        <v>1479514998</v>
      </c>
      <c r="K3297" t="b">
        <v>0</v>
      </c>
      <c r="L3297">
        <v>3</v>
      </c>
      <c r="M3297" t="b">
        <v>0</v>
      </c>
      <c r="N3297" t="s">
        <v>8267</v>
      </c>
      <c r="O3297" s="5">
        <f>E3297/D3297</f>
        <v>5.7499999999999999E-3</v>
      </c>
      <c r="P3297" s="6">
        <f t="shared" si="255"/>
        <v>38.333333333333336</v>
      </c>
      <c r="Q3297" t="str">
        <f t="shared" si="256"/>
        <v>film &amp; video</v>
      </c>
      <c r="R3297" t="str">
        <f t="shared" si="257"/>
        <v>science fiction</v>
      </c>
      <c r="S3297" s="10">
        <f t="shared" si="258"/>
        <v>42692.807847222219</v>
      </c>
      <c r="T3297" s="10">
        <f t="shared" si="259"/>
        <v>42752.807847222219</v>
      </c>
    </row>
    <row r="3298" spans="1:20" ht="30" x14ac:dyDescent="0.25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8272</v>
      </c>
      <c r="O3298" s="5">
        <f>E3298/D3298</f>
        <v>5.7142857142857143E-3</v>
      </c>
      <c r="P3298" s="6">
        <f t="shared" si="255"/>
        <v>15.428571428571429</v>
      </c>
      <c r="Q3298" t="str">
        <f t="shared" si="256"/>
        <v>technology</v>
      </c>
      <c r="R3298" t="str">
        <f t="shared" si="257"/>
        <v>web</v>
      </c>
      <c r="S3298" s="10">
        <f t="shared" si="258"/>
        <v>42093.892812500002</v>
      </c>
      <c r="T3298" s="10">
        <f t="shared" si="259"/>
        <v>42123.892812500002</v>
      </c>
    </row>
    <row r="3299" spans="1:20" ht="45" x14ac:dyDescent="0.25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>
        <v>1484156948</v>
      </c>
      <c r="J3299">
        <v>1481564948</v>
      </c>
      <c r="K3299" t="b">
        <v>0</v>
      </c>
      <c r="L3299">
        <v>10</v>
      </c>
      <c r="M3299" t="b">
        <v>0</v>
      </c>
      <c r="N3299" t="s">
        <v>8282</v>
      </c>
      <c r="O3299" s="5">
        <f>E3299/D3299</f>
        <v>5.6800000000000002E-3</v>
      </c>
      <c r="P3299" s="6">
        <f t="shared" si="255"/>
        <v>28.4</v>
      </c>
      <c r="Q3299" t="str">
        <f t="shared" si="256"/>
        <v>games</v>
      </c>
      <c r="R3299" t="str">
        <f t="shared" si="257"/>
        <v>video games</v>
      </c>
      <c r="S3299" s="10">
        <f t="shared" si="258"/>
        <v>42716.534120370365</v>
      </c>
      <c r="T3299" s="10">
        <f t="shared" si="259"/>
        <v>42746.534120370365</v>
      </c>
    </row>
    <row r="3300" spans="1:20" ht="45" x14ac:dyDescent="0.25">
      <c r="A3300">
        <v>586</v>
      </c>
      <c r="B3300" s="3" t="s">
        <v>587</v>
      </c>
      <c r="C3300" s="3" t="s">
        <v>4696</v>
      </c>
      <c r="D3300">
        <v>10000</v>
      </c>
      <c r="E3300">
        <v>56</v>
      </c>
      <c r="F3300" t="s">
        <v>8221</v>
      </c>
      <c r="G3300" t="s">
        <v>8224</v>
      </c>
      <c r="H3300" t="s">
        <v>8246</v>
      </c>
      <c r="I3300">
        <v>1424032207</v>
      </c>
      <c r="J3300">
        <v>1421440207</v>
      </c>
      <c r="K3300" t="b">
        <v>0</v>
      </c>
      <c r="L3300">
        <v>4</v>
      </c>
      <c r="M3300" t="b">
        <v>0</v>
      </c>
      <c r="N3300" t="s">
        <v>8272</v>
      </c>
      <c r="O3300" s="5">
        <f>E3300/D3300</f>
        <v>5.5999999999999999E-3</v>
      </c>
      <c r="P3300" s="6">
        <f t="shared" si="255"/>
        <v>14</v>
      </c>
      <c r="Q3300" t="str">
        <f t="shared" si="256"/>
        <v>technology</v>
      </c>
      <c r="R3300" t="str">
        <f t="shared" si="257"/>
        <v>web</v>
      </c>
      <c r="S3300" s="10">
        <f t="shared" si="258"/>
        <v>42020.645914351851</v>
      </c>
      <c r="T3300" s="10">
        <f t="shared" si="259"/>
        <v>42050.645914351851</v>
      </c>
    </row>
    <row r="3301" spans="1:20" ht="45" x14ac:dyDescent="0.25">
      <c r="A3301">
        <v>974</v>
      </c>
      <c r="B3301" s="3" t="s">
        <v>975</v>
      </c>
      <c r="C3301" s="3" t="s">
        <v>5084</v>
      </c>
      <c r="D3301">
        <v>50000</v>
      </c>
      <c r="E3301">
        <v>280</v>
      </c>
      <c r="F3301" t="s">
        <v>8221</v>
      </c>
      <c r="G3301" t="s">
        <v>8224</v>
      </c>
      <c r="H3301" t="s">
        <v>8246</v>
      </c>
      <c r="I3301">
        <v>1458925156</v>
      </c>
      <c r="J3301">
        <v>1456336756</v>
      </c>
      <c r="K3301" t="b">
        <v>0</v>
      </c>
      <c r="L3301">
        <v>3</v>
      </c>
      <c r="M3301" t="b">
        <v>0</v>
      </c>
      <c r="N3301" t="s">
        <v>8273</v>
      </c>
      <c r="O3301" s="5">
        <f>E3301/D3301</f>
        <v>5.5999999999999999E-3</v>
      </c>
      <c r="P3301" s="6">
        <f t="shared" si="255"/>
        <v>93.333333333333329</v>
      </c>
      <c r="Q3301" t="str">
        <f t="shared" si="256"/>
        <v>technology</v>
      </c>
      <c r="R3301" t="str">
        <f t="shared" si="257"/>
        <v>wearables</v>
      </c>
      <c r="S3301" s="10">
        <f t="shared" si="258"/>
        <v>42424.541157407402</v>
      </c>
      <c r="T3301" s="10">
        <f t="shared" si="259"/>
        <v>42454.499490740738</v>
      </c>
    </row>
    <row r="3302" spans="1:20" ht="45" x14ac:dyDescent="0.25">
      <c r="A3302">
        <v>1082</v>
      </c>
      <c r="B3302" s="3" t="s">
        <v>1083</v>
      </c>
      <c r="C3302" s="3" t="s">
        <v>5192</v>
      </c>
      <c r="D3302">
        <v>10000</v>
      </c>
      <c r="E3302">
        <v>56</v>
      </c>
      <c r="F3302" t="s">
        <v>8221</v>
      </c>
      <c r="G3302" t="s">
        <v>8224</v>
      </c>
      <c r="H3302" t="s">
        <v>8246</v>
      </c>
      <c r="I3302">
        <v>1344635088</v>
      </c>
      <c r="J3302">
        <v>1342043088</v>
      </c>
      <c r="K3302" t="b">
        <v>0</v>
      </c>
      <c r="L3302">
        <v>3</v>
      </c>
      <c r="M3302" t="b">
        <v>0</v>
      </c>
      <c r="N3302" t="s">
        <v>8282</v>
      </c>
      <c r="O3302" s="5">
        <f>E3302/D3302</f>
        <v>5.5999999999999999E-3</v>
      </c>
      <c r="P3302" s="6">
        <f t="shared" si="255"/>
        <v>18.666666666666668</v>
      </c>
      <c r="Q3302" t="str">
        <f t="shared" si="256"/>
        <v>games</v>
      </c>
      <c r="R3302" t="str">
        <f t="shared" si="257"/>
        <v>video games</v>
      </c>
      <c r="S3302" s="10">
        <f t="shared" si="258"/>
        <v>41101.697777777772</v>
      </c>
      <c r="T3302" s="10">
        <f t="shared" si="259"/>
        <v>41131.697777777772</v>
      </c>
    </row>
    <row r="3303" spans="1:20" ht="45" x14ac:dyDescent="0.25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>
        <v>1468615346</v>
      </c>
      <c r="J3303">
        <v>1466023346</v>
      </c>
      <c r="K3303" t="b">
        <v>0</v>
      </c>
      <c r="L3303">
        <v>6</v>
      </c>
      <c r="M3303" t="b">
        <v>0</v>
      </c>
      <c r="N3303" t="s">
        <v>8284</v>
      </c>
      <c r="O3303" s="5">
        <f>E3303/D3303</f>
        <v>5.5833333333333334E-3</v>
      </c>
      <c r="P3303" s="6">
        <f t="shared" si="255"/>
        <v>55.833333333333336</v>
      </c>
      <c r="Q3303" t="str">
        <f t="shared" si="256"/>
        <v>food</v>
      </c>
      <c r="R3303" t="str">
        <f t="shared" si="257"/>
        <v>food trucks</v>
      </c>
      <c r="S3303" s="10">
        <f t="shared" si="258"/>
        <v>42536.654467592591</v>
      </c>
      <c r="T3303" s="10">
        <f t="shared" si="259"/>
        <v>42566.654467592591</v>
      </c>
    </row>
    <row r="3304" spans="1:20" ht="45" x14ac:dyDescent="0.25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>
        <v>1446080834</v>
      </c>
      <c r="J3304">
        <v>1443488834</v>
      </c>
      <c r="K3304" t="b">
        <v>0</v>
      </c>
      <c r="L3304">
        <v>1</v>
      </c>
      <c r="M3304" t="b">
        <v>0</v>
      </c>
      <c r="N3304" t="s">
        <v>8272</v>
      </c>
      <c r="O3304" s="5">
        <f>E3304/D3304</f>
        <v>5.5555555555555558E-3</v>
      </c>
      <c r="P3304" s="6">
        <f t="shared" si="255"/>
        <v>25</v>
      </c>
      <c r="Q3304" t="str">
        <f t="shared" si="256"/>
        <v>technology</v>
      </c>
      <c r="R3304" t="str">
        <f t="shared" si="257"/>
        <v>web</v>
      </c>
      <c r="S3304" s="10">
        <f t="shared" si="258"/>
        <v>42275.838356481479</v>
      </c>
      <c r="T3304" s="10">
        <f t="shared" si="259"/>
        <v>42305.838356481479</v>
      </c>
    </row>
    <row r="3305" spans="1:20" ht="60" x14ac:dyDescent="0.25">
      <c r="A3305">
        <v>1577</v>
      </c>
      <c r="B3305" s="3" t="s">
        <v>1578</v>
      </c>
      <c r="C3305" s="3" t="s">
        <v>5687</v>
      </c>
      <c r="D3305">
        <v>10000</v>
      </c>
      <c r="E3305">
        <v>55</v>
      </c>
      <c r="F3305" t="s">
        <v>8220</v>
      </c>
      <c r="G3305" t="s">
        <v>8224</v>
      </c>
      <c r="H3305" t="s">
        <v>8246</v>
      </c>
      <c r="I3305">
        <v>1343161248</v>
      </c>
      <c r="J3305">
        <v>1337977248</v>
      </c>
      <c r="K3305" t="b">
        <v>0</v>
      </c>
      <c r="L3305">
        <v>2</v>
      </c>
      <c r="M3305" t="b">
        <v>0</v>
      </c>
      <c r="N3305" t="s">
        <v>8290</v>
      </c>
      <c r="O3305" s="5">
        <f>E3305/D3305</f>
        <v>5.4999999999999997E-3</v>
      </c>
      <c r="P3305" s="6">
        <f t="shared" si="255"/>
        <v>27.5</v>
      </c>
      <c r="Q3305" t="str">
        <f t="shared" si="256"/>
        <v>publishing</v>
      </c>
      <c r="R3305" t="str">
        <f t="shared" si="257"/>
        <v>art books</v>
      </c>
      <c r="S3305" s="10">
        <f t="shared" si="258"/>
        <v>41054.639444444438</v>
      </c>
      <c r="T3305" s="10">
        <f t="shared" si="259"/>
        <v>41114.639444444438</v>
      </c>
    </row>
    <row r="3306" spans="1:20" ht="30" x14ac:dyDescent="0.25">
      <c r="A3306">
        <v>3866</v>
      </c>
      <c r="B3306" s="3" t="s">
        <v>3863</v>
      </c>
      <c r="C3306" s="3" t="s">
        <v>7975</v>
      </c>
      <c r="D3306">
        <v>2000</v>
      </c>
      <c r="E3306">
        <v>11</v>
      </c>
      <c r="F3306" t="s">
        <v>8221</v>
      </c>
      <c r="G3306" t="s">
        <v>8224</v>
      </c>
      <c r="H3306" t="s">
        <v>8246</v>
      </c>
      <c r="I3306">
        <v>1458703740</v>
      </c>
      <c r="J3306">
        <v>1454453021</v>
      </c>
      <c r="K3306" t="b">
        <v>0</v>
      </c>
      <c r="L3306">
        <v>2</v>
      </c>
      <c r="M3306" t="b">
        <v>0</v>
      </c>
      <c r="N3306" t="s">
        <v>8271</v>
      </c>
      <c r="O3306" s="5">
        <f>E3306/D3306</f>
        <v>5.4999999999999997E-3</v>
      </c>
      <c r="P3306" s="6">
        <f t="shared" si="255"/>
        <v>5.5</v>
      </c>
      <c r="Q3306" t="str">
        <f t="shared" si="256"/>
        <v>theater</v>
      </c>
      <c r="R3306" t="str">
        <f t="shared" si="257"/>
        <v>plays</v>
      </c>
      <c r="S3306" s="10">
        <f t="shared" si="258"/>
        <v>42402.738668981481</v>
      </c>
      <c r="T3306" s="10">
        <f t="shared" si="259"/>
        <v>42451.936805555553</v>
      </c>
    </row>
    <row r="3307" spans="1:20" ht="60" x14ac:dyDescent="0.25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>
        <v>1315747080</v>
      </c>
      <c r="J3307">
        <v>1314417502</v>
      </c>
      <c r="K3307" t="b">
        <v>0</v>
      </c>
      <c r="L3307">
        <v>1</v>
      </c>
      <c r="M3307" t="b">
        <v>0</v>
      </c>
      <c r="N3307" t="s">
        <v>8286</v>
      </c>
      <c r="O3307" s="5">
        <f>E3307/D3307</f>
        <v>5.4884742041712408E-3</v>
      </c>
      <c r="P3307" s="6">
        <f t="shared" si="255"/>
        <v>5</v>
      </c>
      <c r="Q3307" t="str">
        <f t="shared" si="256"/>
        <v>music</v>
      </c>
      <c r="R3307" t="str">
        <f t="shared" si="257"/>
        <v>world music</v>
      </c>
      <c r="S3307" s="10">
        <f t="shared" si="258"/>
        <v>40781.957199074073</v>
      </c>
      <c r="T3307" s="10">
        <f t="shared" si="259"/>
        <v>40797.345833333333</v>
      </c>
    </row>
    <row r="3308" spans="1:20" ht="60" x14ac:dyDescent="0.25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>
        <v>1405966701</v>
      </c>
      <c r="K3308" t="b">
        <v>0</v>
      </c>
      <c r="L3308">
        <v>7</v>
      </c>
      <c r="M3308" t="b">
        <v>0</v>
      </c>
      <c r="N3308" t="s">
        <v>8268</v>
      </c>
      <c r="O3308" s="5">
        <f>E3308/D3308</f>
        <v>5.3333333333333332E-3</v>
      </c>
      <c r="P3308" s="6">
        <f t="shared" si="255"/>
        <v>91.428571428571431</v>
      </c>
      <c r="Q3308" t="str">
        <f t="shared" si="256"/>
        <v>film &amp; video</v>
      </c>
      <c r="R3308" t="str">
        <f t="shared" si="257"/>
        <v>drama</v>
      </c>
      <c r="S3308" s="10">
        <f t="shared" si="258"/>
        <v>41841.554409722223</v>
      </c>
      <c r="T3308" s="10">
        <f t="shared" si="259"/>
        <v>41901.554409722223</v>
      </c>
    </row>
    <row r="3309" spans="1:20" ht="45" x14ac:dyDescent="0.25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>
        <v>1435711246</v>
      </c>
      <c r="J3309">
        <v>1433292046</v>
      </c>
      <c r="K3309" t="b">
        <v>0</v>
      </c>
      <c r="L3309">
        <v>10</v>
      </c>
      <c r="M3309" t="b">
        <v>0</v>
      </c>
      <c r="N3309" t="s">
        <v>8273</v>
      </c>
      <c r="O3309" s="5">
        <f>E3309/D3309</f>
        <v>5.1999999999999998E-3</v>
      </c>
      <c r="P3309" s="6">
        <f t="shared" si="255"/>
        <v>26</v>
      </c>
      <c r="Q3309" t="str">
        <f t="shared" si="256"/>
        <v>technology</v>
      </c>
      <c r="R3309" t="str">
        <f t="shared" si="257"/>
        <v>wearables</v>
      </c>
      <c r="S3309" s="10">
        <f t="shared" si="258"/>
        <v>42157.819976851846</v>
      </c>
      <c r="T3309" s="10">
        <f t="shared" si="259"/>
        <v>42185.819976851846</v>
      </c>
    </row>
    <row r="3310" spans="1:20" ht="60" x14ac:dyDescent="0.25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t="s">
        <v>8221</v>
      </c>
      <c r="G3310" t="s">
        <v>8224</v>
      </c>
      <c r="H3310" t="s">
        <v>8246</v>
      </c>
      <c r="I3310">
        <v>1354919022</v>
      </c>
      <c r="J3310">
        <v>1352327022</v>
      </c>
      <c r="K3310" t="b">
        <v>0</v>
      </c>
      <c r="L3310">
        <v>11</v>
      </c>
      <c r="M3310" t="b">
        <v>0</v>
      </c>
      <c r="N3310" t="s">
        <v>8282</v>
      </c>
      <c r="O3310" s="5">
        <f>E3310/D3310</f>
        <v>5.1000000000000004E-3</v>
      </c>
      <c r="P3310" s="6">
        <f t="shared" si="255"/>
        <v>23.181818181818183</v>
      </c>
      <c r="Q3310" t="str">
        <f t="shared" si="256"/>
        <v>games</v>
      </c>
      <c r="R3310" t="str">
        <f t="shared" si="257"/>
        <v>video games</v>
      </c>
      <c r="S3310" s="10">
        <f t="shared" si="258"/>
        <v>41220.72479166666</v>
      </c>
      <c r="T3310" s="10">
        <f t="shared" si="259"/>
        <v>41250.72479166666</v>
      </c>
    </row>
    <row r="3311" spans="1:20" ht="45" x14ac:dyDescent="0.25">
      <c r="A3311">
        <v>1875</v>
      </c>
      <c r="B3311" s="3" t="s">
        <v>1876</v>
      </c>
      <c r="C3311" s="3" t="s">
        <v>5985</v>
      </c>
      <c r="D3311">
        <v>10000</v>
      </c>
      <c r="E3311">
        <v>51</v>
      </c>
      <c r="F3311" t="s">
        <v>8221</v>
      </c>
      <c r="G3311" t="s">
        <v>8224</v>
      </c>
      <c r="H3311" t="s">
        <v>8246</v>
      </c>
      <c r="I3311">
        <v>1470519308</v>
      </c>
      <c r="J3311">
        <v>1465335308</v>
      </c>
      <c r="K3311" t="b">
        <v>0</v>
      </c>
      <c r="L3311">
        <v>3</v>
      </c>
      <c r="M3311" t="b">
        <v>0</v>
      </c>
      <c r="N3311" t="s">
        <v>8283</v>
      </c>
      <c r="O3311" s="5">
        <f>E3311/D3311</f>
        <v>5.1000000000000004E-3</v>
      </c>
      <c r="P3311" s="6">
        <f t="shared" si="255"/>
        <v>17</v>
      </c>
      <c r="Q3311" t="str">
        <f t="shared" si="256"/>
        <v>games</v>
      </c>
      <c r="R3311" t="str">
        <f t="shared" si="257"/>
        <v>mobile games</v>
      </c>
      <c r="S3311" s="10">
        <f t="shared" si="258"/>
        <v>42528.691064814811</v>
      </c>
      <c r="T3311" s="10">
        <f t="shared" si="259"/>
        <v>42588.691064814811</v>
      </c>
    </row>
    <row r="3312" spans="1:20" ht="30" x14ac:dyDescent="0.25">
      <c r="A3312">
        <v>1916</v>
      </c>
      <c r="B3312" s="3" t="s">
        <v>1917</v>
      </c>
      <c r="C3312" s="3" t="s">
        <v>6026</v>
      </c>
      <c r="D3312">
        <v>20000</v>
      </c>
      <c r="E3312">
        <v>102</v>
      </c>
      <c r="F3312" t="s">
        <v>8221</v>
      </c>
      <c r="G3312" t="s">
        <v>8224</v>
      </c>
      <c r="H3312" t="s">
        <v>8246</v>
      </c>
      <c r="I3312">
        <v>1478542375</v>
      </c>
      <c r="J3312">
        <v>1476378775</v>
      </c>
      <c r="K3312" t="b">
        <v>0</v>
      </c>
      <c r="L3312">
        <v>6</v>
      </c>
      <c r="M3312" t="b">
        <v>0</v>
      </c>
      <c r="N3312" t="s">
        <v>8294</v>
      </c>
      <c r="O3312" s="5">
        <f>E3312/D3312</f>
        <v>5.1000000000000004E-3</v>
      </c>
      <c r="P3312" s="6">
        <f t="shared" si="255"/>
        <v>17</v>
      </c>
      <c r="Q3312" t="str">
        <f t="shared" si="256"/>
        <v>technology</v>
      </c>
      <c r="R3312" t="str">
        <f t="shared" si="257"/>
        <v>gadgets</v>
      </c>
      <c r="S3312" s="10">
        <f t="shared" si="258"/>
        <v>42656.508969907409</v>
      </c>
      <c r="T3312" s="10">
        <f t="shared" si="259"/>
        <v>42681.550636574073</v>
      </c>
    </row>
    <row r="3313" spans="1:20" ht="60" x14ac:dyDescent="0.25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>
        <v>1483138800</v>
      </c>
      <c r="J3313">
        <v>1480610046</v>
      </c>
      <c r="K3313" t="b">
        <v>0</v>
      </c>
      <c r="L3313">
        <v>3</v>
      </c>
      <c r="M3313" t="b">
        <v>0</v>
      </c>
      <c r="N3313" t="s">
        <v>8273</v>
      </c>
      <c r="O3313" s="5">
        <f>E3313/D3313</f>
        <v>5.0299999999999997E-3</v>
      </c>
      <c r="P3313" s="6">
        <f t="shared" si="255"/>
        <v>167.66666666666666</v>
      </c>
      <c r="Q3313" t="str">
        <f t="shared" si="256"/>
        <v>technology</v>
      </c>
      <c r="R3313" t="str">
        <f t="shared" si="257"/>
        <v>wearables</v>
      </c>
      <c r="S3313" s="10">
        <f t="shared" si="258"/>
        <v>42705.482013888883</v>
      </c>
      <c r="T3313" s="10">
        <f t="shared" si="259"/>
        <v>42734.749999999993</v>
      </c>
    </row>
    <row r="3314" spans="1:20" x14ac:dyDescent="0.25">
      <c r="A3314">
        <v>919</v>
      </c>
      <c r="B3314" s="3" t="s">
        <v>920</v>
      </c>
      <c r="C3314" s="3" t="s">
        <v>5029</v>
      </c>
      <c r="D3314">
        <v>20000</v>
      </c>
      <c r="E3314">
        <v>100</v>
      </c>
      <c r="F3314" t="s">
        <v>8221</v>
      </c>
      <c r="G3314" t="s">
        <v>8224</v>
      </c>
      <c r="H3314" t="s">
        <v>8246</v>
      </c>
      <c r="I3314">
        <v>1355930645</v>
      </c>
      <c r="J3314">
        <v>1352906645</v>
      </c>
      <c r="K3314" t="b">
        <v>0</v>
      </c>
      <c r="L3314">
        <v>1</v>
      </c>
      <c r="M3314" t="b">
        <v>0</v>
      </c>
      <c r="N3314" t="s">
        <v>8278</v>
      </c>
      <c r="O3314" s="5">
        <f>E3314/D3314</f>
        <v>5.0000000000000001E-3</v>
      </c>
      <c r="P3314" s="6">
        <f t="shared" si="255"/>
        <v>100</v>
      </c>
      <c r="Q3314" t="str">
        <f t="shared" si="256"/>
        <v>music</v>
      </c>
      <c r="R3314" t="str">
        <f t="shared" si="257"/>
        <v>jazz</v>
      </c>
      <c r="S3314" s="10">
        <f t="shared" si="258"/>
        <v>41227.433391203704</v>
      </c>
      <c r="T3314" s="10">
        <f t="shared" si="259"/>
        <v>41262.433391203704</v>
      </c>
    </row>
    <row r="3315" spans="1:20" ht="60" x14ac:dyDescent="0.25">
      <c r="A3315">
        <v>1099</v>
      </c>
      <c r="B3315" s="3" t="s">
        <v>1100</v>
      </c>
      <c r="C3315" s="3" t="s">
        <v>5209</v>
      </c>
      <c r="D3315">
        <v>5000</v>
      </c>
      <c r="E3315">
        <v>25</v>
      </c>
      <c r="F3315" t="s">
        <v>8221</v>
      </c>
      <c r="G3315" t="s">
        <v>8225</v>
      </c>
      <c r="H3315" t="s">
        <v>8247</v>
      </c>
      <c r="I3315">
        <v>1431547468</v>
      </c>
      <c r="J3315">
        <v>1428955468</v>
      </c>
      <c r="K3315" t="b">
        <v>0</v>
      </c>
      <c r="L3315">
        <v>1</v>
      </c>
      <c r="M3315" t="b">
        <v>0</v>
      </c>
      <c r="N3315" t="s">
        <v>8282</v>
      </c>
      <c r="O3315" s="5">
        <f>E3315/D3315</f>
        <v>5.0000000000000001E-3</v>
      </c>
      <c r="P3315" s="6">
        <f t="shared" si="255"/>
        <v>25</v>
      </c>
      <c r="Q3315" t="str">
        <f t="shared" si="256"/>
        <v>games</v>
      </c>
      <c r="R3315" t="str">
        <f t="shared" si="257"/>
        <v>video games</v>
      </c>
      <c r="S3315" s="10">
        <f t="shared" si="258"/>
        <v>42107.628101851849</v>
      </c>
      <c r="T3315" s="10">
        <f t="shared" si="259"/>
        <v>42137.628101851849</v>
      </c>
    </row>
    <row r="3316" spans="1:20" ht="60" x14ac:dyDescent="0.25">
      <c r="A3316">
        <v>1113</v>
      </c>
      <c r="B3316" s="3" t="s">
        <v>1114</v>
      </c>
      <c r="C3316" s="3" t="s">
        <v>5223</v>
      </c>
      <c r="D3316">
        <v>1000</v>
      </c>
      <c r="E3316">
        <v>5</v>
      </c>
      <c r="F3316" t="s">
        <v>8221</v>
      </c>
      <c r="G3316" t="s">
        <v>8225</v>
      </c>
      <c r="H3316" t="s">
        <v>8247</v>
      </c>
      <c r="I3316">
        <v>1408058820</v>
      </c>
      <c r="J3316">
        <v>1405466820</v>
      </c>
      <c r="K3316" t="b">
        <v>0</v>
      </c>
      <c r="L3316">
        <v>1</v>
      </c>
      <c r="M3316" t="b">
        <v>0</v>
      </c>
      <c r="N3316" t="s">
        <v>8282</v>
      </c>
      <c r="O3316" s="5">
        <f>E3316/D3316</f>
        <v>5.0000000000000001E-3</v>
      </c>
      <c r="P3316" s="6">
        <f t="shared" si="255"/>
        <v>5</v>
      </c>
      <c r="Q3316" t="str">
        <f t="shared" si="256"/>
        <v>games</v>
      </c>
      <c r="R3316" t="str">
        <f t="shared" si="257"/>
        <v>video games</v>
      </c>
      <c r="S3316" s="10">
        <f t="shared" si="258"/>
        <v>41835.768749999996</v>
      </c>
      <c r="T3316" s="10">
        <f t="shared" si="259"/>
        <v>41865.768749999996</v>
      </c>
    </row>
    <row r="3317" spans="1:20" ht="45" x14ac:dyDescent="0.25">
      <c r="A3317">
        <v>1126</v>
      </c>
      <c r="B3317" s="3" t="s">
        <v>1127</v>
      </c>
      <c r="C3317" s="3" t="s">
        <v>5236</v>
      </c>
      <c r="D3317">
        <v>2000</v>
      </c>
      <c r="E3317">
        <v>10</v>
      </c>
      <c r="F3317" t="s">
        <v>8221</v>
      </c>
      <c r="G3317" t="s">
        <v>8224</v>
      </c>
      <c r="H3317" t="s">
        <v>8246</v>
      </c>
      <c r="I3317">
        <v>1468482694</v>
      </c>
      <c r="J3317">
        <v>1465890694</v>
      </c>
      <c r="K3317" t="b">
        <v>0</v>
      </c>
      <c r="L3317">
        <v>2</v>
      </c>
      <c r="M3317" t="b">
        <v>0</v>
      </c>
      <c r="N3317" t="s">
        <v>8283</v>
      </c>
      <c r="O3317" s="5">
        <f>E3317/D3317</f>
        <v>5.0000000000000001E-3</v>
      </c>
      <c r="P3317" s="6">
        <f t="shared" si="255"/>
        <v>5</v>
      </c>
      <c r="Q3317" t="str">
        <f t="shared" si="256"/>
        <v>games</v>
      </c>
      <c r="R3317" t="str">
        <f t="shared" si="257"/>
        <v>mobile games</v>
      </c>
      <c r="S3317" s="10">
        <f t="shared" si="258"/>
        <v>42535.119143518517</v>
      </c>
      <c r="T3317" s="10">
        <f t="shared" si="259"/>
        <v>42565.119143518517</v>
      </c>
    </row>
    <row r="3318" spans="1:20" ht="45" x14ac:dyDescent="0.25">
      <c r="A3318">
        <v>1407</v>
      </c>
      <c r="B3318" s="3" t="s">
        <v>1408</v>
      </c>
      <c r="C3318" s="3" t="s">
        <v>5517</v>
      </c>
      <c r="D3318">
        <v>3000</v>
      </c>
      <c r="E3318">
        <v>15</v>
      </c>
      <c r="F3318" t="s">
        <v>8221</v>
      </c>
      <c r="G3318" t="s">
        <v>8224</v>
      </c>
      <c r="H3318" t="s">
        <v>8246</v>
      </c>
      <c r="I3318">
        <v>1407847978</v>
      </c>
      <c r="J3318">
        <v>1405687978</v>
      </c>
      <c r="K3318" t="b">
        <v>0</v>
      </c>
      <c r="L3318">
        <v>2</v>
      </c>
      <c r="M3318" t="b">
        <v>0</v>
      </c>
      <c r="N3318" t="s">
        <v>8287</v>
      </c>
      <c r="O3318" s="5">
        <f>E3318/D3318</f>
        <v>5.0000000000000001E-3</v>
      </c>
      <c r="P3318" s="6">
        <f t="shared" si="255"/>
        <v>7.5</v>
      </c>
      <c r="Q3318" t="str">
        <f t="shared" si="256"/>
        <v>publishing</v>
      </c>
      <c r="R3318" t="str">
        <f t="shared" si="257"/>
        <v>translations</v>
      </c>
      <c r="S3318" s="10">
        <f t="shared" si="258"/>
        <v>41838.32844907407</v>
      </c>
      <c r="T3318" s="10">
        <f t="shared" si="259"/>
        <v>41863.32844907407</v>
      </c>
    </row>
    <row r="3319" spans="1:20" ht="60" x14ac:dyDescent="0.25">
      <c r="A3319">
        <v>1581</v>
      </c>
      <c r="B3319" s="3" t="s">
        <v>1582</v>
      </c>
      <c r="C3319" s="3" t="s">
        <v>5691</v>
      </c>
      <c r="D3319">
        <v>1000</v>
      </c>
      <c r="E3319">
        <v>5</v>
      </c>
      <c r="F3319" t="s">
        <v>8221</v>
      </c>
      <c r="G3319" t="s">
        <v>8225</v>
      </c>
      <c r="H3319" t="s">
        <v>8247</v>
      </c>
      <c r="I3319">
        <v>1450521990</v>
      </c>
      <c r="J3319">
        <v>1447757190</v>
      </c>
      <c r="K3319" t="b">
        <v>0</v>
      </c>
      <c r="L3319">
        <v>1</v>
      </c>
      <c r="M3319" t="b">
        <v>0</v>
      </c>
      <c r="N3319" t="s">
        <v>8291</v>
      </c>
      <c r="O3319" s="5">
        <f>E3319/D3319</f>
        <v>5.0000000000000001E-3</v>
      </c>
      <c r="P3319" s="6">
        <f t="shared" si="255"/>
        <v>5</v>
      </c>
      <c r="Q3319" t="str">
        <f t="shared" si="256"/>
        <v>photography</v>
      </c>
      <c r="R3319" t="str">
        <f t="shared" si="257"/>
        <v>places</v>
      </c>
      <c r="S3319" s="10">
        <f t="shared" si="258"/>
        <v>42325.240624999999</v>
      </c>
      <c r="T3319" s="10">
        <f t="shared" si="259"/>
        <v>42357.240624999999</v>
      </c>
    </row>
    <row r="3320" spans="1:20" ht="45" x14ac:dyDescent="0.25">
      <c r="A3320">
        <v>1789</v>
      </c>
      <c r="B3320" s="3" t="s">
        <v>1790</v>
      </c>
      <c r="C3320" s="3" t="s">
        <v>5899</v>
      </c>
      <c r="D3320">
        <v>8000</v>
      </c>
      <c r="E3320">
        <v>40</v>
      </c>
      <c r="F3320" t="s">
        <v>8221</v>
      </c>
      <c r="G3320" t="s">
        <v>8224</v>
      </c>
      <c r="H3320" t="s">
        <v>8246</v>
      </c>
      <c r="I3320">
        <v>1421042403</v>
      </c>
      <c r="J3320">
        <v>1415858403</v>
      </c>
      <c r="K3320" t="b">
        <v>1</v>
      </c>
      <c r="L3320">
        <v>4</v>
      </c>
      <c r="M3320" t="b">
        <v>0</v>
      </c>
      <c r="N3320" t="s">
        <v>8285</v>
      </c>
      <c r="O3320" s="5">
        <f>E3320/D3320</f>
        <v>5.0000000000000001E-3</v>
      </c>
      <c r="P3320" s="6">
        <f t="shared" si="255"/>
        <v>10</v>
      </c>
      <c r="Q3320" t="str">
        <f t="shared" si="256"/>
        <v>photography</v>
      </c>
      <c r="R3320" t="str">
        <f t="shared" si="257"/>
        <v>photobooks</v>
      </c>
      <c r="S3320" s="10">
        <f t="shared" si="258"/>
        <v>41956.041701388887</v>
      </c>
      <c r="T3320" s="10">
        <f t="shared" si="259"/>
        <v>42016.041701388887</v>
      </c>
    </row>
    <row r="3321" spans="1:20" ht="60" x14ac:dyDescent="0.25">
      <c r="A3321">
        <v>1866</v>
      </c>
      <c r="B3321" s="3" t="s">
        <v>1867</v>
      </c>
      <c r="C3321" s="3" t="s">
        <v>5976</v>
      </c>
      <c r="D3321">
        <v>25000</v>
      </c>
      <c r="E3321">
        <v>125</v>
      </c>
      <c r="F3321" t="s">
        <v>8221</v>
      </c>
      <c r="G3321" t="s">
        <v>8224</v>
      </c>
      <c r="H3321" t="s">
        <v>8246</v>
      </c>
      <c r="I3321">
        <v>1488340800</v>
      </c>
      <c r="J3321">
        <v>1483768497</v>
      </c>
      <c r="K3321" t="b">
        <v>0</v>
      </c>
      <c r="L3321">
        <v>2</v>
      </c>
      <c r="M3321" t="b">
        <v>0</v>
      </c>
      <c r="N3321" t="s">
        <v>8283</v>
      </c>
      <c r="O3321" s="5">
        <f>E3321/D3321</f>
        <v>5.0000000000000001E-3</v>
      </c>
      <c r="P3321" s="6">
        <f t="shared" si="255"/>
        <v>62.5</v>
      </c>
      <c r="Q3321" t="str">
        <f t="shared" si="256"/>
        <v>games</v>
      </c>
      <c r="R3321" t="str">
        <f t="shared" si="257"/>
        <v>mobile games</v>
      </c>
      <c r="S3321" s="10">
        <f t="shared" si="258"/>
        <v>42742.038159722222</v>
      </c>
      <c r="T3321" s="10">
        <f t="shared" si="259"/>
        <v>42794.958333333336</v>
      </c>
    </row>
    <row r="3322" spans="1:20" ht="60" x14ac:dyDescent="0.25">
      <c r="A3322">
        <v>2568</v>
      </c>
      <c r="B3322" s="3" t="s">
        <v>2568</v>
      </c>
      <c r="C3322" s="3" t="s">
        <v>6678</v>
      </c>
      <c r="D3322">
        <v>10000</v>
      </c>
      <c r="E3322">
        <v>50</v>
      </c>
      <c r="F3322" t="s">
        <v>8220</v>
      </c>
      <c r="G3322" t="s">
        <v>8225</v>
      </c>
      <c r="H3322" t="s">
        <v>8247</v>
      </c>
      <c r="I3322">
        <v>1472745594</v>
      </c>
      <c r="J3322">
        <v>1470153594</v>
      </c>
      <c r="K3322" t="b">
        <v>0</v>
      </c>
      <c r="L3322">
        <v>1</v>
      </c>
      <c r="M3322" t="b">
        <v>0</v>
      </c>
      <c r="N3322" t="s">
        <v>8284</v>
      </c>
      <c r="O3322" s="5">
        <f>E3322/D3322</f>
        <v>5.0000000000000001E-3</v>
      </c>
      <c r="P3322" s="6">
        <f t="shared" si="255"/>
        <v>50</v>
      </c>
      <c r="Q3322" t="str">
        <f t="shared" si="256"/>
        <v>food</v>
      </c>
      <c r="R3322" t="str">
        <f t="shared" si="257"/>
        <v>food trucks</v>
      </c>
      <c r="S3322" s="10">
        <f t="shared" si="258"/>
        <v>42584.45826388889</v>
      </c>
      <c r="T3322" s="10">
        <f t="shared" si="259"/>
        <v>42614.45826388889</v>
      </c>
    </row>
    <row r="3323" spans="1:20" ht="45" x14ac:dyDescent="0.25">
      <c r="A3323">
        <v>2583</v>
      </c>
      <c r="B3323" s="3" t="s">
        <v>2583</v>
      </c>
      <c r="C3323" s="3" t="s">
        <v>6693</v>
      </c>
      <c r="D3323">
        <v>1000</v>
      </c>
      <c r="E3323">
        <v>5</v>
      </c>
      <c r="F3323" t="s">
        <v>8221</v>
      </c>
      <c r="G3323" t="s">
        <v>8224</v>
      </c>
      <c r="H3323" t="s">
        <v>8246</v>
      </c>
      <c r="I3323">
        <v>1426526880</v>
      </c>
      <c r="J3323">
        <v>1421346480</v>
      </c>
      <c r="K3323" t="b">
        <v>0</v>
      </c>
      <c r="L3323">
        <v>5</v>
      </c>
      <c r="M3323" t="b">
        <v>0</v>
      </c>
      <c r="N3323" t="s">
        <v>8284</v>
      </c>
      <c r="O3323" s="5">
        <f>E3323/D3323</f>
        <v>5.0000000000000001E-3</v>
      </c>
      <c r="P3323" s="6">
        <f t="shared" si="255"/>
        <v>1</v>
      </c>
      <c r="Q3323" t="str">
        <f t="shared" si="256"/>
        <v>food</v>
      </c>
      <c r="R3323" t="str">
        <f t="shared" si="257"/>
        <v>food trucks</v>
      </c>
      <c r="S3323" s="10">
        <f t="shared" si="258"/>
        <v>42019.561111111114</v>
      </c>
      <c r="T3323" s="10">
        <f t="shared" si="259"/>
        <v>42079.519444444442</v>
      </c>
    </row>
    <row r="3324" spans="1:20" ht="30" x14ac:dyDescent="0.25">
      <c r="A3324">
        <v>2893</v>
      </c>
      <c r="B3324" s="3" t="s">
        <v>2893</v>
      </c>
      <c r="C3324" s="3" t="s">
        <v>7003</v>
      </c>
      <c r="D3324">
        <v>5000</v>
      </c>
      <c r="E3324">
        <v>25</v>
      </c>
      <c r="F3324" t="s">
        <v>8221</v>
      </c>
      <c r="G3324" t="s">
        <v>8224</v>
      </c>
      <c r="H3324" t="s">
        <v>8246</v>
      </c>
      <c r="I3324">
        <v>1420768800</v>
      </c>
      <c r="J3324">
        <v>1415644395</v>
      </c>
      <c r="K3324" t="b">
        <v>0</v>
      </c>
      <c r="L3324">
        <v>2</v>
      </c>
      <c r="M3324" t="b">
        <v>0</v>
      </c>
      <c r="N3324" t="s">
        <v>8271</v>
      </c>
      <c r="O3324" s="5">
        <f>E3324/D3324</f>
        <v>5.0000000000000001E-3</v>
      </c>
      <c r="P3324" s="6">
        <f t="shared" si="255"/>
        <v>12.5</v>
      </c>
      <c r="Q3324" t="str">
        <f t="shared" si="256"/>
        <v>theater</v>
      </c>
      <c r="R3324" t="str">
        <f t="shared" si="257"/>
        <v>plays</v>
      </c>
      <c r="S3324" s="10">
        <f t="shared" si="258"/>
        <v>41953.564756944441</v>
      </c>
      <c r="T3324" s="10">
        <f t="shared" si="259"/>
        <v>42012.874999999993</v>
      </c>
    </row>
    <row r="3325" spans="1:20" ht="45" x14ac:dyDescent="0.25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>
        <v>1415988991</v>
      </c>
      <c r="J3325">
        <v>1413393391</v>
      </c>
      <c r="K3325" t="b">
        <v>0</v>
      </c>
      <c r="L3325">
        <v>6</v>
      </c>
      <c r="M3325" t="b">
        <v>0</v>
      </c>
      <c r="N3325" t="s">
        <v>8272</v>
      </c>
      <c r="O3325" s="5">
        <f>E3325/D3325</f>
        <v>4.9199999999999999E-3</v>
      </c>
      <c r="P3325" s="6">
        <f t="shared" si="255"/>
        <v>20.5</v>
      </c>
      <c r="Q3325" t="str">
        <f t="shared" si="256"/>
        <v>technology</v>
      </c>
      <c r="R3325" t="str">
        <f t="shared" si="257"/>
        <v>web</v>
      </c>
      <c r="S3325" s="10">
        <f t="shared" si="258"/>
        <v>41927.511469907404</v>
      </c>
      <c r="T3325" s="10">
        <f t="shared" si="259"/>
        <v>41957.553136574068</v>
      </c>
    </row>
    <row r="3326" spans="1:20" ht="45" x14ac:dyDescent="0.25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>
        <v>1441435186</v>
      </c>
      <c r="K3326" t="b">
        <v>0</v>
      </c>
      <c r="L3326">
        <v>4</v>
      </c>
      <c r="M3326" t="b">
        <v>0</v>
      </c>
      <c r="N3326" t="s">
        <v>8284</v>
      </c>
      <c r="O3326" s="5">
        <f>E3326/D3326</f>
        <v>4.8960000000000002E-3</v>
      </c>
      <c r="P3326" s="6">
        <f t="shared" si="255"/>
        <v>306</v>
      </c>
      <c r="Q3326" t="str">
        <f t="shared" si="256"/>
        <v>food</v>
      </c>
      <c r="R3326" t="str">
        <f t="shared" si="257"/>
        <v>food trucks</v>
      </c>
      <c r="S3326" s="10">
        <f t="shared" si="258"/>
        <v>42252.069282407407</v>
      </c>
      <c r="T3326" s="10">
        <f t="shared" si="259"/>
        <v>42282.069282407407</v>
      </c>
    </row>
    <row r="3327" spans="1:20" ht="30" x14ac:dyDescent="0.25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>
        <v>1480568781</v>
      </c>
      <c r="J3327">
        <v>1477973181</v>
      </c>
      <c r="K3327" t="b">
        <v>0</v>
      </c>
      <c r="L3327">
        <v>3</v>
      </c>
      <c r="M3327" t="b">
        <v>0</v>
      </c>
      <c r="N3327" t="s">
        <v>8284</v>
      </c>
      <c r="O3327" s="5">
        <f>E3327/D3327</f>
        <v>4.8666666666666667E-3</v>
      </c>
      <c r="P3327" s="6">
        <f t="shared" si="255"/>
        <v>24.333333333333332</v>
      </c>
      <c r="Q3327" t="str">
        <f t="shared" si="256"/>
        <v>food</v>
      </c>
      <c r="R3327" t="str">
        <f t="shared" si="257"/>
        <v>food trucks</v>
      </c>
      <c r="S3327" s="10">
        <f t="shared" si="258"/>
        <v>42674.962743055548</v>
      </c>
      <c r="T3327" s="10">
        <f t="shared" si="259"/>
        <v>42705.00440972222</v>
      </c>
    </row>
    <row r="3328" spans="1:20" ht="60" x14ac:dyDescent="0.25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>
        <v>1485903478</v>
      </c>
      <c r="K3328" t="b">
        <v>0</v>
      </c>
      <c r="L3328">
        <v>2</v>
      </c>
      <c r="M3328" t="b">
        <v>0</v>
      </c>
      <c r="N3328" t="s">
        <v>8303</v>
      </c>
      <c r="O3328" s="5">
        <f>E3328/D3328</f>
        <v>4.7727272727272731E-3</v>
      </c>
      <c r="P3328" s="6">
        <f t="shared" si="255"/>
        <v>52.5</v>
      </c>
      <c r="Q3328" t="str">
        <f t="shared" si="256"/>
        <v>theater</v>
      </c>
      <c r="R3328" t="str">
        <f t="shared" si="257"/>
        <v>spaces</v>
      </c>
      <c r="S3328" s="10">
        <f t="shared" si="258"/>
        <v>42766.74858796296</v>
      </c>
      <c r="T3328" s="10">
        <f t="shared" si="259"/>
        <v>42796.74858796296</v>
      </c>
    </row>
    <row r="3329" spans="1:20" ht="45" x14ac:dyDescent="0.25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>
        <v>1428981718</v>
      </c>
      <c r="J3329">
        <v>1423801318</v>
      </c>
      <c r="K3329" t="b">
        <v>0</v>
      </c>
      <c r="L3329">
        <v>3</v>
      </c>
      <c r="M3329" t="b">
        <v>0</v>
      </c>
      <c r="N3329" t="s">
        <v>8284</v>
      </c>
      <c r="O3329" s="5">
        <f>E3329/D3329</f>
        <v>4.7333333333333333E-3</v>
      </c>
      <c r="P3329" s="6">
        <f t="shared" si="255"/>
        <v>23.666666666666668</v>
      </c>
      <c r="Q3329" t="str">
        <f t="shared" si="256"/>
        <v>food</v>
      </c>
      <c r="R3329" t="str">
        <f t="shared" si="257"/>
        <v>food trucks</v>
      </c>
      <c r="S3329" s="10">
        <f t="shared" si="258"/>
        <v>42047.973587962959</v>
      </c>
      <c r="T3329" s="10">
        <f t="shared" si="259"/>
        <v>42107.931921296295</v>
      </c>
    </row>
    <row r="3330" spans="1:20" ht="60" x14ac:dyDescent="0.25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>
        <v>1430409651</v>
      </c>
      <c r="J3330">
        <v>1427817651</v>
      </c>
      <c r="K3330" t="b">
        <v>0</v>
      </c>
      <c r="L3330">
        <v>7</v>
      </c>
      <c r="M3330" t="b">
        <v>0</v>
      </c>
      <c r="N3330" t="s">
        <v>8283</v>
      </c>
      <c r="O3330" s="5">
        <f>E3330/D3330</f>
        <v>4.7222222222222223E-3</v>
      </c>
      <c r="P3330" s="6">
        <f t="shared" si="255"/>
        <v>60.714285714285715</v>
      </c>
      <c r="Q3330" t="str">
        <f t="shared" si="256"/>
        <v>games</v>
      </c>
      <c r="R3330" t="str">
        <f t="shared" si="257"/>
        <v>mobile games</v>
      </c>
      <c r="S3330" s="10">
        <f t="shared" si="258"/>
        <v>42094.458923611113</v>
      </c>
      <c r="T3330" s="10">
        <f t="shared" si="259"/>
        <v>42124.458923611113</v>
      </c>
    </row>
    <row r="3331" spans="1:20" ht="45" x14ac:dyDescent="0.25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>
        <v>1462655519</v>
      </c>
      <c r="J3331">
        <v>1457475119</v>
      </c>
      <c r="K3331" t="b">
        <v>0</v>
      </c>
      <c r="L3331">
        <v>4</v>
      </c>
      <c r="M3331" t="b">
        <v>0</v>
      </c>
      <c r="N3331" t="s">
        <v>8273</v>
      </c>
      <c r="O3331" s="5">
        <f>E3331/D3331</f>
        <v>4.6699999999999997E-3</v>
      </c>
      <c r="P3331" s="6">
        <f t="shared" ref="P3331:P3394" si="260">IF(L3331&lt;&gt;0,E3331/L3331,0)</f>
        <v>116.75</v>
      </c>
      <c r="Q3331" t="str">
        <f t="shared" ref="Q3331:Q3394" si="261">LEFT(N3331,FIND("/",N3331)-1)</f>
        <v>technology</v>
      </c>
      <c r="R3331" t="str">
        <f t="shared" ref="R3331:R3394" si="262">RIGHT(N3331,LEN(N3331)-FIND("/",N3331))</f>
        <v>wearables</v>
      </c>
      <c r="S3331" s="10">
        <f t="shared" ref="S3331:S3394" si="263">(J3331/86400)+25569+(-5/24)</f>
        <v>42437.71665509259</v>
      </c>
      <c r="T3331" s="10">
        <f t="shared" ref="T3331:T3394" si="264">(I3331/86400)+25569+(-5/24)</f>
        <v>42497.674988425926</v>
      </c>
    </row>
    <row r="3332" spans="1:20" ht="60" x14ac:dyDescent="0.25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>
        <v>1418091128</v>
      </c>
      <c r="J3332">
        <v>1415499128</v>
      </c>
      <c r="K3332" t="b">
        <v>0</v>
      </c>
      <c r="L3332">
        <v>3</v>
      </c>
      <c r="M3332" t="b">
        <v>0</v>
      </c>
      <c r="N3332" t="s">
        <v>8284</v>
      </c>
      <c r="O3332" s="5">
        <f>E3332/D3332</f>
        <v>4.6666666666666671E-3</v>
      </c>
      <c r="P3332" s="6">
        <f t="shared" si="260"/>
        <v>11.666666666666666</v>
      </c>
      <c r="Q3332" t="str">
        <f t="shared" si="261"/>
        <v>food</v>
      </c>
      <c r="R3332" t="str">
        <f t="shared" si="262"/>
        <v>food trucks</v>
      </c>
      <c r="S3332" s="10">
        <f t="shared" si="263"/>
        <v>41951.883425925924</v>
      </c>
      <c r="T3332" s="10">
        <f t="shared" si="264"/>
        <v>41981.883425925924</v>
      </c>
    </row>
    <row r="3333" spans="1:20" ht="60" x14ac:dyDescent="0.25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>
        <v>1479495790</v>
      </c>
      <c r="J3333">
        <v>1476900190</v>
      </c>
      <c r="K3333" t="b">
        <v>0</v>
      </c>
      <c r="L3333">
        <v>3</v>
      </c>
      <c r="M3333" t="b">
        <v>0</v>
      </c>
      <c r="N3333" t="s">
        <v>8282</v>
      </c>
      <c r="O3333" s="5">
        <f>E3333/D3333</f>
        <v>4.4999999999999997E-3</v>
      </c>
      <c r="P3333" s="6">
        <f t="shared" si="260"/>
        <v>15</v>
      </c>
      <c r="Q3333" t="str">
        <f t="shared" si="261"/>
        <v>games</v>
      </c>
      <c r="R3333" t="str">
        <f t="shared" si="262"/>
        <v>video games</v>
      </c>
      <c r="S3333" s="10">
        <f t="shared" si="263"/>
        <v>42662.543865740743</v>
      </c>
      <c r="T3333" s="10">
        <f t="shared" si="264"/>
        <v>42692.5855324074</v>
      </c>
    </row>
    <row r="3334" spans="1:20" ht="60" x14ac:dyDescent="0.25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>
        <v>1436373900</v>
      </c>
      <c r="J3334">
        <v>1433861210</v>
      </c>
      <c r="K3334" t="b">
        <v>0</v>
      </c>
      <c r="L3334">
        <v>2</v>
      </c>
      <c r="M3334" t="b">
        <v>0</v>
      </c>
      <c r="N3334" t="s">
        <v>8283</v>
      </c>
      <c r="O3334" s="5">
        <f>E3334/D3334</f>
        <v>4.4999999999999997E-3</v>
      </c>
      <c r="P3334" s="6">
        <f t="shared" si="260"/>
        <v>18</v>
      </c>
      <c r="Q3334" t="str">
        <f t="shared" si="261"/>
        <v>games</v>
      </c>
      <c r="R3334" t="str">
        <f t="shared" si="262"/>
        <v>mobile games</v>
      </c>
      <c r="S3334" s="10">
        <f t="shared" si="263"/>
        <v>42164.407523148147</v>
      </c>
      <c r="T3334" s="10">
        <f t="shared" si="264"/>
        <v>42193.489583333336</v>
      </c>
    </row>
    <row r="3335" spans="1:20" ht="45" x14ac:dyDescent="0.25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>
        <v>1416662034</v>
      </c>
      <c r="J3335">
        <v>1414066434</v>
      </c>
      <c r="K3335" t="b">
        <v>0</v>
      </c>
      <c r="L3335">
        <v>1</v>
      </c>
      <c r="M3335" t="b">
        <v>0</v>
      </c>
      <c r="N3335" t="s">
        <v>8289</v>
      </c>
      <c r="O3335" s="5">
        <f>E3335/D3335</f>
        <v>4.4444444444444444E-3</v>
      </c>
      <c r="P3335" s="6">
        <f t="shared" si="260"/>
        <v>10</v>
      </c>
      <c r="Q3335" t="str">
        <f t="shared" si="261"/>
        <v>photography</v>
      </c>
      <c r="R3335" t="str">
        <f t="shared" si="262"/>
        <v>nature</v>
      </c>
      <c r="S3335" s="10">
        <f t="shared" si="263"/>
        <v>41935.301319444443</v>
      </c>
      <c r="T3335" s="10">
        <f t="shared" si="264"/>
        <v>41965.342986111107</v>
      </c>
    </row>
    <row r="3336" spans="1:20" ht="60" x14ac:dyDescent="0.25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>
        <v>1392183631</v>
      </c>
      <c r="K3336" t="b">
        <v>0</v>
      </c>
      <c r="L3336">
        <v>3</v>
      </c>
      <c r="M3336" t="b">
        <v>0</v>
      </c>
      <c r="N3336" t="s">
        <v>8270</v>
      </c>
      <c r="O3336" s="5">
        <f>E3336/D3336</f>
        <v>4.3939393939393936E-3</v>
      </c>
      <c r="P3336" s="6">
        <f t="shared" si="260"/>
        <v>4.833333333333333</v>
      </c>
      <c r="Q3336" t="str">
        <f t="shared" si="261"/>
        <v>film &amp; video</v>
      </c>
      <c r="R3336" t="str">
        <f t="shared" si="262"/>
        <v>animation</v>
      </c>
      <c r="S3336" s="10">
        <f t="shared" si="263"/>
        <v>41682.028136574074</v>
      </c>
      <c r="T3336" s="10">
        <f t="shared" si="264"/>
        <v>41711.986469907402</v>
      </c>
    </row>
    <row r="3337" spans="1:20" ht="30" x14ac:dyDescent="0.25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>
        <v>1413770820</v>
      </c>
      <c r="J3337">
        <v>1412005602</v>
      </c>
      <c r="K3337" t="b">
        <v>0</v>
      </c>
      <c r="L3337">
        <v>4</v>
      </c>
      <c r="M3337" t="b">
        <v>0</v>
      </c>
      <c r="N3337" t="s">
        <v>8304</v>
      </c>
      <c r="O3337" s="5">
        <f>E3337/D3337</f>
        <v>4.3750000000000004E-3</v>
      </c>
      <c r="P3337" s="6">
        <f t="shared" si="260"/>
        <v>8.75</v>
      </c>
      <c r="Q3337" t="str">
        <f t="shared" si="261"/>
        <v>publishing</v>
      </c>
      <c r="R3337" t="str">
        <f t="shared" si="262"/>
        <v>children's books</v>
      </c>
      <c r="S3337" s="10">
        <f t="shared" si="263"/>
        <v>41911.449097222219</v>
      </c>
      <c r="T3337" s="10">
        <f t="shared" si="264"/>
        <v>41931.879861111105</v>
      </c>
    </row>
    <row r="3338" spans="1:20" ht="45" x14ac:dyDescent="0.25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>
        <v>1451010086</v>
      </c>
      <c r="J3338">
        <v>1447122086</v>
      </c>
      <c r="K3338" t="b">
        <v>0</v>
      </c>
      <c r="L3338">
        <v>14</v>
      </c>
      <c r="M3338" t="b">
        <v>0</v>
      </c>
      <c r="N3338" t="s">
        <v>8270</v>
      </c>
      <c r="O3338" s="5">
        <f>E3338/D3338</f>
        <v>4.3333333333333331E-3</v>
      </c>
      <c r="P3338" s="6">
        <f t="shared" si="260"/>
        <v>3.7142857142857144</v>
      </c>
      <c r="Q3338" t="str">
        <f t="shared" si="261"/>
        <v>film &amp; video</v>
      </c>
      <c r="R3338" t="str">
        <f t="shared" si="262"/>
        <v>animation</v>
      </c>
      <c r="S3338" s="10">
        <f t="shared" si="263"/>
        <v>42317.889884259253</v>
      </c>
      <c r="T3338" s="10">
        <f t="shared" si="264"/>
        <v>42362.889884259253</v>
      </c>
    </row>
    <row r="3339" spans="1:20" ht="30" x14ac:dyDescent="0.25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>
        <v>1431533931</v>
      </c>
      <c r="J3339">
        <v>1428941931</v>
      </c>
      <c r="K3339" t="b">
        <v>0</v>
      </c>
      <c r="L3339">
        <v>1</v>
      </c>
      <c r="M3339" t="b">
        <v>0</v>
      </c>
      <c r="N3339" t="s">
        <v>8284</v>
      </c>
      <c r="O3339" s="5">
        <f>E3339/D3339</f>
        <v>4.3333333333333331E-3</v>
      </c>
      <c r="P3339" s="6">
        <f t="shared" si="260"/>
        <v>52</v>
      </c>
      <c r="Q3339" t="str">
        <f t="shared" si="261"/>
        <v>food</v>
      </c>
      <c r="R3339" t="str">
        <f t="shared" si="262"/>
        <v>food trucks</v>
      </c>
      <c r="S3339" s="10">
        <f t="shared" si="263"/>
        <v>42107.47142361111</v>
      </c>
      <c r="T3339" s="10">
        <f t="shared" si="264"/>
        <v>42137.47142361111</v>
      </c>
    </row>
    <row r="3340" spans="1:20" ht="45" x14ac:dyDescent="0.25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8271</v>
      </c>
      <c r="O3340" s="5">
        <f>E3340/D3340</f>
        <v>4.3307086614173228E-3</v>
      </c>
      <c r="P3340" s="6">
        <f t="shared" si="260"/>
        <v>18.333333333333332</v>
      </c>
      <c r="Q3340" t="str">
        <f t="shared" si="261"/>
        <v>theater</v>
      </c>
      <c r="R3340" t="str">
        <f t="shared" si="262"/>
        <v>plays</v>
      </c>
      <c r="S3340" s="10">
        <f t="shared" si="263"/>
        <v>41784.581354166665</v>
      </c>
      <c r="T3340" s="10">
        <f t="shared" si="264"/>
        <v>41814.581354166665</v>
      </c>
    </row>
    <row r="3341" spans="1:20" ht="60" x14ac:dyDescent="0.25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>
        <v>1434213443</v>
      </c>
      <c r="J3341">
        <v>1431621443</v>
      </c>
      <c r="K3341" t="b">
        <v>0</v>
      </c>
      <c r="L3341">
        <v>4</v>
      </c>
      <c r="M3341" t="b">
        <v>0</v>
      </c>
      <c r="N3341" t="s">
        <v>8272</v>
      </c>
      <c r="O3341" s="5">
        <f>E3341/D3341</f>
        <v>4.3166666666666666E-3</v>
      </c>
      <c r="P3341" s="6">
        <f t="shared" si="260"/>
        <v>64.75</v>
      </c>
      <c r="Q3341" t="str">
        <f t="shared" si="261"/>
        <v>technology</v>
      </c>
      <c r="R3341" t="str">
        <f t="shared" si="262"/>
        <v>web</v>
      </c>
      <c r="S3341" s="10">
        <f t="shared" si="263"/>
        <v>42138.484293981477</v>
      </c>
      <c r="T3341" s="10">
        <f t="shared" si="264"/>
        <v>42168.484293981477</v>
      </c>
    </row>
    <row r="3342" spans="1:20" ht="60" x14ac:dyDescent="0.25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>
        <v>1430703638</v>
      </c>
      <c r="J3342">
        <v>1426815638</v>
      </c>
      <c r="K3342" t="b">
        <v>0</v>
      </c>
      <c r="L3342">
        <v>8</v>
      </c>
      <c r="M3342" t="b">
        <v>0</v>
      </c>
      <c r="N3342" t="s">
        <v>8272</v>
      </c>
      <c r="O3342" s="5">
        <f>E3342/D3342</f>
        <v>4.2599999999999999E-3</v>
      </c>
      <c r="P3342" s="6">
        <f t="shared" si="260"/>
        <v>53.25</v>
      </c>
      <c r="Q3342" t="str">
        <f t="shared" si="261"/>
        <v>technology</v>
      </c>
      <c r="R3342" t="str">
        <f t="shared" si="262"/>
        <v>web</v>
      </c>
      <c r="S3342" s="10">
        <f t="shared" si="263"/>
        <v>42082.861550925925</v>
      </c>
      <c r="T3342" s="10">
        <f t="shared" si="264"/>
        <v>42127.861550925925</v>
      </c>
    </row>
    <row r="3343" spans="1:20" ht="60" x14ac:dyDescent="0.25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t="s">
        <v>8272</v>
      </c>
      <c r="O3343" s="5">
        <f>E3343/D3343</f>
        <v>4.2399999999999998E-3</v>
      </c>
      <c r="P3343" s="6">
        <f t="shared" si="260"/>
        <v>53</v>
      </c>
      <c r="Q3343" t="str">
        <f t="shared" si="261"/>
        <v>technology</v>
      </c>
      <c r="R3343" t="str">
        <f t="shared" si="262"/>
        <v>web</v>
      </c>
      <c r="S3343" s="10">
        <f t="shared" si="263"/>
        <v>42192.607905092591</v>
      </c>
      <c r="T3343" s="10">
        <f t="shared" si="264"/>
        <v>42211.957638888889</v>
      </c>
    </row>
    <row r="3344" spans="1:20" ht="45" x14ac:dyDescent="0.25">
      <c r="A3344">
        <v>900</v>
      </c>
      <c r="B3344" s="3" t="s">
        <v>901</v>
      </c>
      <c r="C3344" s="3" t="s">
        <v>5010</v>
      </c>
      <c r="D3344">
        <v>5000</v>
      </c>
      <c r="E3344">
        <v>21</v>
      </c>
      <c r="F3344" t="s">
        <v>8221</v>
      </c>
      <c r="G3344" t="s">
        <v>8224</v>
      </c>
      <c r="H3344" t="s">
        <v>8246</v>
      </c>
      <c r="I3344">
        <v>1459365802</v>
      </c>
      <c r="J3344">
        <v>1456777402</v>
      </c>
      <c r="K3344" t="b">
        <v>0</v>
      </c>
      <c r="L3344">
        <v>2</v>
      </c>
      <c r="M3344" t="b">
        <v>0</v>
      </c>
      <c r="N3344" t="s">
        <v>8278</v>
      </c>
      <c r="O3344" s="5">
        <f>E3344/D3344</f>
        <v>4.1999999999999997E-3</v>
      </c>
      <c r="P3344" s="6">
        <f t="shared" si="260"/>
        <v>10.5</v>
      </c>
      <c r="Q3344" t="str">
        <f t="shared" si="261"/>
        <v>music</v>
      </c>
      <c r="R3344" t="str">
        <f t="shared" si="262"/>
        <v>jazz</v>
      </c>
      <c r="S3344" s="10">
        <f t="shared" si="263"/>
        <v>42429.641226851854</v>
      </c>
      <c r="T3344" s="10">
        <f t="shared" si="264"/>
        <v>42459.599560185183</v>
      </c>
    </row>
    <row r="3345" spans="1:20" ht="30" x14ac:dyDescent="0.25">
      <c r="A3345">
        <v>1405</v>
      </c>
      <c r="B3345" s="3" t="s">
        <v>1406</v>
      </c>
      <c r="C3345" s="3" t="s">
        <v>5515</v>
      </c>
      <c r="D3345">
        <v>25000</v>
      </c>
      <c r="E3345">
        <v>105</v>
      </c>
      <c r="F3345" t="s">
        <v>8221</v>
      </c>
      <c r="G3345" t="s">
        <v>8224</v>
      </c>
      <c r="H3345" t="s">
        <v>8246</v>
      </c>
      <c r="I3345">
        <v>1417195201</v>
      </c>
      <c r="J3345">
        <v>1414599601</v>
      </c>
      <c r="K3345" t="b">
        <v>1</v>
      </c>
      <c r="L3345">
        <v>17</v>
      </c>
      <c r="M3345" t="b">
        <v>0</v>
      </c>
      <c r="N3345" t="s">
        <v>8287</v>
      </c>
      <c r="O3345" s="5">
        <f>E3345/D3345</f>
        <v>4.1999999999999997E-3</v>
      </c>
      <c r="P3345" s="6">
        <f t="shared" si="260"/>
        <v>6.1764705882352944</v>
      </c>
      <c r="Q3345" t="str">
        <f t="shared" si="261"/>
        <v>publishing</v>
      </c>
      <c r="R3345" t="str">
        <f t="shared" si="262"/>
        <v>translations</v>
      </c>
      <c r="S3345" s="10">
        <f t="shared" si="263"/>
        <v>41941.472233796296</v>
      </c>
      <c r="T3345" s="10">
        <f t="shared" si="264"/>
        <v>41971.51390046296</v>
      </c>
    </row>
    <row r="3346" spans="1:20" ht="60" x14ac:dyDescent="0.25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t="s">
        <v>8221</v>
      </c>
      <c r="G3346" t="s">
        <v>8225</v>
      </c>
      <c r="H3346" t="s">
        <v>8247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t="s">
        <v>8271</v>
      </c>
      <c r="O3346" s="5">
        <f>E3346/D3346</f>
        <v>4.1999999999999997E-3</v>
      </c>
      <c r="P3346" s="6">
        <f t="shared" si="260"/>
        <v>10.5</v>
      </c>
      <c r="Q3346" t="str">
        <f t="shared" si="261"/>
        <v>theater</v>
      </c>
      <c r="R3346" t="str">
        <f t="shared" si="262"/>
        <v>plays</v>
      </c>
      <c r="S3346" s="10">
        <f t="shared" si="263"/>
        <v>41745.682986111111</v>
      </c>
      <c r="T3346" s="10">
        <f t="shared" si="264"/>
        <v>41767.682986111111</v>
      </c>
    </row>
    <row r="3347" spans="1:20" ht="45" x14ac:dyDescent="0.25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>
        <v>1473160954</v>
      </c>
      <c r="J3347">
        <v>1467976954</v>
      </c>
      <c r="K3347" t="b">
        <v>0</v>
      </c>
      <c r="L3347">
        <v>2</v>
      </c>
      <c r="M3347" t="b">
        <v>0</v>
      </c>
      <c r="N3347" t="s">
        <v>8271</v>
      </c>
      <c r="O3347" s="5">
        <f>E3347/D3347</f>
        <v>4.1999999999999997E-3</v>
      </c>
      <c r="P3347" s="6">
        <f t="shared" si="260"/>
        <v>10.5</v>
      </c>
      <c r="Q3347" t="str">
        <f t="shared" si="261"/>
        <v>theater</v>
      </c>
      <c r="R3347" t="str">
        <f t="shared" si="262"/>
        <v>plays</v>
      </c>
      <c r="S3347" s="10">
        <f t="shared" si="263"/>
        <v>42559.265671296293</v>
      </c>
      <c r="T3347" s="10">
        <f t="shared" si="264"/>
        <v>42619.265671296293</v>
      </c>
    </row>
    <row r="3348" spans="1:20" x14ac:dyDescent="0.25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t="s">
        <v>8221</v>
      </c>
      <c r="G3348" t="s">
        <v>8224</v>
      </c>
      <c r="H3348" t="s">
        <v>8246</v>
      </c>
      <c r="I3348">
        <v>1466091446</v>
      </c>
      <c r="J3348">
        <v>1465227446</v>
      </c>
      <c r="K3348" t="b">
        <v>0</v>
      </c>
      <c r="L3348">
        <v>1</v>
      </c>
      <c r="M3348" t="b">
        <v>0</v>
      </c>
      <c r="N3348" t="s">
        <v>8268</v>
      </c>
      <c r="O3348" s="5">
        <f>E3348/D3348</f>
        <v>4.1666666666666666E-3</v>
      </c>
      <c r="P3348" s="6">
        <f t="shared" si="260"/>
        <v>50</v>
      </c>
      <c r="Q3348" t="str">
        <f t="shared" si="261"/>
        <v>film &amp; video</v>
      </c>
      <c r="R3348" t="str">
        <f t="shared" si="262"/>
        <v>drama</v>
      </c>
      <c r="S3348" s="10">
        <f t="shared" si="263"/>
        <v>42527.442662037036</v>
      </c>
      <c r="T3348" s="10">
        <f t="shared" si="264"/>
        <v>42537.442662037036</v>
      </c>
    </row>
    <row r="3349" spans="1:20" x14ac:dyDescent="0.25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t="s">
        <v>8221</v>
      </c>
      <c r="G3349" t="s">
        <v>8224</v>
      </c>
      <c r="H3349" t="s">
        <v>8246</v>
      </c>
      <c r="I3349">
        <v>1440094742</v>
      </c>
      <c r="J3349">
        <v>1437502742</v>
      </c>
      <c r="K3349" t="b">
        <v>0</v>
      </c>
      <c r="L3349">
        <v>1</v>
      </c>
      <c r="M3349" t="b">
        <v>0</v>
      </c>
      <c r="N3349" t="s">
        <v>8296</v>
      </c>
      <c r="O3349" s="5">
        <f>E3349/D3349</f>
        <v>4.1666666666666666E-3</v>
      </c>
      <c r="P3349" s="6">
        <f t="shared" si="260"/>
        <v>25</v>
      </c>
      <c r="Q3349" t="str">
        <f t="shared" si="261"/>
        <v>photography</v>
      </c>
      <c r="R3349" t="str">
        <f t="shared" si="262"/>
        <v>people</v>
      </c>
      <c r="S3349" s="10">
        <f t="shared" si="263"/>
        <v>42206.554884259262</v>
      </c>
      <c r="T3349" s="10">
        <f t="shared" si="264"/>
        <v>42236.554884259262</v>
      </c>
    </row>
    <row r="3350" spans="1:20" ht="60" x14ac:dyDescent="0.25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>
        <v>1450327126</v>
      </c>
      <c r="J3350">
        <v>1447735126</v>
      </c>
      <c r="K3350" t="b">
        <v>0</v>
      </c>
      <c r="L3350">
        <v>8</v>
      </c>
      <c r="M3350" t="b">
        <v>0</v>
      </c>
      <c r="N3350" t="s">
        <v>8283</v>
      </c>
      <c r="O3350" s="5">
        <f>E3350/D3350</f>
        <v>4.1333333333333335E-3</v>
      </c>
      <c r="P3350" s="6">
        <f t="shared" si="260"/>
        <v>23.25</v>
      </c>
      <c r="Q3350" t="str">
        <f t="shared" si="261"/>
        <v>games</v>
      </c>
      <c r="R3350" t="str">
        <f t="shared" si="262"/>
        <v>mobile games</v>
      </c>
      <c r="S3350" s="10">
        <f t="shared" si="263"/>
        <v>42324.985254629624</v>
      </c>
      <c r="T3350" s="10">
        <f t="shared" si="264"/>
        <v>42354.985254629624</v>
      </c>
    </row>
    <row r="3351" spans="1:20" ht="45" x14ac:dyDescent="0.25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>
        <v>1417800435</v>
      </c>
      <c r="J3351">
        <v>1415208435</v>
      </c>
      <c r="K3351" t="b">
        <v>0</v>
      </c>
      <c r="L3351">
        <v>4</v>
      </c>
      <c r="M3351" t="b">
        <v>0</v>
      </c>
      <c r="N3351" t="s">
        <v>8271</v>
      </c>
      <c r="O3351" s="5">
        <f>E3351/D3351</f>
        <v>4.1111111111111114E-3</v>
      </c>
      <c r="P3351" s="6">
        <f t="shared" si="260"/>
        <v>46.25</v>
      </c>
      <c r="Q3351" t="str">
        <f t="shared" si="261"/>
        <v>theater</v>
      </c>
      <c r="R3351" t="str">
        <f t="shared" si="262"/>
        <v>plays</v>
      </c>
      <c r="S3351" s="10">
        <f t="shared" si="263"/>
        <v>41948.518923611111</v>
      </c>
      <c r="T3351" s="10">
        <f t="shared" si="264"/>
        <v>41978.518923611111</v>
      </c>
    </row>
    <row r="3352" spans="1:20" ht="30" x14ac:dyDescent="0.25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>
        <v>1417741159</v>
      </c>
      <c r="J3352">
        <v>1415149159</v>
      </c>
      <c r="K3352" t="b">
        <v>0</v>
      </c>
      <c r="L3352">
        <v>2</v>
      </c>
      <c r="M3352" t="b">
        <v>0</v>
      </c>
      <c r="N3352" t="s">
        <v>8273</v>
      </c>
      <c r="O3352" s="5">
        <f>E3352/D3352</f>
        <v>4.0666666666666663E-3</v>
      </c>
      <c r="P3352" s="6">
        <f t="shared" si="260"/>
        <v>30.5</v>
      </c>
      <c r="Q3352" t="str">
        <f t="shared" si="261"/>
        <v>technology</v>
      </c>
      <c r="R3352" t="str">
        <f t="shared" si="262"/>
        <v>wearables</v>
      </c>
      <c r="S3352" s="10">
        <f t="shared" si="263"/>
        <v>41947.832858796297</v>
      </c>
      <c r="T3352" s="10">
        <f t="shared" si="264"/>
        <v>41977.832858796297</v>
      </c>
    </row>
    <row r="3353" spans="1:20" ht="60" x14ac:dyDescent="0.25">
      <c r="A3353">
        <v>230</v>
      </c>
      <c r="B3353" s="3" t="s">
        <v>232</v>
      </c>
      <c r="C3353" s="3" t="s">
        <v>4340</v>
      </c>
      <c r="D3353">
        <v>15000</v>
      </c>
      <c r="E3353">
        <v>60</v>
      </c>
      <c r="F3353" t="s">
        <v>8221</v>
      </c>
      <c r="G3353" t="s">
        <v>8224</v>
      </c>
      <c r="H3353" t="s">
        <v>8246</v>
      </c>
      <c r="I3353">
        <v>1433443151</v>
      </c>
      <c r="J3353">
        <v>1430851151</v>
      </c>
      <c r="K3353" t="b">
        <v>0</v>
      </c>
      <c r="L3353">
        <v>2</v>
      </c>
      <c r="M3353" t="b">
        <v>0</v>
      </c>
      <c r="N3353" t="s">
        <v>8268</v>
      </c>
      <c r="O3353" s="5">
        <f>E3353/D3353</f>
        <v>4.0000000000000001E-3</v>
      </c>
      <c r="P3353" s="6">
        <f t="shared" si="260"/>
        <v>30</v>
      </c>
      <c r="Q3353" t="str">
        <f t="shared" si="261"/>
        <v>film &amp; video</v>
      </c>
      <c r="R3353" t="str">
        <f t="shared" si="262"/>
        <v>drama</v>
      </c>
      <c r="S3353" s="10">
        <f t="shared" si="263"/>
        <v>42129.568877314814</v>
      </c>
      <c r="T3353" s="10">
        <f t="shared" si="264"/>
        <v>42159.568877314814</v>
      </c>
    </row>
    <row r="3354" spans="1:20" ht="45" x14ac:dyDescent="0.25">
      <c r="A3354">
        <v>662</v>
      </c>
      <c r="B3354" s="3" t="s">
        <v>663</v>
      </c>
      <c r="C3354" s="3" t="s">
        <v>4772</v>
      </c>
      <c r="D3354">
        <v>39000</v>
      </c>
      <c r="E3354">
        <v>156</v>
      </c>
      <c r="F3354" t="s">
        <v>8221</v>
      </c>
      <c r="G3354" t="s">
        <v>8224</v>
      </c>
      <c r="H3354" t="s">
        <v>8246</v>
      </c>
      <c r="I3354">
        <v>1421404247</v>
      </c>
      <c r="J3354">
        <v>1418812247</v>
      </c>
      <c r="K3354" t="b">
        <v>0</v>
      </c>
      <c r="L3354">
        <v>4</v>
      </c>
      <c r="M3354" t="b">
        <v>0</v>
      </c>
      <c r="N3354" t="s">
        <v>8273</v>
      </c>
      <c r="O3354" s="5">
        <f>E3354/D3354</f>
        <v>4.0000000000000001E-3</v>
      </c>
      <c r="P3354" s="6">
        <f t="shared" si="260"/>
        <v>39</v>
      </c>
      <c r="Q3354" t="str">
        <f t="shared" si="261"/>
        <v>technology</v>
      </c>
      <c r="R3354" t="str">
        <f t="shared" si="262"/>
        <v>wearables</v>
      </c>
      <c r="S3354" s="10">
        <f t="shared" si="263"/>
        <v>41990.229710648149</v>
      </c>
      <c r="T3354" s="10">
        <f t="shared" si="264"/>
        <v>42020.229710648149</v>
      </c>
    </row>
    <row r="3355" spans="1:20" ht="45" x14ac:dyDescent="0.25">
      <c r="A3355">
        <v>778</v>
      </c>
      <c r="B3355" s="3" t="s">
        <v>779</v>
      </c>
      <c r="C3355" s="3" t="s">
        <v>4888</v>
      </c>
      <c r="D3355">
        <v>500</v>
      </c>
      <c r="E3355">
        <v>2</v>
      </c>
      <c r="F3355" t="s">
        <v>8221</v>
      </c>
      <c r="G3355" t="s">
        <v>8224</v>
      </c>
      <c r="H3355" t="s">
        <v>8246</v>
      </c>
      <c r="I3355">
        <v>1398876680</v>
      </c>
      <c r="J3355">
        <v>1396284680</v>
      </c>
      <c r="K3355" t="b">
        <v>0</v>
      </c>
      <c r="L3355">
        <v>1</v>
      </c>
      <c r="M3355" t="b">
        <v>0</v>
      </c>
      <c r="N3355" t="s">
        <v>8275</v>
      </c>
      <c r="O3355" s="5">
        <f>E3355/D3355</f>
        <v>4.0000000000000001E-3</v>
      </c>
      <c r="P3355" s="6">
        <f t="shared" si="260"/>
        <v>2</v>
      </c>
      <c r="Q3355" t="str">
        <f t="shared" si="261"/>
        <v>publishing</v>
      </c>
      <c r="R3355" t="str">
        <f t="shared" si="262"/>
        <v>fiction</v>
      </c>
      <c r="S3355" s="10">
        <f t="shared" si="263"/>
        <v>41729.493981481479</v>
      </c>
      <c r="T3355" s="10">
        <f t="shared" si="264"/>
        <v>41759.493981481479</v>
      </c>
    </row>
    <row r="3356" spans="1:20" ht="45" x14ac:dyDescent="0.25">
      <c r="A3356">
        <v>1170</v>
      </c>
      <c r="B3356" s="3" t="s">
        <v>1171</v>
      </c>
      <c r="C3356" s="3" t="s">
        <v>5280</v>
      </c>
      <c r="D3356">
        <v>25000</v>
      </c>
      <c r="E3356">
        <v>100</v>
      </c>
      <c r="F3356" t="s">
        <v>8221</v>
      </c>
      <c r="G3356" t="s">
        <v>8225</v>
      </c>
      <c r="H3356" t="s">
        <v>8247</v>
      </c>
      <c r="I3356">
        <v>1433021171</v>
      </c>
      <c r="J3356">
        <v>1430429171</v>
      </c>
      <c r="K3356" t="b">
        <v>0</v>
      </c>
      <c r="L3356">
        <v>2</v>
      </c>
      <c r="M3356" t="b">
        <v>0</v>
      </c>
      <c r="N3356" t="s">
        <v>8284</v>
      </c>
      <c r="O3356" s="5">
        <f>E3356/D3356</f>
        <v>4.0000000000000001E-3</v>
      </c>
      <c r="P3356" s="6">
        <f t="shared" si="260"/>
        <v>50</v>
      </c>
      <c r="Q3356" t="str">
        <f t="shared" si="261"/>
        <v>food</v>
      </c>
      <c r="R3356" t="str">
        <f t="shared" si="262"/>
        <v>food trucks</v>
      </c>
      <c r="S3356" s="10">
        <f t="shared" si="263"/>
        <v>42124.684849537036</v>
      </c>
      <c r="T3356" s="10">
        <f t="shared" si="264"/>
        <v>42154.684849537036</v>
      </c>
    </row>
    <row r="3357" spans="1:20" ht="45" x14ac:dyDescent="0.25">
      <c r="A3357">
        <v>1738</v>
      </c>
      <c r="B3357" s="3" t="s">
        <v>1739</v>
      </c>
      <c r="C3357" s="3" t="s">
        <v>5848</v>
      </c>
      <c r="D3357">
        <v>5000</v>
      </c>
      <c r="E3357">
        <v>20</v>
      </c>
      <c r="F3357" t="s">
        <v>8221</v>
      </c>
      <c r="G3357" t="s">
        <v>8224</v>
      </c>
      <c r="H3357" t="s">
        <v>8246</v>
      </c>
      <c r="I3357">
        <v>1412283542</v>
      </c>
      <c r="J3357">
        <v>1409691542</v>
      </c>
      <c r="K3357" t="b">
        <v>0</v>
      </c>
      <c r="L3357">
        <v>1</v>
      </c>
      <c r="M3357" t="b">
        <v>0</v>
      </c>
      <c r="N3357" t="s">
        <v>8293</v>
      </c>
      <c r="O3357" s="5">
        <f>E3357/D3357</f>
        <v>4.0000000000000001E-3</v>
      </c>
      <c r="P3357" s="6">
        <f t="shared" si="260"/>
        <v>20</v>
      </c>
      <c r="Q3357" t="str">
        <f t="shared" si="261"/>
        <v>music</v>
      </c>
      <c r="R3357" t="str">
        <f t="shared" si="262"/>
        <v>faith</v>
      </c>
      <c r="S3357" s="10">
        <f t="shared" si="263"/>
        <v>41884.665995370371</v>
      </c>
      <c r="T3357" s="10">
        <f t="shared" si="264"/>
        <v>41914.665995370371</v>
      </c>
    </row>
    <row r="3358" spans="1:20" ht="45" x14ac:dyDescent="0.25">
      <c r="A3358">
        <v>1863</v>
      </c>
      <c r="B3358" s="3" t="s">
        <v>1864</v>
      </c>
      <c r="C3358" s="3" t="s">
        <v>5973</v>
      </c>
      <c r="D3358">
        <v>2500</v>
      </c>
      <c r="E3358">
        <v>10</v>
      </c>
      <c r="F3358" t="s">
        <v>8221</v>
      </c>
      <c r="G3358" t="s">
        <v>8224</v>
      </c>
      <c r="H3358" t="s">
        <v>8246</v>
      </c>
      <c r="I3358">
        <v>1402600085</v>
      </c>
      <c r="J3358">
        <v>1400008085</v>
      </c>
      <c r="K3358" t="b">
        <v>0</v>
      </c>
      <c r="L3358">
        <v>2</v>
      </c>
      <c r="M3358" t="b">
        <v>0</v>
      </c>
      <c r="N3358" t="s">
        <v>8283</v>
      </c>
      <c r="O3358" s="5">
        <f>E3358/D3358</f>
        <v>4.0000000000000001E-3</v>
      </c>
      <c r="P3358" s="6">
        <f t="shared" si="260"/>
        <v>5</v>
      </c>
      <c r="Q3358" t="str">
        <f t="shared" si="261"/>
        <v>games</v>
      </c>
      <c r="R3358" t="str">
        <f t="shared" si="262"/>
        <v>mobile games</v>
      </c>
      <c r="S3358" s="10">
        <f t="shared" si="263"/>
        <v>41772.588946759257</v>
      </c>
      <c r="T3358" s="10">
        <f t="shared" si="264"/>
        <v>41802.588946759257</v>
      </c>
    </row>
    <row r="3359" spans="1:20" ht="60" x14ac:dyDescent="0.25">
      <c r="A3359">
        <v>3053</v>
      </c>
      <c r="B3359" s="3" t="s">
        <v>3053</v>
      </c>
      <c r="C3359" s="3" t="s">
        <v>7163</v>
      </c>
      <c r="D3359">
        <v>10000</v>
      </c>
      <c r="E3359">
        <v>40</v>
      </c>
      <c r="F3359" t="s">
        <v>8221</v>
      </c>
      <c r="G3359" t="s">
        <v>8224</v>
      </c>
      <c r="H3359" t="s">
        <v>8246</v>
      </c>
      <c r="I3359">
        <v>1412222340</v>
      </c>
      <c r="J3359">
        <v>1407781013</v>
      </c>
      <c r="K3359" t="b">
        <v>0</v>
      </c>
      <c r="L3359">
        <v>3</v>
      </c>
      <c r="M3359" t="b">
        <v>0</v>
      </c>
      <c r="N3359" t="s">
        <v>8303</v>
      </c>
      <c r="O3359" s="5">
        <f>E3359/D3359</f>
        <v>4.0000000000000001E-3</v>
      </c>
      <c r="P3359" s="6">
        <f t="shared" si="260"/>
        <v>13.333333333333334</v>
      </c>
      <c r="Q3359" t="str">
        <f t="shared" si="261"/>
        <v>theater</v>
      </c>
      <c r="R3359" t="str">
        <f t="shared" si="262"/>
        <v>spaces</v>
      </c>
      <c r="S3359" s="10">
        <f t="shared" si="263"/>
        <v>41862.553391203699</v>
      </c>
      <c r="T3359" s="10">
        <f t="shared" si="264"/>
        <v>41913.957638888889</v>
      </c>
    </row>
    <row r="3360" spans="1:20" ht="60" x14ac:dyDescent="0.25">
      <c r="A3360">
        <v>4072</v>
      </c>
      <c r="B3360" s="3" t="s">
        <v>4068</v>
      </c>
      <c r="C3360" s="3" t="s">
        <v>8175</v>
      </c>
      <c r="D3360">
        <v>1000</v>
      </c>
      <c r="E3360">
        <v>4</v>
      </c>
      <c r="F3360" t="s">
        <v>8221</v>
      </c>
      <c r="G3360" t="s">
        <v>8225</v>
      </c>
      <c r="H3360" t="s">
        <v>8247</v>
      </c>
      <c r="I3360">
        <v>1408646111</v>
      </c>
      <c r="J3360">
        <v>1403462111</v>
      </c>
      <c r="K3360" t="b">
        <v>0</v>
      </c>
      <c r="L3360">
        <v>2</v>
      </c>
      <c r="M3360" t="b">
        <v>0</v>
      </c>
      <c r="N3360" t="s">
        <v>8271</v>
      </c>
      <c r="O3360" s="5">
        <f>E3360/D3360</f>
        <v>4.0000000000000001E-3</v>
      </c>
      <c r="P3360" s="6">
        <f t="shared" si="260"/>
        <v>2</v>
      </c>
      <c r="Q3360" t="str">
        <f t="shared" si="261"/>
        <v>theater</v>
      </c>
      <c r="R3360" t="str">
        <f t="shared" si="262"/>
        <v>plays</v>
      </c>
      <c r="S3360" s="10">
        <f t="shared" si="263"/>
        <v>41812.566099537034</v>
      </c>
      <c r="T3360" s="10">
        <f t="shared" si="264"/>
        <v>41872.566099537034</v>
      </c>
    </row>
    <row r="3361" spans="1:20" ht="60" x14ac:dyDescent="0.25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>
        <v>1485964559</v>
      </c>
      <c r="J3361">
        <v>1483372559</v>
      </c>
      <c r="K3361" t="b">
        <v>0</v>
      </c>
      <c r="L3361">
        <v>7</v>
      </c>
      <c r="M3361" t="b">
        <v>0</v>
      </c>
      <c r="N3361" t="s">
        <v>8273</v>
      </c>
      <c r="O3361" s="5">
        <f>E3361/D3361</f>
        <v>3.933333333333333E-3</v>
      </c>
      <c r="P3361" s="6">
        <f t="shared" si="260"/>
        <v>84.285714285714292</v>
      </c>
      <c r="Q3361" t="str">
        <f t="shared" si="261"/>
        <v>technology</v>
      </c>
      <c r="R3361" t="str">
        <f t="shared" si="262"/>
        <v>wearables</v>
      </c>
      <c r="S3361" s="10">
        <f t="shared" si="263"/>
        <v>42737.455543981479</v>
      </c>
      <c r="T3361" s="10">
        <f t="shared" si="264"/>
        <v>42767.455543981479</v>
      </c>
    </row>
    <row r="3362" spans="1:20" ht="60" x14ac:dyDescent="0.25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>
        <v>1421543520</v>
      </c>
      <c r="J3362">
        <v>1416445931</v>
      </c>
      <c r="K3362" t="b">
        <v>0</v>
      </c>
      <c r="L3362">
        <v>9</v>
      </c>
      <c r="M3362" t="b">
        <v>0</v>
      </c>
      <c r="N3362" t="s">
        <v>8272</v>
      </c>
      <c r="O3362" s="5">
        <f>E3362/D3362</f>
        <v>3.892538925389254E-3</v>
      </c>
      <c r="P3362" s="6">
        <f t="shared" si="260"/>
        <v>38.444444444444443</v>
      </c>
      <c r="Q3362" t="str">
        <f t="shared" si="261"/>
        <v>technology</v>
      </c>
      <c r="R3362" t="str">
        <f t="shared" si="262"/>
        <v>web</v>
      </c>
      <c r="S3362" s="10">
        <f t="shared" si="263"/>
        <v>41962.841793981475</v>
      </c>
      <c r="T3362" s="10">
        <f t="shared" si="264"/>
        <v>42021.841666666667</v>
      </c>
    </row>
    <row r="3363" spans="1:20" ht="45" x14ac:dyDescent="0.25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>
        <v>1483773169</v>
      </c>
      <c r="J3363">
        <v>1481181169</v>
      </c>
      <c r="K3363" t="b">
        <v>0</v>
      </c>
      <c r="L3363">
        <v>3</v>
      </c>
      <c r="M3363" t="b">
        <v>0</v>
      </c>
      <c r="N3363" t="s">
        <v>8282</v>
      </c>
      <c r="O3363" s="5">
        <f>E3363/D3363</f>
        <v>3.875E-3</v>
      </c>
      <c r="P3363" s="6">
        <f t="shared" si="260"/>
        <v>103.33333333333333</v>
      </c>
      <c r="Q3363" t="str">
        <f t="shared" si="261"/>
        <v>games</v>
      </c>
      <c r="R3363" t="str">
        <f t="shared" si="262"/>
        <v>video games</v>
      </c>
      <c r="S3363" s="10">
        <f t="shared" si="263"/>
        <v>42712.092233796291</v>
      </c>
      <c r="T3363" s="10">
        <f t="shared" si="264"/>
        <v>42742.092233796291</v>
      </c>
    </row>
    <row r="3364" spans="1:20" ht="60" x14ac:dyDescent="0.25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>
        <v>1456006938</v>
      </c>
      <c r="J3364">
        <v>1450822938</v>
      </c>
      <c r="K3364" t="b">
        <v>0</v>
      </c>
      <c r="L3364">
        <v>5</v>
      </c>
      <c r="M3364" t="b">
        <v>0</v>
      </c>
      <c r="N3364" t="s">
        <v>8272</v>
      </c>
      <c r="O3364" s="5">
        <f>E3364/D3364</f>
        <v>3.8571428571428572E-3</v>
      </c>
      <c r="P3364" s="6">
        <f t="shared" si="260"/>
        <v>54</v>
      </c>
      <c r="Q3364" t="str">
        <f t="shared" si="261"/>
        <v>technology</v>
      </c>
      <c r="R3364" t="str">
        <f t="shared" si="262"/>
        <v>web</v>
      </c>
      <c r="S3364" s="10">
        <f t="shared" si="263"/>
        <v>42360.723819444444</v>
      </c>
      <c r="T3364" s="10">
        <f t="shared" si="264"/>
        <v>42420.723819444444</v>
      </c>
    </row>
    <row r="3365" spans="1:20" ht="45" x14ac:dyDescent="0.25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>
        <v>1418938395</v>
      </c>
      <c r="J3365">
        <v>1415050395</v>
      </c>
      <c r="K3365" t="b">
        <v>0</v>
      </c>
      <c r="L3365">
        <v>1</v>
      </c>
      <c r="M3365" t="b">
        <v>0</v>
      </c>
      <c r="N3365" t="s">
        <v>8273</v>
      </c>
      <c r="O3365" s="5">
        <f>E3365/D3365</f>
        <v>3.7499999999999999E-3</v>
      </c>
      <c r="P3365" s="6">
        <f t="shared" si="260"/>
        <v>75</v>
      </c>
      <c r="Q3365" t="str">
        <f t="shared" si="261"/>
        <v>technology</v>
      </c>
      <c r="R3365" t="str">
        <f t="shared" si="262"/>
        <v>wearables</v>
      </c>
      <c r="S3365" s="10">
        <f t="shared" si="263"/>
        <v>41946.689756944441</v>
      </c>
      <c r="T3365" s="10">
        <f t="shared" si="264"/>
        <v>41991.689756944441</v>
      </c>
    </row>
    <row r="3366" spans="1:20" ht="60" x14ac:dyDescent="0.25">
      <c r="A3366">
        <v>561</v>
      </c>
      <c r="B3366" s="3" t="s">
        <v>562</v>
      </c>
      <c r="C3366" s="3" t="s">
        <v>4671</v>
      </c>
      <c r="D3366">
        <v>15000</v>
      </c>
      <c r="E3366">
        <v>55</v>
      </c>
      <c r="F3366" t="s">
        <v>8221</v>
      </c>
      <c r="G3366" t="s">
        <v>8224</v>
      </c>
      <c r="H3366" t="s">
        <v>8246</v>
      </c>
      <c r="I3366">
        <v>1445874513</v>
      </c>
      <c r="J3366">
        <v>1442850513</v>
      </c>
      <c r="K3366" t="b">
        <v>0</v>
      </c>
      <c r="L3366">
        <v>2</v>
      </c>
      <c r="M3366" t="b">
        <v>0</v>
      </c>
      <c r="N3366" t="s">
        <v>8272</v>
      </c>
      <c r="O3366" s="5">
        <f>E3366/D3366</f>
        <v>3.6666666666666666E-3</v>
      </c>
      <c r="P3366" s="6">
        <f t="shared" si="260"/>
        <v>27.5</v>
      </c>
      <c r="Q3366" t="str">
        <f t="shared" si="261"/>
        <v>technology</v>
      </c>
      <c r="R3366" t="str">
        <f t="shared" si="262"/>
        <v>web</v>
      </c>
      <c r="S3366" s="10">
        <f t="shared" si="263"/>
        <v>42268.450381944444</v>
      </c>
      <c r="T3366" s="10">
        <f t="shared" si="264"/>
        <v>42303.450381944444</v>
      </c>
    </row>
    <row r="3367" spans="1:20" ht="45" x14ac:dyDescent="0.25">
      <c r="A3367">
        <v>2380</v>
      </c>
      <c r="B3367" s="3" t="s">
        <v>2381</v>
      </c>
      <c r="C3367" s="3" t="s">
        <v>6490</v>
      </c>
      <c r="D3367">
        <v>15000</v>
      </c>
      <c r="E3367">
        <v>55</v>
      </c>
      <c r="F3367" t="s">
        <v>8220</v>
      </c>
      <c r="G3367" t="s">
        <v>8224</v>
      </c>
      <c r="H3367" t="s">
        <v>8246</v>
      </c>
      <c r="I3367">
        <v>1443726142</v>
      </c>
      <c r="J3367">
        <v>1441134142</v>
      </c>
      <c r="K3367" t="b">
        <v>0</v>
      </c>
      <c r="L3367">
        <v>3</v>
      </c>
      <c r="M3367" t="b">
        <v>0</v>
      </c>
      <c r="N3367" t="s">
        <v>8272</v>
      </c>
      <c r="O3367" s="5">
        <f>E3367/D3367</f>
        <v>3.6666666666666666E-3</v>
      </c>
      <c r="P3367" s="6">
        <f t="shared" si="260"/>
        <v>18.333333333333332</v>
      </c>
      <c r="Q3367" t="str">
        <f t="shared" si="261"/>
        <v>technology</v>
      </c>
      <c r="R3367" t="str">
        <f t="shared" si="262"/>
        <v>web</v>
      </c>
      <c r="S3367" s="10">
        <f t="shared" si="263"/>
        <v>42248.584976851846</v>
      </c>
      <c r="T3367" s="10">
        <f t="shared" si="264"/>
        <v>42278.584976851846</v>
      </c>
    </row>
    <row r="3368" spans="1:20" ht="60" x14ac:dyDescent="0.25">
      <c r="A3368">
        <v>3198</v>
      </c>
      <c r="B3368" s="3" t="s">
        <v>3198</v>
      </c>
      <c r="C3368" s="3" t="s">
        <v>7308</v>
      </c>
      <c r="D3368">
        <v>30000</v>
      </c>
      <c r="E3368">
        <v>110</v>
      </c>
      <c r="F3368" t="s">
        <v>8221</v>
      </c>
      <c r="G3368" t="s">
        <v>8232</v>
      </c>
      <c r="H3368" t="s">
        <v>8253</v>
      </c>
      <c r="I3368">
        <v>1424081477</v>
      </c>
      <c r="J3368">
        <v>1420798277</v>
      </c>
      <c r="K3368" t="b">
        <v>0</v>
      </c>
      <c r="L3368">
        <v>3</v>
      </c>
      <c r="M3368" t="b">
        <v>0</v>
      </c>
      <c r="N3368" t="s">
        <v>8305</v>
      </c>
      <c r="O3368" s="5">
        <f>E3368/D3368</f>
        <v>3.6666666666666666E-3</v>
      </c>
      <c r="P3368" s="6">
        <f t="shared" si="260"/>
        <v>36.666666666666664</v>
      </c>
      <c r="Q3368" t="str">
        <f t="shared" si="261"/>
        <v>theater</v>
      </c>
      <c r="R3368" t="str">
        <f t="shared" si="262"/>
        <v>musical</v>
      </c>
      <c r="S3368" s="10">
        <f t="shared" si="263"/>
        <v>42013.216168981475</v>
      </c>
      <c r="T3368" s="10">
        <f t="shared" si="264"/>
        <v>42051.216168981475</v>
      </c>
    </row>
    <row r="3369" spans="1:20" ht="60" x14ac:dyDescent="0.25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>
        <v>1493320519</v>
      </c>
      <c r="J3369">
        <v>1488140119</v>
      </c>
      <c r="K3369" t="b">
        <v>0</v>
      </c>
      <c r="L3369">
        <v>1</v>
      </c>
      <c r="M3369" t="b">
        <v>0</v>
      </c>
      <c r="N3369" t="s">
        <v>8293</v>
      </c>
      <c r="O3369" s="5">
        <f>E3369/D3369</f>
        <v>3.5999999999999999E-3</v>
      </c>
      <c r="P3369" s="6">
        <f t="shared" si="260"/>
        <v>18</v>
      </c>
      <c r="Q3369" t="str">
        <f t="shared" si="261"/>
        <v>music</v>
      </c>
      <c r="R3369" t="str">
        <f t="shared" si="262"/>
        <v>faith</v>
      </c>
      <c r="S3369" s="10">
        <f t="shared" si="263"/>
        <v>42792.635636574072</v>
      </c>
      <c r="T3369" s="10">
        <f t="shared" si="264"/>
        <v>42852.593969907401</v>
      </c>
    </row>
    <row r="3370" spans="1:20" ht="45" x14ac:dyDescent="0.25">
      <c r="A3370">
        <v>938</v>
      </c>
      <c r="B3370" s="3" t="s">
        <v>939</v>
      </c>
      <c r="C3370" s="3" t="s">
        <v>5048</v>
      </c>
      <c r="D3370">
        <v>7000</v>
      </c>
      <c r="E3370">
        <v>25</v>
      </c>
      <c r="F3370" t="s">
        <v>8221</v>
      </c>
      <c r="G3370" t="s">
        <v>8224</v>
      </c>
      <c r="H3370" t="s">
        <v>8246</v>
      </c>
      <c r="I3370">
        <v>1346585448</v>
      </c>
      <c r="J3370">
        <v>1343993448</v>
      </c>
      <c r="K3370" t="b">
        <v>0</v>
      </c>
      <c r="L3370">
        <v>1</v>
      </c>
      <c r="M3370" t="b">
        <v>0</v>
      </c>
      <c r="N3370" t="s">
        <v>8278</v>
      </c>
      <c r="O3370" s="5">
        <f>E3370/D3370</f>
        <v>3.5714285714285713E-3</v>
      </c>
      <c r="P3370" s="6">
        <f t="shared" si="260"/>
        <v>25</v>
      </c>
      <c r="Q3370" t="str">
        <f t="shared" si="261"/>
        <v>music</v>
      </c>
      <c r="R3370" t="str">
        <f t="shared" si="262"/>
        <v>jazz</v>
      </c>
      <c r="S3370" s="10">
        <f t="shared" si="263"/>
        <v>41124.27138888889</v>
      </c>
      <c r="T3370" s="10">
        <f t="shared" si="264"/>
        <v>41154.27138888889</v>
      </c>
    </row>
    <row r="3371" spans="1:20" ht="60" x14ac:dyDescent="0.25">
      <c r="A3371">
        <v>1138</v>
      </c>
      <c r="B3371" s="3" t="s">
        <v>1139</v>
      </c>
      <c r="C3371" s="3" t="s">
        <v>5248</v>
      </c>
      <c r="D3371">
        <v>35000</v>
      </c>
      <c r="E3371">
        <v>125</v>
      </c>
      <c r="F3371" t="s">
        <v>8221</v>
      </c>
      <c r="G3371" t="s">
        <v>8224</v>
      </c>
      <c r="H3371" t="s">
        <v>8246</v>
      </c>
      <c r="I3371">
        <v>1485035131</v>
      </c>
      <c r="J3371">
        <v>1483307131</v>
      </c>
      <c r="K3371" t="b">
        <v>0</v>
      </c>
      <c r="L3371">
        <v>4</v>
      </c>
      <c r="M3371" t="b">
        <v>0</v>
      </c>
      <c r="N3371" t="s">
        <v>8283</v>
      </c>
      <c r="O3371" s="5">
        <f>E3371/D3371</f>
        <v>3.5714285714285713E-3</v>
      </c>
      <c r="P3371" s="6">
        <f t="shared" si="260"/>
        <v>31.25</v>
      </c>
      <c r="Q3371" t="str">
        <f t="shared" si="261"/>
        <v>games</v>
      </c>
      <c r="R3371" t="str">
        <f t="shared" si="262"/>
        <v>mobile games</v>
      </c>
      <c r="S3371" s="10">
        <f t="shared" si="263"/>
        <v>42736.698275462964</v>
      </c>
      <c r="T3371" s="10">
        <f t="shared" si="264"/>
        <v>42756.698275462964</v>
      </c>
    </row>
    <row r="3372" spans="1:20" ht="60" x14ac:dyDescent="0.25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>
        <v>1437250456</v>
      </c>
      <c r="J3372">
        <v>1434658456</v>
      </c>
      <c r="K3372" t="b">
        <v>0</v>
      </c>
      <c r="L3372">
        <v>7</v>
      </c>
      <c r="M3372" t="b">
        <v>0</v>
      </c>
      <c r="N3372" t="s">
        <v>8273</v>
      </c>
      <c r="O3372" s="5">
        <f>E3372/D3372</f>
        <v>3.5000000000000001E-3</v>
      </c>
      <c r="P3372" s="6">
        <f t="shared" si="260"/>
        <v>100</v>
      </c>
      <c r="Q3372" t="str">
        <f t="shared" si="261"/>
        <v>technology</v>
      </c>
      <c r="R3372" t="str">
        <f t="shared" si="262"/>
        <v>wearables</v>
      </c>
      <c r="S3372" s="10">
        <f t="shared" si="263"/>
        <v>42173.634907407402</v>
      </c>
      <c r="T3372" s="10">
        <f t="shared" si="264"/>
        <v>42203.634907407402</v>
      </c>
    </row>
    <row r="3373" spans="1:20" ht="45" x14ac:dyDescent="0.25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>
        <v>1384179548</v>
      </c>
      <c r="J3373">
        <v>1381583948</v>
      </c>
      <c r="K3373" t="b">
        <v>0</v>
      </c>
      <c r="L3373">
        <v>4</v>
      </c>
      <c r="M3373" t="b">
        <v>0</v>
      </c>
      <c r="N3373" t="s">
        <v>8278</v>
      </c>
      <c r="O3373" s="5">
        <f>E3373/D3373</f>
        <v>3.3999999999999998E-3</v>
      </c>
      <c r="P3373" s="6">
        <f t="shared" si="260"/>
        <v>42.5</v>
      </c>
      <c r="Q3373" t="str">
        <f t="shared" si="261"/>
        <v>music</v>
      </c>
      <c r="R3373" t="str">
        <f t="shared" si="262"/>
        <v>jazz</v>
      </c>
      <c r="S3373" s="10">
        <f t="shared" si="263"/>
        <v>41559.346620370365</v>
      </c>
      <c r="T3373" s="10">
        <f t="shared" si="264"/>
        <v>41589.388287037036</v>
      </c>
    </row>
    <row r="3374" spans="1:20" ht="45" x14ac:dyDescent="0.25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>
        <v>1470011780</v>
      </c>
      <c r="J3374">
        <v>1464827780</v>
      </c>
      <c r="K3374" t="b">
        <v>0</v>
      </c>
      <c r="L3374">
        <v>1</v>
      </c>
      <c r="M3374" t="b">
        <v>0</v>
      </c>
      <c r="N3374" t="s">
        <v>8303</v>
      </c>
      <c r="O3374" s="5">
        <f>E3374/D3374</f>
        <v>3.351206434316354E-3</v>
      </c>
      <c r="P3374" s="6">
        <f t="shared" si="260"/>
        <v>50</v>
      </c>
      <c r="Q3374" t="str">
        <f t="shared" si="261"/>
        <v>theater</v>
      </c>
      <c r="R3374" t="str">
        <f t="shared" si="262"/>
        <v>spaces</v>
      </c>
      <c r="S3374" s="10">
        <f t="shared" si="263"/>
        <v>42522.81689814815</v>
      </c>
      <c r="T3374" s="10">
        <f t="shared" si="264"/>
        <v>42582.81689814815</v>
      </c>
    </row>
    <row r="3375" spans="1:20" ht="60" x14ac:dyDescent="0.25">
      <c r="A3375">
        <v>142</v>
      </c>
      <c r="B3375" s="3" t="s">
        <v>144</v>
      </c>
      <c r="C3375" s="3" t="s">
        <v>4252</v>
      </c>
      <c r="D3375">
        <v>3000</v>
      </c>
      <c r="E3375">
        <v>10</v>
      </c>
      <c r="F3375" t="s">
        <v>8220</v>
      </c>
      <c r="G3375" t="s">
        <v>8224</v>
      </c>
      <c r="H3375" t="s">
        <v>8246</v>
      </c>
      <c r="I3375">
        <v>1416176778</v>
      </c>
      <c r="J3375">
        <v>1414358778</v>
      </c>
      <c r="K3375" t="b">
        <v>0</v>
      </c>
      <c r="L3375">
        <v>1</v>
      </c>
      <c r="M3375" t="b">
        <v>0</v>
      </c>
      <c r="N3375" t="s">
        <v>8267</v>
      </c>
      <c r="O3375" s="5">
        <f>E3375/D3375</f>
        <v>3.3333333333333335E-3</v>
      </c>
      <c r="P3375" s="6">
        <f t="shared" si="260"/>
        <v>10</v>
      </c>
      <c r="Q3375" t="str">
        <f t="shared" si="261"/>
        <v>film &amp; video</v>
      </c>
      <c r="R3375" t="str">
        <f t="shared" si="262"/>
        <v>science fiction</v>
      </c>
      <c r="S3375" s="10">
        <f t="shared" si="263"/>
        <v>41938.684930555552</v>
      </c>
      <c r="T3375" s="10">
        <f t="shared" si="264"/>
        <v>41959.726597222216</v>
      </c>
    </row>
    <row r="3376" spans="1:20" ht="30" x14ac:dyDescent="0.25">
      <c r="A3376">
        <v>237</v>
      </c>
      <c r="B3376" s="3" t="s">
        <v>239</v>
      </c>
      <c r="C3376" s="3" t="s">
        <v>4347</v>
      </c>
      <c r="D3376">
        <v>15000</v>
      </c>
      <c r="E3376">
        <v>50</v>
      </c>
      <c r="F3376" t="s">
        <v>8221</v>
      </c>
      <c r="G3376" t="s">
        <v>8224</v>
      </c>
      <c r="H3376" t="s">
        <v>8246</v>
      </c>
      <c r="I3376">
        <v>1457445069</v>
      </c>
      <c r="J3376">
        <v>1452261069</v>
      </c>
      <c r="K3376" t="b">
        <v>0</v>
      </c>
      <c r="L3376">
        <v>1</v>
      </c>
      <c r="M3376" t="b">
        <v>0</v>
      </c>
      <c r="N3376" t="s">
        <v>8268</v>
      </c>
      <c r="O3376" s="5">
        <f>E3376/D3376</f>
        <v>3.3333333333333335E-3</v>
      </c>
      <c r="P3376" s="6">
        <f t="shared" si="260"/>
        <v>50</v>
      </c>
      <c r="Q3376" t="str">
        <f t="shared" si="261"/>
        <v>film &amp; video</v>
      </c>
      <c r="R3376" t="str">
        <f t="shared" si="262"/>
        <v>drama</v>
      </c>
      <c r="S3376" s="10">
        <f t="shared" si="263"/>
        <v>42377.368854166663</v>
      </c>
      <c r="T3376" s="10">
        <f t="shared" si="264"/>
        <v>42437.368854166663</v>
      </c>
    </row>
    <row r="3377" spans="1:20" ht="60" x14ac:dyDescent="0.25">
      <c r="A3377">
        <v>1423</v>
      </c>
      <c r="B3377" s="3" t="s">
        <v>1424</v>
      </c>
      <c r="C3377" s="3" t="s">
        <v>5533</v>
      </c>
      <c r="D3377">
        <v>30000</v>
      </c>
      <c r="E3377">
        <v>100</v>
      </c>
      <c r="F3377" t="s">
        <v>8221</v>
      </c>
      <c r="G3377" t="s">
        <v>8226</v>
      </c>
      <c r="H3377" t="s">
        <v>8248</v>
      </c>
      <c r="I3377">
        <v>1451637531</v>
      </c>
      <c r="J3377">
        <v>1449045531</v>
      </c>
      <c r="K3377" t="b">
        <v>0</v>
      </c>
      <c r="L3377">
        <v>1</v>
      </c>
      <c r="M3377" t="b">
        <v>0</v>
      </c>
      <c r="N3377" t="s">
        <v>8287</v>
      </c>
      <c r="O3377" s="5">
        <f>E3377/D3377</f>
        <v>3.3333333333333335E-3</v>
      </c>
      <c r="P3377" s="6">
        <f t="shared" si="260"/>
        <v>100</v>
      </c>
      <c r="Q3377" t="str">
        <f t="shared" si="261"/>
        <v>publishing</v>
      </c>
      <c r="R3377" t="str">
        <f t="shared" si="262"/>
        <v>translations</v>
      </c>
      <c r="S3377" s="10">
        <f t="shared" si="263"/>
        <v>42340.151979166665</v>
      </c>
      <c r="T3377" s="10">
        <f t="shared" si="264"/>
        <v>42370.151979166665</v>
      </c>
    </row>
    <row r="3378" spans="1:20" ht="45" x14ac:dyDescent="0.25">
      <c r="A3378">
        <v>1559</v>
      </c>
      <c r="B3378" s="3" t="s">
        <v>1560</v>
      </c>
      <c r="C3378" s="3" t="s">
        <v>5669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>
        <v>1430270199</v>
      </c>
      <c r="J3378">
        <v>1428974199</v>
      </c>
      <c r="K3378" t="b">
        <v>0</v>
      </c>
      <c r="L3378">
        <v>1</v>
      </c>
      <c r="M3378" t="b">
        <v>0</v>
      </c>
      <c r="N3378" t="s">
        <v>8289</v>
      </c>
      <c r="O3378" s="5">
        <f>E3378/D3378</f>
        <v>3.3333333333333335E-3</v>
      </c>
      <c r="P3378" s="6">
        <f t="shared" si="260"/>
        <v>50</v>
      </c>
      <c r="Q3378" t="str">
        <f t="shared" si="261"/>
        <v>photography</v>
      </c>
      <c r="R3378" t="str">
        <f t="shared" si="262"/>
        <v>nature</v>
      </c>
      <c r="S3378" s="10">
        <f t="shared" si="263"/>
        <v>42107.844895833332</v>
      </c>
      <c r="T3378" s="10">
        <f t="shared" si="264"/>
        <v>42122.844895833332</v>
      </c>
    </row>
    <row r="3379" spans="1:20" ht="60" x14ac:dyDescent="0.25">
      <c r="A3379">
        <v>2438</v>
      </c>
      <c r="B3379" s="3" t="s">
        <v>2439</v>
      </c>
      <c r="C3379" s="3" t="s">
        <v>6548</v>
      </c>
      <c r="D3379">
        <v>15000</v>
      </c>
      <c r="E3379">
        <v>50</v>
      </c>
      <c r="F3379" t="s">
        <v>8221</v>
      </c>
      <c r="G3379" t="s">
        <v>8224</v>
      </c>
      <c r="H3379" t="s">
        <v>8246</v>
      </c>
      <c r="I3379">
        <v>1449529062</v>
      </c>
      <c r="J3379">
        <v>1444341462</v>
      </c>
      <c r="K3379" t="b">
        <v>0</v>
      </c>
      <c r="L3379">
        <v>1</v>
      </c>
      <c r="M3379" t="b">
        <v>0</v>
      </c>
      <c r="N3379" t="s">
        <v>8284</v>
      </c>
      <c r="O3379" s="5">
        <f>E3379/D3379</f>
        <v>3.3333333333333335E-3</v>
      </c>
      <c r="P3379" s="6">
        <f t="shared" si="260"/>
        <v>50</v>
      </c>
      <c r="Q3379" t="str">
        <f t="shared" si="261"/>
        <v>food</v>
      </c>
      <c r="R3379" t="str">
        <f t="shared" si="262"/>
        <v>food trucks</v>
      </c>
      <c r="S3379" s="10">
        <f t="shared" si="263"/>
        <v>42285.706736111104</v>
      </c>
      <c r="T3379" s="10">
        <f t="shared" si="264"/>
        <v>42345.748402777775</v>
      </c>
    </row>
    <row r="3380" spans="1:20" ht="60" x14ac:dyDescent="0.25">
      <c r="A3380">
        <v>2777</v>
      </c>
      <c r="B3380" s="3" t="s">
        <v>2777</v>
      </c>
      <c r="C3380" s="3" t="s">
        <v>6887</v>
      </c>
      <c r="D3380">
        <v>3000</v>
      </c>
      <c r="E3380">
        <v>10</v>
      </c>
      <c r="F3380" t="s">
        <v>8221</v>
      </c>
      <c r="G3380" t="s">
        <v>8224</v>
      </c>
      <c r="H3380" t="s">
        <v>8246</v>
      </c>
      <c r="I3380">
        <v>1437149004</v>
      </c>
      <c r="J3380">
        <v>1434557004</v>
      </c>
      <c r="K3380" t="b">
        <v>0</v>
      </c>
      <c r="L3380">
        <v>1</v>
      </c>
      <c r="M3380" t="b">
        <v>0</v>
      </c>
      <c r="N3380" t="s">
        <v>8304</v>
      </c>
      <c r="O3380" s="5">
        <f>E3380/D3380</f>
        <v>3.3333333333333335E-3</v>
      </c>
      <c r="P3380" s="6">
        <f t="shared" si="260"/>
        <v>10</v>
      </c>
      <c r="Q3380" t="str">
        <f t="shared" si="261"/>
        <v>publishing</v>
      </c>
      <c r="R3380" t="str">
        <f t="shared" si="262"/>
        <v>children's books</v>
      </c>
      <c r="S3380" s="10">
        <f t="shared" si="263"/>
        <v>42172.460694444446</v>
      </c>
      <c r="T3380" s="10">
        <f t="shared" si="264"/>
        <v>42202.460694444446</v>
      </c>
    </row>
    <row r="3381" spans="1:20" ht="60" x14ac:dyDescent="0.25">
      <c r="A3381">
        <v>3915</v>
      </c>
      <c r="B3381" s="3" t="s">
        <v>3912</v>
      </c>
      <c r="C3381" s="3" t="s">
        <v>8023</v>
      </c>
      <c r="D3381">
        <v>1500</v>
      </c>
      <c r="E3381">
        <v>5</v>
      </c>
      <c r="F3381" t="s">
        <v>8221</v>
      </c>
      <c r="G3381" t="s">
        <v>8225</v>
      </c>
      <c r="H3381" t="s">
        <v>8247</v>
      </c>
      <c r="I3381">
        <v>1464824309</v>
      </c>
      <c r="J3381">
        <v>1462232309</v>
      </c>
      <c r="K3381" t="b">
        <v>0</v>
      </c>
      <c r="L3381">
        <v>1</v>
      </c>
      <c r="M3381" t="b">
        <v>0</v>
      </c>
      <c r="N3381" t="s">
        <v>8271</v>
      </c>
      <c r="O3381" s="5">
        <f>E3381/D3381</f>
        <v>3.3333333333333335E-3</v>
      </c>
      <c r="P3381" s="6">
        <f t="shared" si="260"/>
        <v>5</v>
      </c>
      <c r="Q3381" t="str">
        <f t="shared" si="261"/>
        <v>theater</v>
      </c>
      <c r="R3381" t="str">
        <f t="shared" si="262"/>
        <v>plays</v>
      </c>
      <c r="S3381" s="10">
        <f t="shared" si="263"/>
        <v>42492.776724537034</v>
      </c>
      <c r="T3381" s="10">
        <f t="shared" si="264"/>
        <v>42522.776724537034</v>
      </c>
    </row>
    <row r="3382" spans="1:20" ht="60" x14ac:dyDescent="0.25">
      <c r="A3382">
        <v>4084</v>
      </c>
      <c r="B3382" s="3" t="s">
        <v>4080</v>
      </c>
      <c r="C3382" s="3" t="s">
        <v>8187</v>
      </c>
      <c r="D3382">
        <v>3000</v>
      </c>
      <c r="E3382">
        <v>10</v>
      </c>
      <c r="F3382" t="s">
        <v>8221</v>
      </c>
      <c r="G3382" t="s">
        <v>8237</v>
      </c>
      <c r="H3382" t="s">
        <v>8249</v>
      </c>
      <c r="I3382">
        <v>1476008906</v>
      </c>
      <c r="J3382">
        <v>1473416906</v>
      </c>
      <c r="K3382" t="b">
        <v>0</v>
      </c>
      <c r="L3382">
        <v>1</v>
      </c>
      <c r="M3382" t="b">
        <v>0</v>
      </c>
      <c r="N3382" t="s">
        <v>8271</v>
      </c>
      <c r="O3382" s="5">
        <f>E3382/D3382</f>
        <v>3.3333333333333335E-3</v>
      </c>
      <c r="P3382" s="6">
        <f t="shared" si="260"/>
        <v>10</v>
      </c>
      <c r="Q3382" t="str">
        <f t="shared" si="261"/>
        <v>theater</v>
      </c>
      <c r="R3382" t="str">
        <f t="shared" si="262"/>
        <v>plays</v>
      </c>
      <c r="S3382" s="10">
        <f t="shared" si="263"/>
        <v>42622.228078703702</v>
      </c>
      <c r="T3382" s="10">
        <f t="shared" si="264"/>
        <v>42652.228078703702</v>
      </c>
    </row>
    <row r="3383" spans="1:20" ht="60" x14ac:dyDescent="0.25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>
        <v>1425081694</v>
      </c>
      <c r="J3383">
        <v>1422489694</v>
      </c>
      <c r="K3383" t="b">
        <v>0</v>
      </c>
      <c r="L3383">
        <v>3</v>
      </c>
      <c r="M3383" t="b">
        <v>0</v>
      </c>
      <c r="N3383" t="s">
        <v>8302</v>
      </c>
      <c r="O3383" s="5">
        <f>E3383/D3383</f>
        <v>3.3E-3</v>
      </c>
      <c r="P3383" s="6">
        <f t="shared" si="260"/>
        <v>44</v>
      </c>
      <c r="Q3383" t="str">
        <f t="shared" si="261"/>
        <v>technology</v>
      </c>
      <c r="R3383" t="str">
        <f t="shared" si="262"/>
        <v>makerspaces</v>
      </c>
      <c r="S3383" s="10">
        <f t="shared" si="263"/>
        <v>42032.792754629627</v>
      </c>
      <c r="T3383" s="10">
        <f t="shared" si="264"/>
        <v>42062.792754629627</v>
      </c>
    </row>
    <row r="3384" spans="1:20" ht="60" x14ac:dyDescent="0.25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>
        <v>1418877141</v>
      </c>
      <c r="J3384">
        <v>1416285141</v>
      </c>
      <c r="K3384" t="b">
        <v>0</v>
      </c>
      <c r="L3384">
        <v>4</v>
      </c>
      <c r="M3384" t="b">
        <v>0</v>
      </c>
      <c r="N3384" t="s">
        <v>8272</v>
      </c>
      <c r="O3384" s="5">
        <f>E3384/D3384</f>
        <v>3.2799999999999999E-3</v>
      </c>
      <c r="P3384" s="6">
        <f t="shared" si="260"/>
        <v>20.5</v>
      </c>
      <c r="Q3384" t="str">
        <f t="shared" si="261"/>
        <v>technology</v>
      </c>
      <c r="R3384" t="str">
        <f t="shared" si="262"/>
        <v>web</v>
      </c>
      <c r="S3384" s="10">
        <f t="shared" si="263"/>
        <v>41960.980798611105</v>
      </c>
      <c r="T3384" s="10">
        <f t="shared" si="264"/>
        <v>41990.980798611105</v>
      </c>
    </row>
    <row r="3385" spans="1:20" ht="45" x14ac:dyDescent="0.25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>
        <v>1401312808</v>
      </c>
      <c r="K3385" t="b">
        <v>0</v>
      </c>
      <c r="L3385">
        <v>2</v>
      </c>
      <c r="M3385" t="b">
        <v>0</v>
      </c>
      <c r="N3385" t="s">
        <v>8284</v>
      </c>
      <c r="O3385" s="5">
        <f>E3385/D3385</f>
        <v>3.2512500000000002E-3</v>
      </c>
      <c r="P3385" s="6">
        <f t="shared" si="260"/>
        <v>13.005000000000001</v>
      </c>
      <c r="Q3385" t="str">
        <f t="shared" si="261"/>
        <v>food</v>
      </c>
      <c r="R3385" t="str">
        <f t="shared" si="262"/>
        <v>food trucks</v>
      </c>
      <c r="S3385" s="10">
        <f t="shared" si="263"/>
        <v>41787.689907407403</v>
      </c>
      <c r="T3385" s="10">
        <f t="shared" si="264"/>
        <v>41817.689907407403</v>
      </c>
    </row>
    <row r="3386" spans="1:20" ht="60" x14ac:dyDescent="0.25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>
        <v>1414807962</v>
      </c>
      <c r="J3386">
        <v>1412215962</v>
      </c>
      <c r="K3386" t="b">
        <v>0</v>
      </c>
      <c r="L3386">
        <v>2</v>
      </c>
      <c r="M3386" t="b">
        <v>0</v>
      </c>
      <c r="N3386" t="s">
        <v>8272</v>
      </c>
      <c r="O3386" s="5">
        <f>E3386/D3386</f>
        <v>3.1818181818181819E-3</v>
      </c>
      <c r="P3386" s="6">
        <f t="shared" si="260"/>
        <v>35</v>
      </c>
      <c r="Q3386" t="str">
        <f t="shared" si="261"/>
        <v>technology</v>
      </c>
      <c r="R3386" t="str">
        <f t="shared" si="262"/>
        <v>web</v>
      </c>
      <c r="S3386" s="10">
        <f t="shared" si="263"/>
        <v>41913.88381944444</v>
      </c>
      <c r="T3386" s="10">
        <f t="shared" si="264"/>
        <v>41943.88381944444</v>
      </c>
    </row>
    <row r="3387" spans="1:20" ht="60" x14ac:dyDescent="0.25">
      <c r="A3387">
        <v>870</v>
      </c>
      <c r="B3387" s="3" t="s">
        <v>871</v>
      </c>
      <c r="C3387" s="3" t="s">
        <v>4980</v>
      </c>
      <c r="D3387">
        <v>20000</v>
      </c>
      <c r="E3387">
        <v>62</v>
      </c>
      <c r="F3387" t="s">
        <v>8221</v>
      </c>
      <c r="G3387" t="s">
        <v>8225</v>
      </c>
      <c r="H3387" t="s">
        <v>8247</v>
      </c>
      <c r="I3387">
        <v>1377995523</v>
      </c>
      <c r="J3387">
        <v>1375403523</v>
      </c>
      <c r="K3387" t="b">
        <v>0</v>
      </c>
      <c r="L3387">
        <v>5</v>
      </c>
      <c r="M3387" t="b">
        <v>0</v>
      </c>
      <c r="N3387" t="s">
        <v>8278</v>
      </c>
      <c r="O3387" s="5">
        <f>E3387/D3387</f>
        <v>3.0999999999999999E-3</v>
      </c>
      <c r="P3387" s="6">
        <f t="shared" si="260"/>
        <v>12.4</v>
      </c>
      <c r="Q3387" t="str">
        <f t="shared" si="261"/>
        <v>music</v>
      </c>
      <c r="R3387" t="str">
        <f t="shared" si="262"/>
        <v>jazz</v>
      </c>
      <c r="S3387" s="10">
        <f t="shared" si="263"/>
        <v>41487.813923611109</v>
      </c>
      <c r="T3387" s="10">
        <f t="shared" si="264"/>
        <v>41517.813923611109</v>
      </c>
    </row>
    <row r="3388" spans="1:20" ht="30" x14ac:dyDescent="0.25">
      <c r="A3388">
        <v>3118</v>
      </c>
      <c r="B3388" s="3" t="s">
        <v>3118</v>
      </c>
      <c r="C3388" s="3" t="s">
        <v>7228</v>
      </c>
      <c r="D3388">
        <v>500000</v>
      </c>
      <c r="E3388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>
        <v>1465832123</v>
      </c>
      <c r="K3388" t="b">
        <v>0</v>
      </c>
      <c r="L3388">
        <v>2</v>
      </c>
      <c r="M3388" t="b">
        <v>0</v>
      </c>
      <c r="N3388" t="s">
        <v>8303</v>
      </c>
      <c r="O3388" s="5">
        <f>E3388/D3388</f>
        <v>3.0999999999999999E-3</v>
      </c>
      <c r="P3388" s="6">
        <f t="shared" si="260"/>
        <v>775</v>
      </c>
      <c r="Q3388" t="str">
        <f t="shared" si="261"/>
        <v>theater</v>
      </c>
      <c r="R3388" t="str">
        <f t="shared" si="262"/>
        <v>spaces</v>
      </c>
      <c r="S3388" s="10">
        <f t="shared" si="263"/>
        <v>42534.441238425927</v>
      </c>
      <c r="T3388" s="10">
        <f t="shared" si="264"/>
        <v>42553.441238425927</v>
      </c>
    </row>
    <row r="3389" spans="1:20" ht="30" x14ac:dyDescent="0.25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>
        <v>1409949002</v>
      </c>
      <c r="J3389">
        <v>1407357002</v>
      </c>
      <c r="K3389" t="b">
        <v>0</v>
      </c>
      <c r="L3389">
        <v>4</v>
      </c>
      <c r="M3389" t="b">
        <v>0</v>
      </c>
      <c r="N3389" t="s">
        <v>8273</v>
      </c>
      <c r="O3389" s="5">
        <f>E3389/D3389</f>
        <v>3.0500000000000002E-3</v>
      </c>
      <c r="P3389" s="6">
        <f t="shared" si="260"/>
        <v>76.25</v>
      </c>
      <c r="Q3389" t="str">
        <f t="shared" si="261"/>
        <v>technology</v>
      </c>
      <c r="R3389" t="str">
        <f t="shared" si="262"/>
        <v>wearables</v>
      </c>
      <c r="S3389" s="10">
        <f t="shared" si="263"/>
        <v>41857.645856481475</v>
      </c>
      <c r="T3389" s="10">
        <f t="shared" si="264"/>
        <v>41887.645856481475</v>
      </c>
    </row>
    <row r="3390" spans="1:20" ht="60" x14ac:dyDescent="0.25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>
        <v>1432223125</v>
      </c>
      <c r="J3390">
        <v>1429631125</v>
      </c>
      <c r="K3390" t="b">
        <v>0</v>
      </c>
      <c r="L3390">
        <v>4</v>
      </c>
      <c r="M3390" t="b">
        <v>0</v>
      </c>
      <c r="N3390" t="s">
        <v>8273</v>
      </c>
      <c r="O3390" s="5">
        <f>E3390/D3390</f>
        <v>3.0285714285714286E-3</v>
      </c>
      <c r="P3390" s="6">
        <f t="shared" si="260"/>
        <v>26.5</v>
      </c>
      <c r="Q3390" t="str">
        <f t="shared" si="261"/>
        <v>technology</v>
      </c>
      <c r="R3390" t="str">
        <f t="shared" si="262"/>
        <v>wearables</v>
      </c>
      <c r="S3390" s="10">
        <f t="shared" si="263"/>
        <v>42115.448206018518</v>
      </c>
      <c r="T3390" s="10">
        <f t="shared" si="264"/>
        <v>42145.448206018518</v>
      </c>
    </row>
    <row r="3391" spans="1:20" ht="45" x14ac:dyDescent="0.25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>
        <v>1451786137</v>
      </c>
      <c r="J3391">
        <v>1449194137</v>
      </c>
      <c r="K3391" t="b">
        <v>0</v>
      </c>
      <c r="L3391">
        <v>3</v>
      </c>
      <c r="M3391" t="b">
        <v>0</v>
      </c>
      <c r="N3391" t="s">
        <v>8278</v>
      </c>
      <c r="O3391" s="5">
        <f>E3391/D3391</f>
        <v>3.0200000000000001E-3</v>
      </c>
      <c r="P3391" s="6">
        <f t="shared" si="260"/>
        <v>50.333333333333336</v>
      </c>
      <c r="Q3391" t="str">
        <f t="shared" si="261"/>
        <v>music</v>
      </c>
      <c r="R3391" t="str">
        <f t="shared" si="262"/>
        <v>jazz</v>
      </c>
      <c r="S3391" s="10">
        <f t="shared" si="263"/>
        <v>42341.87195601852</v>
      </c>
      <c r="T3391" s="10">
        <f t="shared" si="264"/>
        <v>42371.87195601852</v>
      </c>
    </row>
    <row r="3392" spans="1:20" ht="60" x14ac:dyDescent="0.25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t="s">
        <v>8221</v>
      </c>
      <c r="G3392" t="s">
        <v>8224</v>
      </c>
      <c r="H3392" t="s">
        <v>8246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t="s">
        <v>8278</v>
      </c>
      <c r="O3392" s="5">
        <f>E3392/D3392</f>
        <v>3.0000000000000001E-3</v>
      </c>
      <c r="P3392" s="6">
        <f t="shared" si="260"/>
        <v>30</v>
      </c>
      <c r="Q3392" t="str">
        <f t="shared" si="261"/>
        <v>music</v>
      </c>
      <c r="R3392" t="str">
        <f t="shared" si="262"/>
        <v>jazz</v>
      </c>
      <c r="S3392" s="10">
        <f t="shared" si="263"/>
        <v>41829.757199074069</v>
      </c>
      <c r="T3392" s="10">
        <f t="shared" si="264"/>
        <v>41881.4375</v>
      </c>
    </row>
    <row r="3393" spans="1:20" ht="45" x14ac:dyDescent="0.25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t="s">
        <v>8221</v>
      </c>
      <c r="G3393" t="s">
        <v>8226</v>
      </c>
      <c r="H3393" t="s">
        <v>8248</v>
      </c>
      <c r="I3393">
        <v>1419645748</v>
      </c>
      <c r="J3393">
        <v>1417053748</v>
      </c>
      <c r="K3393" t="b">
        <v>0</v>
      </c>
      <c r="L3393">
        <v>1</v>
      </c>
      <c r="M3393" t="b">
        <v>0</v>
      </c>
      <c r="N3393" t="s">
        <v>8271</v>
      </c>
      <c r="O3393" s="5">
        <f>E3393/D3393</f>
        <v>3.0000000000000001E-3</v>
      </c>
      <c r="P3393" s="6">
        <f t="shared" si="260"/>
        <v>15</v>
      </c>
      <c r="Q3393" t="str">
        <f t="shared" si="261"/>
        <v>theater</v>
      </c>
      <c r="R3393" t="str">
        <f t="shared" si="262"/>
        <v>plays</v>
      </c>
      <c r="S3393" s="10">
        <f t="shared" si="263"/>
        <v>41969.876712962963</v>
      </c>
      <c r="T3393" s="10">
        <f t="shared" si="264"/>
        <v>41999.876712962963</v>
      </c>
    </row>
    <row r="3394" spans="1:20" ht="30" x14ac:dyDescent="0.25">
      <c r="A3394">
        <v>460</v>
      </c>
      <c r="B3394" s="3" t="s">
        <v>461</v>
      </c>
      <c r="C3394" s="3" t="s">
        <v>4570</v>
      </c>
      <c r="D3394">
        <v>8500</v>
      </c>
      <c r="E3394">
        <v>25</v>
      </c>
      <c r="F3394" t="s">
        <v>8221</v>
      </c>
      <c r="G3394" t="s">
        <v>8224</v>
      </c>
      <c r="H3394" t="s">
        <v>8246</v>
      </c>
      <c r="I3394">
        <v>1401595200</v>
      </c>
      <c r="J3394">
        <v>1398862875</v>
      </c>
      <c r="K3394" t="b">
        <v>0</v>
      </c>
      <c r="L3394">
        <v>2</v>
      </c>
      <c r="M3394" t="b">
        <v>0</v>
      </c>
      <c r="N3394" t="s">
        <v>8270</v>
      </c>
      <c r="O3394" s="5">
        <f>E3394/D3394</f>
        <v>2.9411764705882353E-3</v>
      </c>
      <c r="P3394" s="6">
        <f t="shared" si="260"/>
        <v>12.5</v>
      </c>
      <c r="Q3394" t="str">
        <f t="shared" si="261"/>
        <v>film &amp; video</v>
      </c>
      <c r="R3394" t="str">
        <f t="shared" si="262"/>
        <v>animation</v>
      </c>
      <c r="S3394" s="10">
        <f t="shared" si="263"/>
        <v>41759.334201388883</v>
      </c>
      <c r="T3394" s="10">
        <f t="shared" si="264"/>
        <v>41790.958333333328</v>
      </c>
    </row>
    <row r="3395" spans="1:20" ht="60" x14ac:dyDescent="0.25">
      <c r="A3395">
        <v>1040</v>
      </c>
      <c r="B3395" s="3" t="s">
        <v>1041</v>
      </c>
      <c r="C3395" s="3" t="s">
        <v>5150</v>
      </c>
      <c r="D3395">
        <v>85000</v>
      </c>
      <c r="E3395">
        <v>250</v>
      </c>
      <c r="F3395" t="s">
        <v>8220</v>
      </c>
      <c r="G3395" t="s">
        <v>8224</v>
      </c>
      <c r="H3395" t="s">
        <v>8246</v>
      </c>
      <c r="I3395">
        <v>1472317209</v>
      </c>
      <c r="J3395">
        <v>1469725209</v>
      </c>
      <c r="K3395" t="b">
        <v>0</v>
      </c>
      <c r="L3395">
        <v>1</v>
      </c>
      <c r="M3395" t="b">
        <v>0</v>
      </c>
      <c r="N3395" t="s">
        <v>8281</v>
      </c>
      <c r="O3395" s="5">
        <f>E3395/D3395</f>
        <v>2.9411764705882353E-3</v>
      </c>
      <c r="P3395" s="6">
        <f t="shared" ref="P3395:P3458" si="265">IF(L3395&lt;&gt;0,E3395/L3395,0)</f>
        <v>250</v>
      </c>
      <c r="Q3395" t="str">
        <f t="shared" ref="Q3395:Q3458" si="266">LEFT(N3395,FIND("/",N3395)-1)</f>
        <v>journalism</v>
      </c>
      <c r="R3395" t="str">
        <f t="shared" ref="R3395:R3458" si="267">RIGHT(N3395,LEN(N3395)-FIND("/",N3395))</f>
        <v>audio</v>
      </c>
      <c r="S3395" s="10">
        <f t="shared" ref="S3395:S3458" si="268">(J3395/86400)+25569+(-5/24)</f>
        <v>42579.500104166662</v>
      </c>
      <c r="T3395" s="10">
        <f t="shared" ref="T3395:T3458" si="269">(I3395/86400)+25569+(-5/24)</f>
        <v>42609.500104166662</v>
      </c>
    </row>
    <row r="3396" spans="1:20" ht="45" x14ac:dyDescent="0.25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>
        <v>1323084816</v>
      </c>
      <c r="K3396" t="b">
        <v>0</v>
      </c>
      <c r="L3396">
        <v>3</v>
      </c>
      <c r="M3396" t="b">
        <v>0</v>
      </c>
      <c r="N3396" t="s">
        <v>8270</v>
      </c>
      <c r="O3396" s="5">
        <f>E3396/D3396</f>
        <v>2.8667813379201833E-3</v>
      </c>
      <c r="P3396" s="6">
        <f t="shared" si="265"/>
        <v>71.666666666666671</v>
      </c>
      <c r="Q3396" t="str">
        <f t="shared" si="266"/>
        <v>film &amp; video</v>
      </c>
      <c r="R3396" t="str">
        <f t="shared" si="267"/>
        <v>animation</v>
      </c>
      <c r="S3396" s="10">
        <f t="shared" si="268"/>
        <v>40882.273333333331</v>
      </c>
      <c r="T3396" s="10">
        <f t="shared" si="269"/>
        <v>40913.272916666661</v>
      </c>
    </row>
    <row r="3397" spans="1:20" ht="45" x14ac:dyDescent="0.25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8271</v>
      </c>
      <c r="O3397" s="5">
        <f>E3397/D3397</f>
        <v>2.8571428571428571E-3</v>
      </c>
      <c r="P3397" s="6">
        <f t="shared" si="265"/>
        <v>10</v>
      </c>
      <c r="Q3397" t="str">
        <f t="shared" si="266"/>
        <v>theater</v>
      </c>
      <c r="R3397" t="str">
        <f t="shared" si="267"/>
        <v>plays</v>
      </c>
      <c r="S3397" s="10">
        <f t="shared" si="268"/>
        <v>41863.318993055553</v>
      </c>
      <c r="T3397" s="10">
        <f t="shared" si="269"/>
        <v>41893.318993055553</v>
      </c>
    </row>
    <row r="3398" spans="1:20" ht="60" x14ac:dyDescent="0.25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>
        <v>1427169540</v>
      </c>
      <c r="J3398">
        <v>1424701775</v>
      </c>
      <c r="K3398" t="b">
        <v>0</v>
      </c>
      <c r="L3398">
        <v>1</v>
      </c>
      <c r="M3398" t="b">
        <v>0</v>
      </c>
      <c r="N3398" t="s">
        <v>8271</v>
      </c>
      <c r="O3398" s="5">
        <f>E3398/D3398</f>
        <v>2.8571428571428571E-3</v>
      </c>
      <c r="P3398" s="6">
        <f t="shared" si="265"/>
        <v>10</v>
      </c>
      <c r="Q3398" t="str">
        <f t="shared" si="266"/>
        <v>theater</v>
      </c>
      <c r="R3398" t="str">
        <f t="shared" si="267"/>
        <v>plays</v>
      </c>
      <c r="S3398" s="10">
        <f t="shared" si="268"/>
        <v>42058.395543981482</v>
      </c>
      <c r="T3398" s="10">
        <f t="shared" si="269"/>
        <v>42086.957638888889</v>
      </c>
    </row>
    <row r="3399" spans="1:20" ht="45" x14ac:dyDescent="0.25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>
        <v>1400853925</v>
      </c>
      <c r="J3399">
        <v>1399557925</v>
      </c>
      <c r="K3399" t="b">
        <v>0</v>
      </c>
      <c r="L3399">
        <v>4</v>
      </c>
      <c r="M3399" t="b">
        <v>0</v>
      </c>
      <c r="N3399" t="s">
        <v>8294</v>
      </c>
      <c r="O3399" s="5">
        <f>E3399/D3399</f>
        <v>2.8333333333333335E-3</v>
      </c>
      <c r="P3399" s="6">
        <f t="shared" si="265"/>
        <v>21.25</v>
      </c>
      <c r="Q3399" t="str">
        <f t="shared" si="266"/>
        <v>technology</v>
      </c>
      <c r="R3399" t="str">
        <f t="shared" si="267"/>
        <v>gadgets</v>
      </c>
      <c r="S3399" s="10">
        <f t="shared" si="268"/>
        <v>41767.378761574073</v>
      </c>
      <c r="T3399" s="10">
        <f t="shared" si="269"/>
        <v>41782.378761574073</v>
      </c>
    </row>
    <row r="3400" spans="1:20" ht="45" x14ac:dyDescent="0.25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t="s">
        <v>8221</v>
      </c>
      <c r="G3400" t="s">
        <v>8224</v>
      </c>
      <c r="H3400" t="s">
        <v>8246</v>
      </c>
      <c r="I3400">
        <v>1403122380</v>
      </c>
      <c r="J3400">
        <v>1400634728</v>
      </c>
      <c r="K3400" t="b">
        <v>0</v>
      </c>
      <c r="L3400">
        <v>7</v>
      </c>
      <c r="M3400" t="b">
        <v>0</v>
      </c>
      <c r="N3400" t="s">
        <v>8291</v>
      </c>
      <c r="O3400" s="5">
        <f>E3400/D3400</f>
        <v>2.8E-3</v>
      </c>
      <c r="P3400" s="6">
        <f t="shared" si="265"/>
        <v>40</v>
      </c>
      <c r="Q3400" t="str">
        <f t="shared" si="266"/>
        <v>photography</v>
      </c>
      <c r="R3400" t="str">
        <f t="shared" si="267"/>
        <v>places</v>
      </c>
      <c r="S3400" s="10">
        <f t="shared" si="268"/>
        <v>41779.84175925926</v>
      </c>
      <c r="T3400" s="10">
        <f t="shared" si="269"/>
        <v>41808.634027777771</v>
      </c>
    </row>
    <row r="3401" spans="1:20" ht="75" x14ac:dyDescent="0.25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>
        <v>1409547600</v>
      </c>
      <c r="J3401">
        <v>1406986278</v>
      </c>
      <c r="K3401" t="b">
        <v>0</v>
      </c>
      <c r="L3401">
        <v>3</v>
      </c>
      <c r="M3401" t="b">
        <v>0</v>
      </c>
      <c r="N3401" t="s">
        <v>8303</v>
      </c>
      <c r="O3401" s="5">
        <f>E3401/D3401</f>
        <v>2.8E-3</v>
      </c>
      <c r="P3401" s="6">
        <f t="shared" si="265"/>
        <v>18.666666666666668</v>
      </c>
      <c r="Q3401" t="str">
        <f t="shared" si="266"/>
        <v>theater</v>
      </c>
      <c r="R3401" t="str">
        <f t="shared" si="267"/>
        <v>spaces</v>
      </c>
      <c r="S3401" s="10">
        <f t="shared" si="268"/>
        <v>41853.355069444442</v>
      </c>
      <c r="T3401" s="10">
        <f t="shared" si="269"/>
        <v>41883</v>
      </c>
    </row>
    <row r="3402" spans="1:20" ht="30" x14ac:dyDescent="0.25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t="s">
        <v>8221</v>
      </c>
      <c r="G3402" t="s">
        <v>8224</v>
      </c>
      <c r="H3402" t="s">
        <v>8246</v>
      </c>
      <c r="I3402">
        <v>1436957022</v>
      </c>
      <c r="J3402">
        <v>1434365022</v>
      </c>
      <c r="K3402" t="b">
        <v>0</v>
      </c>
      <c r="L3402">
        <v>2</v>
      </c>
      <c r="M3402" t="b">
        <v>0</v>
      </c>
      <c r="N3402" t="s">
        <v>8305</v>
      </c>
      <c r="O3402" s="5">
        <f>E3402/D3402</f>
        <v>2.8E-3</v>
      </c>
      <c r="P3402" s="6">
        <f t="shared" si="265"/>
        <v>17.5</v>
      </c>
      <c r="Q3402" t="str">
        <f t="shared" si="266"/>
        <v>theater</v>
      </c>
      <c r="R3402" t="str">
        <f t="shared" si="267"/>
        <v>musical</v>
      </c>
      <c r="S3402" s="10">
        <f t="shared" si="268"/>
        <v>42170.238680555551</v>
      </c>
      <c r="T3402" s="10">
        <f t="shared" si="269"/>
        <v>42200.238680555551</v>
      </c>
    </row>
    <row r="3403" spans="1:20" ht="60" x14ac:dyDescent="0.25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>
        <v>1414533600</v>
      </c>
      <c r="J3403">
        <v>1411411564</v>
      </c>
      <c r="K3403" t="b">
        <v>0</v>
      </c>
      <c r="L3403">
        <v>6</v>
      </c>
      <c r="M3403" t="b">
        <v>0</v>
      </c>
      <c r="N3403" t="s">
        <v>8267</v>
      </c>
      <c r="O3403" s="5">
        <f>E3403/D3403</f>
        <v>2.7454545454545453E-3</v>
      </c>
      <c r="P3403" s="6">
        <f t="shared" si="265"/>
        <v>25.166666666666668</v>
      </c>
      <c r="Q3403" t="str">
        <f t="shared" si="266"/>
        <v>film &amp; video</v>
      </c>
      <c r="R3403" t="str">
        <f t="shared" si="267"/>
        <v>science fiction</v>
      </c>
      <c r="S3403" s="10">
        <f t="shared" si="268"/>
        <v>41904.573657407404</v>
      </c>
      <c r="T3403" s="10">
        <f t="shared" si="269"/>
        <v>41940.708333333328</v>
      </c>
    </row>
    <row r="3404" spans="1:20" ht="30" x14ac:dyDescent="0.25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>
        <v>1434080706</v>
      </c>
      <c r="J3404">
        <v>1428896706</v>
      </c>
      <c r="K3404" t="b">
        <v>0</v>
      </c>
      <c r="L3404">
        <v>2</v>
      </c>
      <c r="M3404" t="b">
        <v>0</v>
      </c>
      <c r="N3404" t="s">
        <v>8303</v>
      </c>
      <c r="O3404" s="5">
        <f>E3404/D3404</f>
        <v>2.6829268292682929E-3</v>
      </c>
      <c r="P3404" s="6">
        <f t="shared" si="265"/>
        <v>5.5</v>
      </c>
      <c r="Q3404" t="str">
        <f t="shared" si="266"/>
        <v>theater</v>
      </c>
      <c r="R3404" t="str">
        <f t="shared" si="267"/>
        <v>spaces</v>
      </c>
      <c r="S3404" s="10">
        <f t="shared" si="268"/>
        <v>42106.94798611111</v>
      </c>
      <c r="T3404" s="10">
        <f t="shared" si="269"/>
        <v>42166.94798611111</v>
      </c>
    </row>
    <row r="3405" spans="1:20" ht="60" x14ac:dyDescent="0.25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>
        <v>1482953115</v>
      </c>
      <c r="J3405">
        <v>1480361115</v>
      </c>
      <c r="K3405" t="b">
        <v>0</v>
      </c>
      <c r="L3405">
        <v>1</v>
      </c>
      <c r="M3405" t="b">
        <v>0</v>
      </c>
      <c r="N3405" t="s">
        <v>8273</v>
      </c>
      <c r="O3405" s="5">
        <f>E3405/D3405</f>
        <v>2.6737967914438501E-3</v>
      </c>
      <c r="P3405" s="6">
        <f t="shared" si="265"/>
        <v>250</v>
      </c>
      <c r="Q3405" t="str">
        <f t="shared" si="266"/>
        <v>technology</v>
      </c>
      <c r="R3405" t="str">
        <f t="shared" si="267"/>
        <v>wearables</v>
      </c>
      <c r="S3405" s="10">
        <f t="shared" si="268"/>
        <v>42702.600868055553</v>
      </c>
      <c r="T3405" s="10">
        <f t="shared" si="269"/>
        <v>42732.600868055553</v>
      </c>
    </row>
    <row r="3406" spans="1:20" ht="45" x14ac:dyDescent="0.25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>
        <v>1456523572</v>
      </c>
      <c r="J3406">
        <v>1453931572</v>
      </c>
      <c r="K3406" t="b">
        <v>0</v>
      </c>
      <c r="L3406">
        <v>2</v>
      </c>
      <c r="M3406" t="b">
        <v>0</v>
      </c>
      <c r="N3406" t="s">
        <v>8267</v>
      </c>
      <c r="O3406" s="5">
        <f>E3406/D3406</f>
        <v>2.671118530884808E-3</v>
      </c>
      <c r="P3406" s="6">
        <f t="shared" si="265"/>
        <v>4</v>
      </c>
      <c r="Q3406" t="str">
        <f t="shared" si="266"/>
        <v>film &amp; video</v>
      </c>
      <c r="R3406" t="str">
        <f t="shared" si="267"/>
        <v>science fiction</v>
      </c>
      <c r="S3406" s="10">
        <f t="shared" si="268"/>
        <v>42396.703379629624</v>
      </c>
      <c r="T3406" s="10">
        <f t="shared" si="269"/>
        <v>42426.703379629624</v>
      </c>
    </row>
    <row r="3407" spans="1:20" ht="45" x14ac:dyDescent="0.25">
      <c r="A3407">
        <v>597</v>
      </c>
      <c r="B3407" s="3" t="s">
        <v>598</v>
      </c>
      <c r="C3407" s="3" t="s">
        <v>4707</v>
      </c>
      <c r="D3407">
        <v>7500</v>
      </c>
      <c r="E3407">
        <v>20</v>
      </c>
      <c r="F3407" t="s">
        <v>8221</v>
      </c>
      <c r="G3407" t="s">
        <v>8224</v>
      </c>
      <c r="H3407" t="s">
        <v>8246</v>
      </c>
      <c r="I3407">
        <v>1469980800</v>
      </c>
      <c r="J3407">
        <v>1466787335</v>
      </c>
      <c r="K3407" t="b">
        <v>0</v>
      </c>
      <c r="L3407">
        <v>2</v>
      </c>
      <c r="M3407" t="b">
        <v>0</v>
      </c>
      <c r="N3407" t="s">
        <v>8272</v>
      </c>
      <c r="O3407" s="5">
        <f>E3407/D3407</f>
        <v>2.6666666666666666E-3</v>
      </c>
      <c r="P3407" s="6">
        <f t="shared" si="265"/>
        <v>10</v>
      </c>
      <c r="Q3407" t="str">
        <f t="shared" si="266"/>
        <v>technology</v>
      </c>
      <c r="R3407" t="str">
        <f t="shared" si="267"/>
        <v>web</v>
      </c>
      <c r="S3407" s="10">
        <f t="shared" si="268"/>
        <v>42545.496932870366</v>
      </c>
      <c r="T3407" s="10">
        <f t="shared" si="269"/>
        <v>42582.458333333336</v>
      </c>
    </row>
    <row r="3408" spans="1:20" ht="45" x14ac:dyDescent="0.25">
      <c r="A3408">
        <v>2567</v>
      </c>
      <c r="B3408" s="3" t="s">
        <v>2567</v>
      </c>
      <c r="C3408" s="3" t="s">
        <v>6677</v>
      </c>
      <c r="D3408">
        <v>45000</v>
      </c>
      <c r="E3408">
        <v>120</v>
      </c>
      <c r="F3408" t="s">
        <v>8220</v>
      </c>
      <c r="G3408" t="s">
        <v>8224</v>
      </c>
      <c r="H3408" t="s">
        <v>8246</v>
      </c>
      <c r="I3408">
        <v>1429823138</v>
      </c>
      <c r="J3408">
        <v>1427231138</v>
      </c>
      <c r="K3408" t="b">
        <v>0</v>
      </c>
      <c r="L3408">
        <v>2</v>
      </c>
      <c r="M3408" t="b">
        <v>0</v>
      </c>
      <c r="N3408" t="s">
        <v>8284</v>
      </c>
      <c r="O3408" s="5">
        <f>E3408/D3408</f>
        <v>2.6666666666666666E-3</v>
      </c>
      <c r="P3408" s="6">
        <f t="shared" si="265"/>
        <v>60</v>
      </c>
      <c r="Q3408" t="str">
        <f t="shared" si="266"/>
        <v>food</v>
      </c>
      <c r="R3408" t="str">
        <f t="shared" si="267"/>
        <v>food trucks</v>
      </c>
      <c r="S3408" s="10">
        <f t="shared" si="268"/>
        <v>42087.670578703699</v>
      </c>
      <c r="T3408" s="10">
        <f t="shared" si="269"/>
        <v>42117.670578703699</v>
      </c>
    </row>
    <row r="3409" spans="1:20" ht="60" x14ac:dyDescent="0.25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>
        <v>1467231614</v>
      </c>
      <c r="J3409">
        <v>1464639614</v>
      </c>
      <c r="K3409" t="b">
        <v>0</v>
      </c>
      <c r="L3409">
        <v>6</v>
      </c>
      <c r="M3409" t="b">
        <v>0</v>
      </c>
      <c r="N3409" t="s">
        <v>8282</v>
      </c>
      <c r="O3409" s="5">
        <f>E3409/D3409</f>
        <v>2.6222222222222224E-3</v>
      </c>
      <c r="P3409" s="6">
        <f t="shared" si="265"/>
        <v>19.666666666666668</v>
      </c>
      <c r="Q3409" t="str">
        <f t="shared" si="266"/>
        <v>games</v>
      </c>
      <c r="R3409" t="str">
        <f t="shared" si="267"/>
        <v>video games</v>
      </c>
      <c r="S3409" s="10">
        <f t="shared" si="268"/>
        <v>42520.639050925922</v>
      </c>
      <c r="T3409" s="10">
        <f t="shared" si="269"/>
        <v>42550.639050925922</v>
      </c>
    </row>
    <row r="3410" spans="1:20" ht="45" x14ac:dyDescent="0.25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>
        <v>1453310661</v>
      </c>
      <c r="J3410">
        <v>1450718661</v>
      </c>
      <c r="K3410" t="b">
        <v>0</v>
      </c>
      <c r="L3410">
        <v>1</v>
      </c>
      <c r="M3410" t="b">
        <v>0</v>
      </c>
      <c r="N3410" t="s">
        <v>8271</v>
      </c>
      <c r="O3410" s="5">
        <f>E3410/D3410</f>
        <v>2.5892857142857141E-3</v>
      </c>
      <c r="P3410" s="6">
        <f t="shared" si="265"/>
        <v>29</v>
      </c>
      <c r="Q3410" t="str">
        <f t="shared" si="266"/>
        <v>theater</v>
      </c>
      <c r="R3410" t="str">
        <f t="shared" si="267"/>
        <v>plays</v>
      </c>
      <c r="S3410" s="10">
        <f t="shared" si="268"/>
        <v>42359.516909722217</v>
      </c>
      <c r="T3410" s="10">
        <f t="shared" si="269"/>
        <v>42389.516909722217</v>
      </c>
    </row>
    <row r="3411" spans="1:20" ht="60" x14ac:dyDescent="0.25">
      <c r="A3411">
        <v>1499</v>
      </c>
      <c r="B3411" s="3" t="s">
        <v>1500</v>
      </c>
      <c r="C3411" s="3" t="s">
        <v>5609</v>
      </c>
      <c r="D3411">
        <v>2000</v>
      </c>
      <c r="E3411">
        <v>5</v>
      </c>
      <c r="F3411" t="s">
        <v>8221</v>
      </c>
      <c r="G3411" t="s">
        <v>8224</v>
      </c>
      <c r="H3411" t="s">
        <v>8246</v>
      </c>
      <c r="I3411">
        <v>1470355833</v>
      </c>
      <c r="J3411">
        <v>1465171833</v>
      </c>
      <c r="K3411" t="b">
        <v>0</v>
      </c>
      <c r="L3411">
        <v>1</v>
      </c>
      <c r="M3411" t="b">
        <v>0</v>
      </c>
      <c r="N3411" t="s">
        <v>8275</v>
      </c>
      <c r="O3411" s="5">
        <f>E3411/D3411</f>
        <v>2.5000000000000001E-3</v>
      </c>
      <c r="P3411" s="6">
        <f t="shared" si="265"/>
        <v>5</v>
      </c>
      <c r="Q3411" t="str">
        <f t="shared" si="266"/>
        <v>publishing</v>
      </c>
      <c r="R3411" t="str">
        <f t="shared" si="267"/>
        <v>fiction</v>
      </c>
      <c r="S3411" s="10">
        <f t="shared" si="268"/>
        <v>42526.798993055556</v>
      </c>
      <c r="T3411" s="10">
        <f t="shared" si="269"/>
        <v>42586.798993055556</v>
      </c>
    </row>
    <row r="3412" spans="1:20" ht="60" x14ac:dyDescent="0.25">
      <c r="A3412">
        <v>2368</v>
      </c>
      <c r="B3412" s="3" t="s">
        <v>2369</v>
      </c>
      <c r="C3412" s="3" t="s">
        <v>6478</v>
      </c>
      <c r="D3412">
        <v>40000</v>
      </c>
      <c r="E3412">
        <v>100</v>
      </c>
      <c r="F3412" t="s">
        <v>8220</v>
      </c>
      <c r="G3412" t="s">
        <v>8224</v>
      </c>
      <c r="H3412" t="s">
        <v>8246</v>
      </c>
      <c r="I3412">
        <v>1429028365</v>
      </c>
      <c r="J3412">
        <v>1425143965</v>
      </c>
      <c r="K3412" t="b">
        <v>0</v>
      </c>
      <c r="L3412">
        <v>2</v>
      </c>
      <c r="M3412" t="b">
        <v>0</v>
      </c>
      <c r="N3412" t="s">
        <v>8272</v>
      </c>
      <c r="O3412" s="5">
        <f>E3412/D3412</f>
        <v>2.5000000000000001E-3</v>
      </c>
      <c r="P3412" s="6">
        <f t="shared" si="265"/>
        <v>50</v>
      </c>
      <c r="Q3412" t="str">
        <f t="shared" si="266"/>
        <v>technology</v>
      </c>
      <c r="R3412" t="str">
        <f t="shared" si="267"/>
        <v>web</v>
      </c>
      <c r="S3412" s="10">
        <f t="shared" si="268"/>
        <v>42063.513483796291</v>
      </c>
      <c r="T3412" s="10">
        <f t="shared" si="269"/>
        <v>42108.471817129626</v>
      </c>
    </row>
    <row r="3413" spans="1:20" ht="45" x14ac:dyDescent="0.25">
      <c r="A3413">
        <v>2571</v>
      </c>
      <c r="B3413" s="3" t="s">
        <v>2571</v>
      </c>
      <c r="C3413" s="3" t="s">
        <v>6681</v>
      </c>
      <c r="D3413">
        <v>100000</v>
      </c>
      <c r="E3413">
        <v>250</v>
      </c>
      <c r="F3413" t="s">
        <v>8220</v>
      </c>
      <c r="G3413" t="s">
        <v>8226</v>
      </c>
      <c r="H3413" t="s">
        <v>8248</v>
      </c>
      <c r="I3413">
        <v>1463645521</v>
      </c>
      <c r="J3413">
        <v>1458461521</v>
      </c>
      <c r="K3413" t="b">
        <v>0</v>
      </c>
      <c r="L3413">
        <v>4</v>
      </c>
      <c r="M3413" t="b">
        <v>0</v>
      </c>
      <c r="N3413" t="s">
        <v>8284</v>
      </c>
      <c r="O3413" s="5">
        <f>E3413/D3413</f>
        <v>2.5000000000000001E-3</v>
      </c>
      <c r="P3413" s="6">
        <f t="shared" si="265"/>
        <v>62.5</v>
      </c>
      <c r="Q3413" t="str">
        <f t="shared" si="266"/>
        <v>food</v>
      </c>
      <c r="R3413" t="str">
        <f t="shared" si="267"/>
        <v>food trucks</v>
      </c>
      <c r="S3413" s="10">
        <f t="shared" si="268"/>
        <v>42449.133344907408</v>
      </c>
      <c r="T3413" s="10">
        <f t="shared" si="269"/>
        <v>42509.133344907408</v>
      </c>
    </row>
    <row r="3414" spans="1:20" ht="45" x14ac:dyDescent="0.25">
      <c r="A3414">
        <v>2769</v>
      </c>
      <c r="B3414" s="3" t="s">
        <v>2769</v>
      </c>
      <c r="C3414" s="3" t="s">
        <v>6879</v>
      </c>
      <c r="D3414">
        <v>800</v>
      </c>
      <c r="E3414">
        <v>2</v>
      </c>
      <c r="F3414" t="s">
        <v>8221</v>
      </c>
      <c r="G3414" t="s">
        <v>8225</v>
      </c>
      <c r="H3414" t="s">
        <v>8247</v>
      </c>
      <c r="I3414">
        <v>1401997790</v>
      </c>
      <c r="J3414">
        <v>1397677790</v>
      </c>
      <c r="K3414" t="b">
        <v>0</v>
      </c>
      <c r="L3414">
        <v>2</v>
      </c>
      <c r="M3414" t="b">
        <v>0</v>
      </c>
      <c r="N3414" t="s">
        <v>8304</v>
      </c>
      <c r="O3414" s="5">
        <f>E3414/D3414</f>
        <v>2.5000000000000001E-3</v>
      </c>
      <c r="P3414" s="6">
        <f t="shared" si="265"/>
        <v>1</v>
      </c>
      <c r="Q3414" t="str">
        <f t="shared" si="266"/>
        <v>publishing</v>
      </c>
      <c r="R3414" t="str">
        <f t="shared" si="267"/>
        <v>children's books</v>
      </c>
      <c r="S3414" s="10">
        <f t="shared" si="268"/>
        <v>41745.617939814816</v>
      </c>
      <c r="T3414" s="10">
        <f t="shared" si="269"/>
        <v>41795.617939814816</v>
      </c>
    </row>
    <row r="3415" spans="1:20" ht="60" x14ac:dyDescent="0.25">
      <c r="A3415">
        <v>3086</v>
      </c>
      <c r="B3415" s="3" t="s">
        <v>3086</v>
      </c>
      <c r="C3415" s="3" t="s">
        <v>7196</v>
      </c>
      <c r="D3415">
        <v>20000</v>
      </c>
      <c r="E3415">
        <v>50</v>
      </c>
      <c r="F3415" t="s">
        <v>8221</v>
      </c>
      <c r="G3415" t="s">
        <v>8237</v>
      </c>
      <c r="H3415" t="s">
        <v>8249</v>
      </c>
      <c r="I3415">
        <v>1439827559</v>
      </c>
      <c r="J3415">
        <v>1434643559</v>
      </c>
      <c r="K3415" t="b">
        <v>0</v>
      </c>
      <c r="L3415">
        <v>3</v>
      </c>
      <c r="M3415" t="b">
        <v>0</v>
      </c>
      <c r="N3415" t="s">
        <v>8303</v>
      </c>
      <c r="O3415" s="5">
        <f>E3415/D3415</f>
        <v>2.5000000000000001E-3</v>
      </c>
      <c r="P3415" s="6">
        <f t="shared" si="265"/>
        <v>16.666666666666668</v>
      </c>
      <c r="Q3415" t="str">
        <f t="shared" si="266"/>
        <v>theater</v>
      </c>
      <c r="R3415" t="str">
        <f t="shared" si="267"/>
        <v>spaces</v>
      </c>
      <c r="S3415" s="10">
        <f t="shared" si="268"/>
        <v>42173.462488425925</v>
      </c>
      <c r="T3415" s="10">
        <f t="shared" si="269"/>
        <v>42233.462488425925</v>
      </c>
    </row>
    <row r="3416" spans="1:20" ht="60" x14ac:dyDescent="0.25">
      <c r="A3416">
        <v>3945</v>
      </c>
      <c r="B3416" s="3" t="s">
        <v>3942</v>
      </c>
      <c r="C3416" s="3" t="s">
        <v>8053</v>
      </c>
      <c r="D3416">
        <v>2000</v>
      </c>
      <c r="E3416">
        <v>5</v>
      </c>
      <c r="F3416" t="s">
        <v>8221</v>
      </c>
      <c r="G3416" t="s">
        <v>8224</v>
      </c>
      <c r="H3416" t="s">
        <v>8246</v>
      </c>
      <c r="I3416">
        <v>1431717268</v>
      </c>
      <c r="J3416">
        <v>1429125268</v>
      </c>
      <c r="K3416" t="b">
        <v>0</v>
      </c>
      <c r="L3416">
        <v>1</v>
      </c>
      <c r="M3416" t="b">
        <v>0</v>
      </c>
      <c r="N3416" t="s">
        <v>8271</v>
      </c>
      <c r="O3416" s="5">
        <f>E3416/D3416</f>
        <v>2.5000000000000001E-3</v>
      </c>
      <c r="P3416" s="6">
        <f t="shared" si="265"/>
        <v>5</v>
      </c>
      <c r="Q3416" t="str">
        <f t="shared" si="266"/>
        <v>theater</v>
      </c>
      <c r="R3416" t="str">
        <f t="shared" si="267"/>
        <v>plays</v>
      </c>
      <c r="S3416" s="10">
        <f t="shared" si="268"/>
        <v>42109.593379629623</v>
      </c>
      <c r="T3416" s="10">
        <f t="shared" si="269"/>
        <v>42139.593379629623</v>
      </c>
    </row>
    <row r="3417" spans="1:20" ht="45" x14ac:dyDescent="0.25">
      <c r="A3417">
        <v>3994</v>
      </c>
      <c r="B3417" s="3" t="s">
        <v>3990</v>
      </c>
      <c r="C3417" s="3" t="s">
        <v>8100</v>
      </c>
      <c r="D3417">
        <v>2000</v>
      </c>
      <c r="E3417">
        <v>5</v>
      </c>
      <c r="F3417" t="s">
        <v>8221</v>
      </c>
      <c r="G3417" t="s">
        <v>8224</v>
      </c>
      <c r="H3417" t="s">
        <v>8246</v>
      </c>
      <c r="I3417">
        <v>1405761690</v>
      </c>
      <c r="J3417">
        <v>1403169690</v>
      </c>
      <c r="K3417" t="b">
        <v>0</v>
      </c>
      <c r="L3417">
        <v>1</v>
      </c>
      <c r="M3417" t="b">
        <v>0</v>
      </c>
      <c r="N3417" t="s">
        <v>8271</v>
      </c>
      <c r="O3417" s="5">
        <f>E3417/D3417</f>
        <v>2.5000000000000001E-3</v>
      </c>
      <c r="P3417" s="6">
        <f t="shared" si="265"/>
        <v>5</v>
      </c>
      <c r="Q3417" t="str">
        <f t="shared" si="266"/>
        <v>theater</v>
      </c>
      <c r="R3417" t="str">
        <f t="shared" si="267"/>
        <v>plays</v>
      </c>
      <c r="S3417" s="10">
        <f t="shared" si="268"/>
        <v>41809.181597222218</v>
      </c>
      <c r="T3417" s="10">
        <f t="shared" si="269"/>
        <v>41839.181597222218</v>
      </c>
    </row>
    <row r="3418" spans="1:20" ht="45" x14ac:dyDescent="0.25">
      <c r="A3418">
        <v>4007</v>
      </c>
      <c r="B3418" s="3" t="s">
        <v>4003</v>
      </c>
      <c r="C3418" s="3" t="s">
        <v>8112</v>
      </c>
      <c r="D3418">
        <v>2000</v>
      </c>
      <c r="E3418">
        <v>5</v>
      </c>
      <c r="F3418" t="s">
        <v>8221</v>
      </c>
      <c r="G3418" t="s">
        <v>8224</v>
      </c>
      <c r="H3418" t="s">
        <v>8246</v>
      </c>
      <c r="I3418">
        <v>1409070480</v>
      </c>
      <c r="J3418">
        <v>1406572381</v>
      </c>
      <c r="K3418" t="b">
        <v>0</v>
      </c>
      <c r="L3418">
        <v>1</v>
      </c>
      <c r="M3418" t="b">
        <v>0</v>
      </c>
      <c r="N3418" t="s">
        <v>8271</v>
      </c>
      <c r="O3418" s="5">
        <f>E3418/D3418</f>
        <v>2.5000000000000001E-3</v>
      </c>
      <c r="P3418" s="6">
        <f t="shared" si="265"/>
        <v>5</v>
      </c>
      <c r="Q3418" t="str">
        <f t="shared" si="266"/>
        <v>theater</v>
      </c>
      <c r="R3418" t="str">
        <f t="shared" si="267"/>
        <v>plays</v>
      </c>
      <c r="S3418" s="10">
        <f t="shared" si="268"/>
        <v>41848.564594907402</v>
      </c>
      <c r="T3418" s="10">
        <f t="shared" si="269"/>
        <v>41877.477777777771</v>
      </c>
    </row>
    <row r="3419" spans="1:20" ht="60" x14ac:dyDescent="0.25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t="s">
        <v>8221</v>
      </c>
      <c r="G3419" t="s">
        <v>8224</v>
      </c>
      <c r="H3419" t="s">
        <v>8246</v>
      </c>
      <c r="I3419">
        <v>1425009761</v>
      </c>
      <c r="J3419">
        <v>1422417761</v>
      </c>
      <c r="K3419" t="b">
        <v>0</v>
      </c>
      <c r="L3419">
        <v>3</v>
      </c>
      <c r="M3419" t="b">
        <v>0</v>
      </c>
      <c r="N3419" t="s">
        <v>8275</v>
      </c>
      <c r="O3419" s="5">
        <f>E3419/D3419</f>
        <v>2.3999999999999998E-3</v>
      </c>
      <c r="P3419" s="6">
        <f t="shared" si="265"/>
        <v>16</v>
      </c>
      <c r="Q3419" t="str">
        <f t="shared" si="266"/>
        <v>publishing</v>
      </c>
      <c r="R3419" t="str">
        <f t="shared" si="267"/>
        <v>fiction</v>
      </c>
      <c r="S3419" s="10">
        <f t="shared" si="268"/>
        <v>42031.960196759253</v>
      </c>
      <c r="T3419" s="10">
        <f t="shared" si="269"/>
        <v>42061.960196759253</v>
      </c>
    </row>
    <row r="3420" spans="1:20" ht="60" x14ac:dyDescent="0.25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t="s">
        <v>8221</v>
      </c>
      <c r="G3420" t="s">
        <v>8224</v>
      </c>
      <c r="H3420" t="s">
        <v>8246</v>
      </c>
      <c r="I3420">
        <v>1425233240</v>
      </c>
      <c r="J3420">
        <v>1422641240</v>
      </c>
      <c r="K3420" t="b">
        <v>0</v>
      </c>
      <c r="L3420">
        <v>3</v>
      </c>
      <c r="M3420" t="b">
        <v>0</v>
      </c>
      <c r="N3420" t="s">
        <v>8284</v>
      </c>
      <c r="O3420" s="5">
        <f>E3420/D3420</f>
        <v>2.3999999999999998E-3</v>
      </c>
      <c r="P3420" s="6">
        <f t="shared" si="265"/>
        <v>12</v>
      </c>
      <c r="Q3420" t="str">
        <f t="shared" si="266"/>
        <v>food</v>
      </c>
      <c r="R3420" t="str">
        <f t="shared" si="267"/>
        <v>food trucks</v>
      </c>
      <c r="S3420" s="10">
        <f t="shared" si="268"/>
        <v>42034.546759259254</v>
      </c>
      <c r="T3420" s="10">
        <f t="shared" si="269"/>
        <v>42064.546759259254</v>
      </c>
    </row>
    <row r="3421" spans="1:20" ht="60" x14ac:dyDescent="0.25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>
        <v>1396810864</v>
      </c>
      <c r="J3421">
        <v>1395687664</v>
      </c>
      <c r="K3421" t="b">
        <v>0</v>
      </c>
      <c r="L3421">
        <v>1</v>
      </c>
      <c r="M3421" t="b">
        <v>0</v>
      </c>
      <c r="N3421" t="s">
        <v>8282</v>
      </c>
      <c r="O3421" s="5">
        <f>E3421/D3421</f>
        <v>2.3809523809523812E-3</v>
      </c>
      <c r="P3421" s="6">
        <f t="shared" si="265"/>
        <v>5</v>
      </c>
      <c r="Q3421" t="str">
        <f t="shared" si="266"/>
        <v>games</v>
      </c>
      <c r="R3421" t="str">
        <f t="shared" si="267"/>
        <v>video games</v>
      </c>
      <c r="S3421" s="10">
        <f t="shared" si="268"/>
        <v>41722.584074074075</v>
      </c>
      <c r="T3421" s="10">
        <f t="shared" si="269"/>
        <v>41735.584074074075</v>
      </c>
    </row>
    <row r="3422" spans="1:20" ht="60" x14ac:dyDescent="0.25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>
        <v>1423185900</v>
      </c>
      <c r="J3422">
        <v>1420766700</v>
      </c>
      <c r="K3422" t="b">
        <v>0</v>
      </c>
      <c r="L3422">
        <v>3</v>
      </c>
      <c r="M3422" t="b">
        <v>0</v>
      </c>
      <c r="N3422" t="s">
        <v>8287</v>
      </c>
      <c r="O3422" s="5">
        <f>E3422/D3422</f>
        <v>2.3333333333333335E-3</v>
      </c>
      <c r="P3422" s="6">
        <f t="shared" si="265"/>
        <v>2.3333333333333335</v>
      </c>
      <c r="Q3422" t="str">
        <f t="shared" si="266"/>
        <v>publishing</v>
      </c>
      <c r="R3422" t="str">
        <f t="shared" si="267"/>
        <v>translations</v>
      </c>
      <c r="S3422" s="10">
        <f t="shared" si="268"/>
        <v>42012.850694444445</v>
      </c>
      <c r="T3422" s="10">
        <f t="shared" si="269"/>
        <v>42040.850694444445</v>
      </c>
    </row>
    <row r="3423" spans="1:20" ht="30" x14ac:dyDescent="0.25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>
        <v>1369403684</v>
      </c>
      <c r="J3423">
        <v>1365515684</v>
      </c>
      <c r="K3423" t="b">
        <v>0</v>
      </c>
      <c r="L3423">
        <v>3</v>
      </c>
      <c r="M3423" t="b">
        <v>0</v>
      </c>
      <c r="N3423" t="s">
        <v>8304</v>
      </c>
      <c r="O3423" s="5">
        <f>E3423/D3423</f>
        <v>2.2842639593908631E-3</v>
      </c>
      <c r="P3423" s="6">
        <f t="shared" si="265"/>
        <v>30</v>
      </c>
      <c r="Q3423" t="str">
        <f t="shared" si="266"/>
        <v>publishing</v>
      </c>
      <c r="R3423" t="str">
        <f t="shared" si="267"/>
        <v>children's books</v>
      </c>
      <c r="S3423" s="10">
        <f t="shared" si="268"/>
        <v>41373.371342592589</v>
      </c>
      <c r="T3423" s="10">
        <f t="shared" si="269"/>
        <v>41418.371342592589</v>
      </c>
    </row>
    <row r="3424" spans="1:20" ht="60" x14ac:dyDescent="0.25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>
        <v>1455753540</v>
      </c>
      <c r="J3424">
        <v>1452058282</v>
      </c>
      <c r="K3424" t="b">
        <v>0</v>
      </c>
      <c r="L3424">
        <v>1</v>
      </c>
      <c r="M3424" t="b">
        <v>0</v>
      </c>
      <c r="N3424" t="s">
        <v>8268</v>
      </c>
      <c r="O3424" s="5">
        <f>E3424/D3424</f>
        <v>2.2727272727272726E-3</v>
      </c>
      <c r="P3424" s="6">
        <f t="shared" si="265"/>
        <v>10</v>
      </c>
      <c r="Q3424" t="str">
        <f t="shared" si="266"/>
        <v>film &amp; video</v>
      </c>
      <c r="R3424" t="str">
        <f t="shared" si="267"/>
        <v>drama</v>
      </c>
      <c r="S3424" s="10">
        <f t="shared" si="268"/>
        <v>42375.021782407406</v>
      </c>
      <c r="T3424" s="10">
        <f t="shared" si="269"/>
        <v>42417.790972222218</v>
      </c>
    </row>
    <row r="3425" spans="1:20" ht="60" x14ac:dyDescent="0.25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>
        <v>1433178060</v>
      </c>
      <c r="J3425">
        <v>1429290060</v>
      </c>
      <c r="K3425" t="b">
        <v>0</v>
      </c>
      <c r="L3425">
        <v>5</v>
      </c>
      <c r="M3425" t="b">
        <v>0</v>
      </c>
      <c r="N3425" t="s">
        <v>8273</v>
      </c>
      <c r="O3425" s="5">
        <f>E3425/D3425</f>
        <v>2.2599999999999999E-3</v>
      </c>
      <c r="P3425" s="6">
        <f t="shared" si="265"/>
        <v>45.2</v>
      </c>
      <c r="Q3425" t="str">
        <f t="shared" si="266"/>
        <v>technology</v>
      </c>
      <c r="R3425" t="str">
        <f t="shared" si="267"/>
        <v>wearables</v>
      </c>
      <c r="S3425" s="10">
        <f t="shared" si="268"/>
        <v>42111.500694444439</v>
      </c>
      <c r="T3425" s="10">
        <f t="shared" si="269"/>
        <v>42156.500694444439</v>
      </c>
    </row>
    <row r="3426" spans="1:20" ht="45" x14ac:dyDescent="0.25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>
        <v>1407832642</v>
      </c>
      <c r="K3426" t="b">
        <v>0</v>
      </c>
      <c r="L3426">
        <v>4</v>
      </c>
      <c r="M3426" t="b">
        <v>0</v>
      </c>
      <c r="N3426" t="s">
        <v>8271</v>
      </c>
      <c r="O3426" s="5">
        <f>E3426/D3426</f>
        <v>2.2499999999999998E-3</v>
      </c>
      <c r="P3426" s="6">
        <f t="shared" si="265"/>
        <v>33.75</v>
      </c>
      <c r="Q3426" t="str">
        <f t="shared" si="266"/>
        <v>theater</v>
      </c>
      <c r="R3426" t="str">
        <f t="shared" si="267"/>
        <v>plays</v>
      </c>
      <c r="S3426" s="10">
        <f t="shared" si="268"/>
        <v>41863.150949074072</v>
      </c>
      <c r="T3426" s="10">
        <f t="shared" si="269"/>
        <v>41893.150949074072</v>
      </c>
    </row>
    <row r="3427" spans="1:20" ht="60" x14ac:dyDescent="0.25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>
        <v>1397910848</v>
      </c>
      <c r="J3427">
        <v>1395318848</v>
      </c>
      <c r="K3427" t="b">
        <v>0</v>
      </c>
      <c r="L3427">
        <v>3</v>
      </c>
      <c r="M3427" t="b">
        <v>0</v>
      </c>
      <c r="N3427" t="s">
        <v>8282</v>
      </c>
      <c r="O3427" s="5">
        <f>E3427/D3427</f>
        <v>2.2000000000000001E-3</v>
      </c>
      <c r="P3427" s="6">
        <f t="shared" si="265"/>
        <v>3.6666666666666665</v>
      </c>
      <c r="Q3427" t="str">
        <f t="shared" si="266"/>
        <v>games</v>
      </c>
      <c r="R3427" t="str">
        <f t="shared" si="267"/>
        <v>video games</v>
      </c>
      <c r="S3427" s="10">
        <f t="shared" si="268"/>
        <v>41718.315370370365</v>
      </c>
      <c r="T3427" s="10">
        <f t="shared" si="269"/>
        <v>41748.315370370365</v>
      </c>
    </row>
    <row r="3428" spans="1:20" ht="60" x14ac:dyDescent="0.25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>
        <v>1416963300</v>
      </c>
      <c r="J3428">
        <v>1411775700</v>
      </c>
      <c r="K3428" t="b">
        <v>0</v>
      </c>
      <c r="L3428">
        <v>3</v>
      </c>
      <c r="M3428" t="b">
        <v>0</v>
      </c>
      <c r="N3428" t="s">
        <v>8283</v>
      </c>
      <c r="O3428" s="5">
        <f>E3428/D3428</f>
        <v>2.2000000000000001E-3</v>
      </c>
      <c r="P3428" s="6">
        <f t="shared" si="265"/>
        <v>3.6666666666666665</v>
      </c>
      <c r="Q3428" t="str">
        <f t="shared" si="266"/>
        <v>games</v>
      </c>
      <c r="R3428" t="str">
        <f t="shared" si="267"/>
        <v>mobile games</v>
      </c>
      <c r="S3428" s="10">
        <f t="shared" si="268"/>
        <v>41908.788194444445</v>
      </c>
      <c r="T3428" s="10">
        <f t="shared" si="269"/>
        <v>41968.829861111109</v>
      </c>
    </row>
    <row r="3429" spans="1:20" ht="45" x14ac:dyDescent="0.25">
      <c r="A3429">
        <v>1715</v>
      </c>
      <c r="B3429" s="3" t="s">
        <v>1716</v>
      </c>
      <c r="C3429" s="3" t="s">
        <v>5825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>
        <v>1427772120</v>
      </c>
      <c r="J3429">
        <v>1425186785</v>
      </c>
      <c r="K3429" t="b">
        <v>0</v>
      </c>
      <c r="L3429">
        <v>2</v>
      </c>
      <c r="M3429" t="b">
        <v>0</v>
      </c>
      <c r="N3429" t="s">
        <v>8293</v>
      </c>
      <c r="O3429" s="5">
        <f>E3429/D3429</f>
        <v>2.2000000000000001E-3</v>
      </c>
      <c r="P3429" s="6">
        <f t="shared" si="265"/>
        <v>5.5</v>
      </c>
      <c r="Q3429" t="str">
        <f t="shared" si="266"/>
        <v>music</v>
      </c>
      <c r="R3429" t="str">
        <f t="shared" si="267"/>
        <v>faith</v>
      </c>
      <c r="S3429" s="10">
        <f t="shared" si="268"/>
        <v>42064.009085648147</v>
      </c>
      <c r="T3429" s="10">
        <f t="shared" si="269"/>
        <v>42093.931944444441</v>
      </c>
    </row>
    <row r="3430" spans="1:20" ht="60" x14ac:dyDescent="0.25">
      <c r="A3430">
        <v>3940</v>
      </c>
      <c r="B3430" s="3" t="s">
        <v>3937</v>
      </c>
      <c r="C3430" s="3" t="s">
        <v>8048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>
        <v>1420199351</v>
      </c>
      <c r="J3430">
        <v>1416311351</v>
      </c>
      <c r="K3430" t="b">
        <v>0</v>
      </c>
      <c r="L3430">
        <v>2</v>
      </c>
      <c r="M3430" t="b">
        <v>0</v>
      </c>
      <c r="N3430" t="s">
        <v>8271</v>
      </c>
      <c r="O3430" s="5">
        <f>E3430/D3430</f>
        <v>2.2000000000000001E-3</v>
      </c>
      <c r="P3430" s="6">
        <f t="shared" si="265"/>
        <v>5.5</v>
      </c>
      <c r="Q3430" t="str">
        <f t="shared" si="266"/>
        <v>theater</v>
      </c>
      <c r="R3430" t="str">
        <f t="shared" si="267"/>
        <v>plays</v>
      </c>
      <c r="S3430" s="10">
        <f t="shared" si="268"/>
        <v>41961.284155092588</v>
      </c>
      <c r="T3430" s="10">
        <f t="shared" si="269"/>
        <v>42006.284155092588</v>
      </c>
    </row>
    <row r="3431" spans="1:20" ht="60" x14ac:dyDescent="0.25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>
        <v>1455466832</v>
      </c>
      <c r="J3431">
        <v>1452874832</v>
      </c>
      <c r="K3431" t="b">
        <v>0</v>
      </c>
      <c r="L3431">
        <v>4</v>
      </c>
      <c r="M3431" t="b">
        <v>0</v>
      </c>
      <c r="N3431" t="s">
        <v>8273</v>
      </c>
      <c r="O3431" s="5">
        <f>E3431/D3431</f>
        <v>2.1649484536082476E-3</v>
      </c>
      <c r="P3431" s="6">
        <f t="shared" si="265"/>
        <v>26.25</v>
      </c>
      <c r="Q3431" t="str">
        <f t="shared" si="266"/>
        <v>technology</v>
      </c>
      <c r="R3431" t="str">
        <f t="shared" si="267"/>
        <v>wearables</v>
      </c>
      <c r="S3431" s="10">
        <f t="shared" si="268"/>
        <v>42384.472592592589</v>
      </c>
      <c r="T3431" s="10">
        <f t="shared" si="269"/>
        <v>42414.472592592589</v>
      </c>
    </row>
    <row r="3432" spans="1:20" x14ac:dyDescent="0.25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>
        <v>1463201940</v>
      </c>
      <c r="J3432">
        <v>1459435149</v>
      </c>
      <c r="K3432" t="b">
        <v>0</v>
      </c>
      <c r="L3432">
        <v>2</v>
      </c>
      <c r="M3432" t="b">
        <v>0</v>
      </c>
      <c r="N3432" t="s">
        <v>8293</v>
      </c>
      <c r="O3432" s="5">
        <f>E3432/D3432</f>
        <v>2.142857142857143E-3</v>
      </c>
      <c r="P3432" s="6">
        <f t="shared" si="265"/>
        <v>37.5</v>
      </c>
      <c r="Q3432" t="str">
        <f t="shared" si="266"/>
        <v>music</v>
      </c>
      <c r="R3432" t="str">
        <f t="shared" si="267"/>
        <v>faith</v>
      </c>
      <c r="S3432" s="10">
        <f t="shared" si="268"/>
        <v>42460.402187499996</v>
      </c>
      <c r="T3432" s="10">
        <f t="shared" si="269"/>
        <v>42503.999305555553</v>
      </c>
    </row>
    <row r="3433" spans="1:20" ht="60" x14ac:dyDescent="0.25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>
        <v>1440130891</v>
      </c>
      <c r="K3433" t="b">
        <v>0</v>
      </c>
      <c r="L3433">
        <v>5</v>
      </c>
      <c r="M3433" t="b">
        <v>0</v>
      </c>
      <c r="N3433" t="s">
        <v>8303</v>
      </c>
      <c r="O3433" s="5">
        <f>E3433/D3433</f>
        <v>2.1029999999999998E-3</v>
      </c>
      <c r="P3433" s="6">
        <f t="shared" si="265"/>
        <v>420.6</v>
      </c>
      <c r="Q3433" t="str">
        <f t="shared" si="266"/>
        <v>theater</v>
      </c>
      <c r="R3433" t="str">
        <f t="shared" si="267"/>
        <v>spaces</v>
      </c>
      <c r="S3433" s="10">
        <f t="shared" si="268"/>
        <v>42236.973275462959</v>
      </c>
      <c r="T3433" s="10">
        <f t="shared" si="269"/>
        <v>42266.973275462959</v>
      </c>
    </row>
    <row r="3434" spans="1:20" ht="60" x14ac:dyDescent="0.25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>
        <v>1421781360</v>
      </c>
      <c r="J3434">
        <v>1419213664</v>
      </c>
      <c r="K3434" t="b">
        <v>0</v>
      </c>
      <c r="L3434">
        <v>3</v>
      </c>
      <c r="M3434" t="b">
        <v>0</v>
      </c>
      <c r="N3434" t="s">
        <v>8271</v>
      </c>
      <c r="O3434" s="5">
        <f>E3434/D3434</f>
        <v>2.0999999999999999E-3</v>
      </c>
      <c r="P3434" s="6">
        <f t="shared" si="265"/>
        <v>7</v>
      </c>
      <c r="Q3434" t="str">
        <f t="shared" si="266"/>
        <v>theater</v>
      </c>
      <c r="R3434" t="str">
        <f t="shared" si="267"/>
        <v>plays</v>
      </c>
      <c r="S3434" s="10">
        <f t="shared" si="268"/>
        <v>41994.875740740739</v>
      </c>
      <c r="T3434" s="10">
        <f t="shared" si="269"/>
        <v>42024.594444444439</v>
      </c>
    </row>
    <row r="3435" spans="1:20" ht="60" x14ac:dyDescent="0.25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>
        <v>1409602217</v>
      </c>
      <c r="J3435">
        <v>1405714217</v>
      </c>
      <c r="K3435" t="b">
        <v>0</v>
      </c>
      <c r="L3435">
        <v>3</v>
      </c>
      <c r="M3435" t="b">
        <v>0</v>
      </c>
      <c r="N3435" t="s">
        <v>8273</v>
      </c>
      <c r="O3435" s="5">
        <f>E3435/D3435</f>
        <v>2.0500000000000002E-3</v>
      </c>
      <c r="P3435" s="6">
        <f t="shared" si="265"/>
        <v>68.333333333333329</v>
      </c>
      <c r="Q3435" t="str">
        <f t="shared" si="266"/>
        <v>technology</v>
      </c>
      <c r="R3435" t="str">
        <f t="shared" si="267"/>
        <v>wearables</v>
      </c>
      <c r="S3435" s="10">
        <f t="shared" si="268"/>
        <v>41838.6321412037</v>
      </c>
      <c r="T3435" s="10">
        <f t="shared" si="269"/>
        <v>41883.6321412037</v>
      </c>
    </row>
    <row r="3436" spans="1:20" ht="30" x14ac:dyDescent="0.25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>
        <v>1408154663</v>
      </c>
      <c r="J3436">
        <v>1405130663</v>
      </c>
      <c r="K3436" t="b">
        <v>0</v>
      </c>
      <c r="L3436">
        <v>4</v>
      </c>
      <c r="M3436" t="b">
        <v>0</v>
      </c>
      <c r="N3436" t="s">
        <v>8282</v>
      </c>
      <c r="O3436" s="5">
        <f>E3436/D3436</f>
        <v>2.0238095238095236E-3</v>
      </c>
      <c r="P3436" s="6">
        <f t="shared" si="265"/>
        <v>21.25</v>
      </c>
      <c r="Q3436" t="str">
        <f t="shared" si="266"/>
        <v>games</v>
      </c>
      <c r="R3436" t="str">
        <f t="shared" si="267"/>
        <v>video games</v>
      </c>
      <c r="S3436" s="10">
        <f t="shared" si="268"/>
        <v>41831.87804398148</v>
      </c>
      <c r="T3436" s="10">
        <f t="shared" si="269"/>
        <v>41866.87804398148</v>
      </c>
    </row>
    <row r="3437" spans="1:20" ht="45" x14ac:dyDescent="0.25">
      <c r="A3437">
        <v>509</v>
      </c>
      <c r="B3437" s="3" t="s">
        <v>510</v>
      </c>
      <c r="C3437" s="3" t="s">
        <v>4619</v>
      </c>
      <c r="D3437">
        <v>5000</v>
      </c>
      <c r="E3437">
        <v>10</v>
      </c>
      <c r="F3437" t="s">
        <v>8221</v>
      </c>
      <c r="G3437" t="s">
        <v>8225</v>
      </c>
      <c r="H3437" t="s">
        <v>8247</v>
      </c>
      <c r="I3437">
        <v>1435504170</v>
      </c>
      <c r="J3437">
        <v>1432912170</v>
      </c>
      <c r="K3437" t="b">
        <v>0</v>
      </c>
      <c r="L3437">
        <v>1</v>
      </c>
      <c r="M3437" t="b">
        <v>0</v>
      </c>
      <c r="N3437" t="s">
        <v>8270</v>
      </c>
      <c r="O3437" s="5">
        <f>E3437/D3437</f>
        <v>2E-3</v>
      </c>
      <c r="P3437" s="6">
        <f t="shared" si="265"/>
        <v>10</v>
      </c>
      <c r="Q3437" t="str">
        <f t="shared" si="266"/>
        <v>film &amp; video</v>
      </c>
      <c r="R3437" t="str">
        <f t="shared" si="267"/>
        <v>animation</v>
      </c>
      <c r="S3437" s="10">
        <f t="shared" si="268"/>
        <v>42153.423263888886</v>
      </c>
      <c r="T3437" s="10">
        <f t="shared" si="269"/>
        <v>42183.423263888886</v>
      </c>
    </row>
    <row r="3438" spans="1:20" ht="60" x14ac:dyDescent="0.25">
      <c r="A3438">
        <v>577</v>
      </c>
      <c r="B3438" s="3" t="s">
        <v>578</v>
      </c>
      <c r="C3438" s="3" t="s">
        <v>4687</v>
      </c>
      <c r="D3438">
        <v>5000</v>
      </c>
      <c r="E3438">
        <v>10</v>
      </c>
      <c r="F3438" t="s">
        <v>8221</v>
      </c>
      <c r="G3438" t="s">
        <v>8224</v>
      </c>
      <c r="H3438" t="s">
        <v>8246</v>
      </c>
      <c r="I3438">
        <v>1463753302</v>
      </c>
      <c r="J3438">
        <v>1458569302</v>
      </c>
      <c r="K3438" t="b">
        <v>0</v>
      </c>
      <c r="L3438">
        <v>1</v>
      </c>
      <c r="M3438" t="b">
        <v>0</v>
      </c>
      <c r="N3438" t="s">
        <v>8272</v>
      </c>
      <c r="O3438" s="5">
        <f>E3438/D3438</f>
        <v>2E-3</v>
      </c>
      <c r="P3438" s="6">
        <f t="shared" si="265"/>
        <v>10</v>
      </c>
      <c r="Q3438" t="str">
        <f t="shared" si="266"/>
        <v>technology</v>
      </c>
      <c r="R3438" t="str">
        <f t="shared" si="267"/>
        <v>web</v>
      </c>
      <c r="S3438" s="10">
        <f t="shared" si="268"/>
        <v>42450.380810185183</v>
      </c>
      <c r="T3438" s="10">
        <f t="shared" si="269"/>
        <v>42510.380810185183</v>
      </c>
    </row>
    <row r="3439" spans="1:20" ht="60" x14ac:dyDescent="0.25">
      <c r="A3439">
        <v>606</v>
      </c>
      <c r="B3439" s="3" t="s">
        <v>607</v>
      </c>
      <c r="C3439" s="3" t="s">
        <v>4716</v>
      </c>
      <c r="D3439">
        <v>5000</v>
      </c>
      <c r="E3439">
        <v>10</v>
      </c>
      <c r="F3439" t="s">
        <v>8220</v>
      </c>
      <c r="G3439" t="s">
        <v>8233</v>
      </c>
      <c r="H3439" t="s">
        <v>8249</v>
      </c>
      <c r="I3439">
        <v>1432479600</v>
      </c>
      <c r="J3439">
        <v>1428507409</v>
      </c>
      <c r="K3439" t="b">
        <v>0</v>
      </c>
      <c r="L3439">
        <v>1</v>
      </c>
      <c r="M3439" t="b">
        <v>0</v>
      </c>
      <c r="N3439" t="s">
        <v>8272</v>
      </c>
      <c r="O3439" s="5">
        <f>E3439/D3439</f>
        <v>2E-3</v>
      </c>
      <c r="P3439" s="6">
        <f t="shared" si="265"/>
        <v>10</v>
      </c>
      <c r="Q3439" t="str">
        <f t="shared" si="266"/>
        <v>technology</v>
      </c>
      <c r="R3439" t="str">
        <f t="shared" si="267"/>
        <v>web</v>
      </c>
      <c r="S3439" s="10">
        <f t="shared" si="268"/>
        <v>42102.442233796297</v>
      </c>
      <c r="T3439" s="10">
        <f t="shared" si="269"/>
        <v>42148.416666666664</v>
      </c>
    </row>
    <row r="3440" spans="1:20" ht="45" x14ac:dyDescent="0.25">
      <c r="A3440">
        <v>636</v>
      </c>
      <c r="B3440" s="3" t="s">
        <v>637</v>
      </c>
      <c r="C3440" s="3" t="s">
        <v>4746</v>
      </c>
      <c r="D3440">
        <v>2000</v>
      </c>
      <c r="E3440">
        <v>4</v>
      </c>
      <c r="F3440" t="s">
        <v>8220</v>
      </c>
      <c r="G3440" t="s">
        <v>8225</v>
      </c>
      <c r="H3440" t="s">
        <v>8247</v>
      </c>
      <c r="I3440">
        <v>1433587620</v>
      </c>
      <c r="J3440">
        <v>1430996150</v>
      </c>
      <c r="K3440" t="b">
        <v>0</v>
      </c>
      <c r="L3440">
        <v>1</v>
      </c>
      <c r="M3440" t="b">
        <v>0</v>
      </c>
      <c r="N3440" t="s">
        <v>8272</v>
      </c>
      <c r="O3440" s="5">
        <f>E3440/D3440</f>
        <v>2E-3</v>
      </c>
      <c r="P3440" s="6">
        <f t="shared" si="265"/>
        <v>4</v>
      </c>
      <c r="Q3440" t="str">
        <f t="shared" si="266"/>
        <v>technology</v>
      </c>
      <c r="R3440" t="str">
        <f t="shared" si="267"/>
        <v>web</v>
      </c>
      <c r="S3440" s="10">
        <f t="shared" si="268"/>
        <v>42131.247106481482</v>
      </c>
      <c r="T3440" s="10">
        <f t="shared" si="269"/>
        <v>42161.240972222215</v>
      </c>
    </row>
    <row r="3441" spans="1:20" ht="60" x14ac:dyDescent="0.25">
      <c r="A3441">
        <v>1342</v>
      </c>
      <c r="B3441" s="3" t="s">
        <v>1343</v>
      </c>
      <c r="C3441" s="3" t="s">
        <v>5452</v>
      </c>
      <c r="D3441">
        <v>50000</v>
      </c>
      <c r="E3441">
        <v>100</v>
      </c>
      <c r="F3441" t="s">
        <v>8220</v>
      </c>
      <c r="G3441" t="s">
        <v>8224</v>
      </c>
      <c r="H3441" t="s">
        <v>8246</v>
      </c>
      <c r="I3441">
        <v>1437161739</v>
      </c>
      <c r="J3441">
        <v>1434569739</v>
      </c>
      <c r="K3441" t="b">
        <v>0</v>
      </c>
      <c r="L3441">
        <v>1</v>
      </c>
      <c r="M3441" t="b">
        <v>0</v>
      </c>
      <c r="N3441" t="s">
        <v>8273</v>
      </c>
      <c r="O3441" s="5">
        <f>E3441/D3441</f>
        <v>2E-3</v>
      </c>
      <c r="P3441" s="6">
        <f t="shared" si="265"/>
        <v>100</v>
      </c>
      <c r="Q3441" t="str">
        <f t="shared" si="266"/>
        <v>technology</v>
      </c>
      <c r="R3441" t="str">
        <f t="shared" si="267"/>
        <v>wearables</v>
      </c>
      <c r="S3441" s="10">
        <f t="shared" si="268"/>
        <v>42172.608090277776</v>
      </c>
      <c r="T3441" s="10">
        <f t="shared" si="269"/>
        <v>42202.608090277776</v>
      </c>
    </row>
    <row r="3442" spans="1:20" ht="60" x14ac:dyDescent="0.25">
      <c r="A3442">
        <v>1414</v>
      </c>
      <c r="B3442" s="3" t="s">
        <v>1415</v>
      </c>
      <c r="C3442" s="3" t="s">
        <v>5524</v>
      </c>
      <c r="D3442">
        <v>500</v>
      </c>
      <c r="E3442">
        <v>1</v>
      </c>
      <c r="F3442" t="s">
        <v>8221</v>
      </c>
      <c r="G3442" t="s">
        <v>8224</v>
      </c>
      <c r="H3442" t="s">
        <v>8246</v>
      </c>
      <c r="I3442">
        <v>1483423467</v>
      </c>
      <c r="J3442">
        <v>1480831467</v>
      </c>
      <c r="K3442" t="b">
        <v>0</v>
      </c>
      <c r="L3442">
        <v>1</v>
      </c>
      <c r="M3442" t="b">
        <v>0</v>
      </c>
      <c r="N3442" t="s">
        <v>8287</v>
      </c>
      <c r="O3442" s="5">
        <f>E3442/D3442</f>
        <v>2E-3</v>
      </c>
      <c r="P3442" s="6">
        <f t="shared" si="265"/>
        <v>1</v>
      </c>
      <c r="Q3442" t="str">
        <f t="shared" si="266"/>
        <v>publishing</v>
      </c>
      <c r="R3442" t="str">
        <f t="shared" si="267"/>
        <v>translations</v>
      </c>
      <c r="S3442" s="10">
        <f t="shared" si="268"/>
        <v>42708.044756944444</v>
      </c>
      <c r="T3442" s="10">
        <f t="shared" si="269"/>
        <v>42738.044756944444</v>
      </c>
    </row>
    <row r="3443" spans="1:20" ht="60" x14ac:dyDescent="0.25">
      <c r="A3443">
        <v>1418</v>
      </c>
      <c r="B3443" s="3" t="s">
        <v>1419</v>
      </c>
      <c r="C3443" s="3" t="s">
        <v>5528</v>
      </c>
      <c r="D3443">
        <v>3000</v>
      </c>
      <c r="E3443">
        <v>6</v>
      </c>
      <c r="F3443" t="s">
        <v>8221</v>
      </c>
      <c r="G3443" t="s">
        <v>8227</v>
      </c>
      <c r="H3443" t="s">
        <v>8249</v>
      </c>
      <c r="I3443">
        <v>1456397834</v>
      </c>
      <c r="J3443">
        <v>1453805834</v>
      </c>
      <c r="K3443" t="b">
        <v>0</v>
      </c>
      <c r="L3443">
        <v>1</v>
      </c>
      <c r="M3443" t="b">
        <v>0</v>
      </c>
      <c r="N3443" t="s">
        <v>8287</v>
      </c>
      <c r="O3443" s="5">
        <f>E3443/D3443</f>
        <v>2E-3</v>
      </c>
      <c r="P3443" s="6">
        <f t="shared" si="265"/>
        <v>6</v>
      </c>
      <c r="Q3443" t="str">
        <f t="shared" si="266"/>
        <v>publishing</v>
      </c>
      <c r="R3443" t="str">
        <f t="shared" si="267"/>
        <v>translations</v>
      </c>
      <c r="S3443" s="10">
        <f t="shared" si="268"/>
        <v>42395.248078703698</v>
      </c>
      <c r="T3443" s="10">
        <f t="shared" si="269"/>
        <v>42425.248078703698</v>
      </c>
    </row>
    <row r="3444" spans="1:20" ht="45" x14ac:dyDescent="0.25">
      <c r="A3444">
        <v>2396</v>
      </c>
      <c r="B3444" s="3" t="s">
        <v>2397</v>
      </c>
      <c r="C3444" s="3" t="s">
        <v>6506</v>
      </c>
      <c r="D3444">
        <v>5000</v>
      </c>
      <c r="E3444">
        <v>10</v>
      </c>
      <c r="F3444" t="s">
        <v>8220</v>
      </c>
      <c r="G3444" t="s">
        <v>8240</v>
      </c>
      <c r="H3444" t="s">
        <v>8257</v>
      </c>
      <c r="I3444">
        <v>1444940558</v>
      </c>
      <c r="J3444">
        <v>1442348558</v>
      </c>
      <c r="K3444" t="b">
        <v>0</v>
      </c>
      <c r="L3444">
        <v>1</v>
      </c>
      <c r="M3444" t="b">
        <v>0</v>
      </c>
      <c r="N3444" t="s">
        <v>8272</v>
      </c>
      <c r="O3444" s="5">
        <f>E3444/D3444</f>
        <v>2E-3</v>
      </c>
      <c r="P3444" s="6">
        <f t="shared" si="265"/>
        <v>10</v>
      </c>
      <c r="Q3444" t="str">
        <f t="shared" si="266"/>
        <v>technology</v>
      </c>
      <c r="R3444" t="str">
        <f t="shared" si="267"/>
        <v>web</v>
      </c>
      <c r="S3444" s="10">
        <f t="shared" si="268"/>
        <v>42262.640717592592</v>
      </c>
      <c r="T3444" s="10">
        <f t="shared" si="269"/>
        <v>42292.640717592592</v>
      </c>
    </row>
    <row r="3445" spans="1:20" ht="45" x14ac:dyDescent="0.25">
      <c r="A3445">
        <v>2408</v>
      </c>
      <c r="B3445" s="3" t="s">
        <v>2409</v>
      </c>
      <c r="C3445" s="3" t="s">
        <v>6518</v>
      </c>
      <c r="D3445">
        <v>15000</v>
      </c>
      <c r="E3445">
        <v>30</v>
      </c>
      <c r="F3445" t="s">
        <v>8221</v>
      </c>
      <c r="G3445" t="s">
        <v>8224</v>
      </c>
      <c r="H3445" t="s">
        <v>8246</v>
      </c>
      <c r="I3445">
        <v>1415247757</v>
      </c>
      <c r="J3445">
        <v>1412652157</v>
      </c>
      <c r="K3445" t="b">
        <v>0</v>
      </c>
      <c r="L3445">
        <v>2</v>
      </c>
      <c r="M3445" t="b">
        <v>0</v>
      </c>
      <c r="N3445" t="s">
        <v>8284</v>
      </c>
      <c r="O3445" s="5">
        <f>E3445/D3445</f>
        <v>2E-3</v>
      </c>
      <c r="P3445" s="6">
        <f t="shared" si="265"/>
        <v>15</v>
      </c>
      <c r="Q3445" t="str">
        <f t="shared" si="266"/>
        <v>food</v>
      </c>
      <c r="R3445" t="str">
        <f t="shared" si="267"/>
        <v>food trucks</v>
      </c>
      <c r="S3445" s="10">
        <f t="shared" si="268"/>
        <v>41918.93237268518</v>
      </c>
      <c r="T3445" s="10">
        <f t="shared" si="269"/>
        <v>41948.974039351851</v>
      </c>
    </row>
    <row r="3446" spans="1:20" ht="30" x14ac:dyDescent="0.25">
      <c r="A3446">
        <v>2422</v>
      </c>
      <c r="B3446" s="3" t="s">
        <v>2423</v>
      </c>
      <c r="C3446" s="3" t="s">
        <v>6532</v>
      </c>
      <c r="D3446">
        <v>500</v>
      </c>
      <c r="E3446">
        <v>1</v>
      </c>
      <c r="F3446" t="s">
        <v>8221</v>
      </c>
      <c r="G3446" t="s">
        <v>8224</v>
      </c>
      <c r="H3446" t="s">
        <v>8246</v>
      </c>
      <c r="I3446">
        <v>1426091036</v>
      </c>
      <c r="J3446">
        <v>1423502636</v>
      </c>
      <c r="K3446" t="b">
        <v>0</v>
      </c>
      <c r="L3446">
        <v>1</v>
      </c>
      <c r="M3446" t="b">
        <v>0</v>
      </c>
      <c r="N3446" t="s">
        <v>8284</v>
      </c>
      <c r="O3446" s="5">
        <f>E3446/D3446</f>
        <v>2E-3</v>
      </c>
      <c r="P3446" s="6">
        <f t="shared" si="265"/>
        <v>1</v>
      </c>
      <c r="Q3446" t="str">
        <f t="shared" si="266"/>
        <v>food</v>
      </c>
      <c r="R3446" t="str">
        <f t="shared" si="267"/>
        <v>food trucks</v>
      </c>
      <c r="S3446" s="10">
        <f t="shared" si="268"/>
        <v>42044.516620370363</v>
      </c>
      <c r="T3446" s="10">
        <f t="shared" si="269"/>
        <v>42074.474953703706</v>
      </c>
    </row>
    <row r="3447" spans="1:20" ht="30" x14ac:dyDescent="0.25">
      <c r="A3447">
        <v>2440</v>
      </c>
      <c r="B3447" s="3" t="s">
        <v>2441</v>
      </c>
      <c r="C3447" s="3" t="s">
        <v>6550</v>
      </c>
      <c r="D3447">
        <v>5000</v>
      </c>
      <c r="E3447">
        <v>10</v>
      </c>
      <c r="F3447" t="s">
        <v>8221</v>
      </c>
      <c r="G3447" t="s">
        <v>8242</v>
      </c>
      <c r="H3447" t="s">
        <v>8249</v>
      </c>
      <c r="I3447">
        <v>1455399313</v>
      </c>
      <c r="J3447">
        <v>1452807313</v>
      </c>
      <c r="K3447" t="b">
        <v>0</v>
      </c>
      <c r="L3447">
        <v>2</v>
      </c>
      <c r="M3447" t="b">
        <v>0</v>
      </c>
      <c r="N3447" t="s">
        <v>8284</v>
      </c>
      <c r="O3447" s="5">
        <f>E3447/D3447</f>
        <v>2E-3</v>
      </c>
      <c r="P3447" s="6">
        <f t="shared" si="265"/>
        <v>5</v>
      </c>
      <c r="Q3447" t="str">
        <f t="shared" si="266"/>
        <v>food</v>
      </c>
      <c r="R3447" t="str">
        <f t="shared" si="267"/>
        <v>food trucks</v>
      </c>
      <c r="S3447" s="10">
        <f t="shared" si="268"/>
        <v>42383.691122685188</v>
      </c>
      <c r="T3447" s="10">
        <f t="shared" si="269"/>
        <v>42413.691122685188</v>
      </c>
    </row>
    <row r="3448" spans="1:20" ht="60" x14ac:dyDescent="0.25">
      <c r="A3448">
        <v>2848</v>
      </c>
      <c r="B3448" s="3" t="s">
        <v>2848</v>
      </c>
      <c r="C3448" s="3" t="s">
        <v>6958</v>
      </c>
      <c r="D3448">
        <v>35000</v>
      </c>
      <c r="E3448">
        <v>70</v>
      </c>
      <c r="F3448" t="s">
        <v>8221</v>
      </c>
      <c r="G3448" t="s">
        <v>8224</v>
      </c>
      <c r="H3448" t="s">
        <v>8246</v>
      </c>
      <c r="I3448">
        <v>1432913659</v>
      </c>
      <c r="J3448">
        <v>1430321659</v>
      </c>
      <c r="K3448" t="b">
        <v>0</v>
      </c>
      <c r="L3448">
        <v>3</v>
      </c>
      <c r="M3448" t="b">
        <v>0</v>
      </c>
      <c r="N3448" t="s">
        <v>8271</v>
      </c>
      <c r="O3448" s="5">
        <f>E3448/D3448</f>
        <v>2E-3</v>
      </c>
      <c r="P3448" s="6">
        <f t="shared" si="265"/>
        <v>23.333333333333332</v>
      </c>
      <c r="Q3448" t="str">
        <f t="shared" si="266"/>
        <v>theater</v>
      </c>
      <c r="R3448" t="str">
        <f t="shared" si="267"/>
        <v>plays</v>
      </c>
      <c r="S3448" s="10">
        <f t="shared" si="268"/>
        <v>42123.440497685187</v>
      </c>
      <c r="T3448" s="10">
        <f t="shared" si="269"/>
        <v>42153.440497685187</v>
      </c>
    </row>
    <row r="3449" spans="1:20" ht="45" x14ac:dyDescent="0.25">
      <c r="A3449">
        <v>3852</v>
      </c>
      <c r="B3449" s="3" t="s">
        <v>3849</v>
      </c>
      <c r="C3449" s="3" t="s">
        <v>7961</v>
      </c>
      <c r="D3449">
        <v>10000</v>
      </c>
      <c r="E3449">
        <v>20</v>
      </c>
      <c r="F3449" t="s">
        <v>8221</v>
      </c>
      <c r="G3449" t="s">
        <v>8224</v>
      </c>
      <c r="H3449" t="s">
        <v>8246</v>
      </c>
      <c r="I3449">
        <v>1427427276</v>
      </c>
      <c r="J3449">
        <v>1425270876</v>
      </c>
      <c r="K3449" t="b">
        <v>0</v>
      </c>
      <c r="L3449">
        <v>2</v>
      </c>
      <c r="M3449" t="b">
        <v>0</v>
      </c>
      <c r="N3449" t="s">
        <v>8271</v>
      </c>
      <c r="O3449" s="5">
        <f>E3449/D3449</f>
        <v>2E-3</v>
      </c>
      <c r="P3449" s="6">
        <f t="shared" si="265"/>
        <v>10</v>
      </c>
      <c r="Q3449" t="str">
        <f t="shared" si="266"/>
        <v>theater</v>
      </c>
      <c r="R3449" t="str">
        <f t="shared" si="267"/>
        <v>plays</v>
      </c>
      <c r="S3449" s="10">
        <f t="shared" si="268"/>
        <v>42064.982361111113</v>
      </c>
      <c r="T3449" s="10">
        <f t="shared" si="269"/>
        <v>42089.940694444442</v>
      </c>
    </row>
    <row r="3450" spans="1:20" ht="30" x14ac:dyDescent="0.25">
      <c r="A3450">
        <v>3868</v>
      </c>
      <c r="B3450" s="3" t="s">
        <v>3865</v>
      </c>
      <c r="C3450" s="3" t="s">
        <v>7977</v>
      </c>
      <c r="D3450">
        <v>5000</v>
      </c>
      <c r="E3450">
        <v>10</v>
      </c>
      <c r="F3450" t="s">
        <v>8220</v>
      </c>
      <c r="G3450" t="s">
        <v>8225</v>
      </c>
      <c r="H3450" t="s">
        <v>8247</v>
      </c>
      <c r="I3450">
        <v>1410191405</v>
      </c>
      <c r="J3450">
        <v>1408031405</v>
      </c>
      <c r="K3450" t="b">
        <v>0</v>
      </c>
      <c r="L3450">
        <v>1</v>
      </c>
      <c r="M3450" t="b">
        <v>0</v>
      </c>
      <c r="N3450" t="s">
        <v>8305</v>
      </c>
      <c r="O3450" s="5">
        <f>E3450/D3450</f>
        <v>2E-3</v>
      </c>
      <c r="P3450" s="6">
        <f t="shared" si="265"/>
        <v>10</v>
      </c>
      <c r="Q3450" t="str">
        <f t="shared" si="266"/>
        <v>theater</v>
      </c>
      <c r="R3450" t="str">
        <f t="shared" si="267"/>
        <v>musical</v>
      </c>
      <c r="S3450" s="10">
        <f t="shared" si="268"/>
        <v>41865.45144675926</v>
      </c>
      <c r="T3450" s="10">
        <f t="shared" si="269"/>
        <v>41890.45144675926</v>
      </c>
    </row>
    <row r="3451" spans="1:20" ht="60" x14ac:dyDescent="0.25">
      <c r="A3451">
        <v>3918</v>
      </c>
      <c r="B3451" s="3" t="s">
        <v>3915</v>
      </c>
      <c r="C3451" s="3" t="s">
        <v>8026</v>
      </c>
      <c r="D3451">
        <v>60000</v>
      </c>
      <c r="E3451">
        <v>120</v>
      </c>
      <c r="F3451" t="s">
        <v>8221</v>
      </c>
      <c r="G3451" t="s">
        <v>8225</v>
      </c>
      <c r="H3451" t="s">
        <v>8247</v>
      </c>
      <c r="I3451">
        <v>1407168000</v>
      </c>
      <c r="J3451">
        <v>1406131023</v>
      </c>
      <c r="K3451" t="b">
        <v>0</v>
      </c>
      <c r="L3451">
        <v>3</v>
      </c>
      <c r="M3451" t="b">
        <v>0</v>
      </c>
      <c r="N3451" t="s">
        <v>8271</v>
      </c>
      <c r="O3451" s="5">
        <f>E3451/D3451</f>
        <v>2E-3</v>
      </c>
      <c r="P3451" s="6">
        <f t="shared" si="265"/>
        <v>40</v>
      </c>
      <c r="Q3451" t="str">
        <f t="shared" si="266"/>
        <v>theater</v>
      </c>
      <c r="R3451" t="str">
        <f t="shared" si="267"/>
        <v>plays</v>
      </c>
      <c r="S3451" s="10">
        <f t="shared" si="268"/>
        <v>41843.456284722219</v>
      </c>
      <c r="T3451" s="10">
        <f t="shared" si="269"/>
        <v>41855.458333333328</v>
      </c>
    </row>
    <row r="3452" spans="1:20" x14ac:dyDescent="0.25">
      <c r="A3452">
        <v>4004</v>
      </c>
      <c r="B3452" s="3" t="s">
        <v>4000</v>
      </c>
      <c r="C3452" s="3" t="s">
        <v>8109</v>
      </c>
      <c r="D3452">
        <v>500</v>
      </c>
      <c r="E3452">
        <v>1</v>
      </c>
      <c r="F3452" t="s">
        <v>8221</v>
      </c>
      <c r="G3452" t="s">
        <v>8224</v>
      </c>
      <c r="H3452" t="s">
        <v>8246</v>
      </c>
      <c r="I3452">
        <v>1412740457</v>
      </c>
      <c r="J3452">
        <v>1410148457</v>
      </c>
      <c r="K3452" t="b">
        <v>0</v>
      </c>
      <c r="L3452">
        <v>1</v>
      </c>
      <c r="M3452" t="b">
        <v>0</v>
      </c>
      <c r="N3452" t="s">
        <v>8271</v>
      </c>
      <c r="O3452" s="5">
        <f>E3452/D3452</f>
        <v>2E-3</v>
      </c>
      <c r="P3452" s="6">
        <f t="shared" si="265"/>
        <v>1</v>
      </c>
      <c r="Q3452" t="str">
        <f t="shared" si="266"/>
        <v>theater</v>
      </c>
      <c r="R3452" t="str">
        <f t="shared" si="267"/>
        <v>plays</v>
      </c>
      <c r="S3452" s="10">
        <f t="shared" si="268"/>
        <v>41889.954363425924</v>
      </c>
      <c r="T3452" s="10">
        <f t="shared" si="269"/>
        <v>41919.954363425924</v>
      </c>
    </row>
    <row r="3453" spans="1:20" ht="60" x14ac:dyDescent="0.25">
      <c r="A3453">
        <v>4113</v>
      </c>
      <c r="B3453" s="3" t="s">
        <v>4109</v>
      </c>
      <c r="C3453" s="3" t="s">
        <v>8215</v>
      </c>
      <c r="D3453">
        <v>1500</v>
      </c>
      <c r="E3453">
        <v>3</v>
      </c>
      <c r="F3453" t="s">
        <v>8221</v>
      </c>
      <c r="G3453" t="s">
        <v>8224</v>
      </c>
      <c r="H3453" t="s">
        <v>8246</v>
      </c>
      <c r="I3453">
        <v>1452234840</v>
      </c>
      <c r="J3453">
        <v>1450619123</v>
      </c>
      <c r="K3453" t="b">
        <v>0</v>
      </c>
      <c r="L3453">
        <v>3</v>
      </c>
      <c r="M3453" t="b">
        <v>0</v>
      </c>
      <c r="N3453" t="s">
        <v>8271</v>
      </c>
      <c r="O3453" s="5">
        <f>E3453/D3453</f>
        <v>2E-3</v>
      </c>
      <c r="P3453" s="6">
        <f t="shared" si="265"/>
        <v>1</v>
      </c>
      <c r="Q3453" t="str">
        <f t="shared" si="266"/>
        <v>theater</v>
      </c>
      <c r="R3453" t="str">
        <f t="shared" si="267"/>
        <v>plays</v>
      </c>
      <c r="S3453" s="10">
        <f t="shared" si="268"/>
        <v>42358.364849537036</v>
      </c>
      <c r="T3453" s="10">
        <f t="shared" si="269"/>
        <v>42377.06527777778</v>
      </c>
    </row>
    <row r="3454" spans="1:20" ht="60" x14ac:dyDescent="0.25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>
        <v>1421337405</v>
      </c>
      <c r="J3454">
        <v>1418745405</v>
      </c>
      <c r="K3454" t="b">
        <v>0</v>
      </c>
      <c r="L3454">
        <v>2</v>
      </c>
      <c r="M3454" t="b">
        <v>0</v>
      </c>
      <c r="N3454" t="s">
        <v>8293</v>
      </c>
      <c r="O3454" s="5">
        <f>E3454/D3454</f>
        <v>1.9801980198019802E-3</v>
      </c>
      <c r="P3454" s="6">
        <f t="shared" si="265"/>
        <v>5</v>
      </c>
      <c r="Q3454" t="str">
        <f t="shared" si="266"/>
        <v>music</v>
      </c>
      <c r="R3454" t="str">
        <f t="shared" si="267"/>
        <v>faith</v>
      </c>
      <c r="S3454" s="10">
        <f t="shared" si="268"/>
        <v>41989.456076388888</v>
      </c>
      <c r="T3454" s="10">
        <f t="shared" si="269"/>
        <v>42019.456076388888</v>
      </c>
    </row>
    <row r="3455" spans="1:20" ht="45" x14ac:dyDescent="0.25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>
        <v>1420724460</v>
      </c>
      <c r="J3455">
        <v>1418046247</v>
      </c>
      <c r="K3455" t="b">
        <v>0</v>
      </c>
      <c r="L3455">
        <v>3</v>
      </c>
      <c r="M3455" t="b">
        <v>0</v>
      </c>
      <c r="N3455" t="s">
        <v>8303</v>
      </c>
      <c r="O3455" s="5">
        <f>E3455/D3455</f>
        <v>1.9384615384615384E-3</v>
      </c>
      <c r="P3455" s="6">
        <f t="shared" si="265"/>
        <v>42</v>
      </c>
      <c r="Q3455" t="str">
        <f t="shared" si="266"/>
        <v>theater</v>
      </c>
      <c r="R3455" t="str">
        <f t="shared" si="267"/>
        <v>spaces</v>
      </c>
      <c r="S3455" s="10">
        <f t="shared" si="268"/>
        <v>41981.363969907405</v>
      </c>
      <c r="T3455" s="10">
        <f t="shared" si="269"/>
        <v>42012.361805555549</v>
      </c>
    </row>
    <row r="3456" spans="1:20" ht="60" x14ac:dyDescent="0.25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>
        <v>1468180462</v>
      </c>
      <c r="K3456" t="b">
        <v>0</v>
      </c>
      <c r="L3456">
        <v>4</v>
      </c>
      <c r="M3456" t="b">
        <v>0</v>
      </c>
      <c r="N3456" t="s">
        <v>8273</v>
      </c>
      <c r="O3456" s="5">
        <f>E3456/D3456</f>
        <v>1.9088937093275488E-3</v>
      </c>
      <c r="P3456" s="6">
        <f t="shared" si="265"/>
        <v>55</v>
      </c>
      <c r="Q3456" t="str">
        <f t="shared" si="266"/>
        <v>technology</v>
      </c>
      <c r="R3456" t="str">
        <f t="shared" si="267"/>
        <v>wearables</v>
      </c>
      <c r="S3456" s="10">
        <f t="shared" si="268"/>
        <v>42561.621087962958</v>
      </c>
      <c r="T3456" s="10">
        <f t="shared" si="269"/>
        <v>42617.915972222218</v>
      </c>
    </row>
    <row r="3457" spans="1:20" ht="45" x14ac:dyDescent="0.25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>
        <v>1461530721</v>
      </c>
      <c r="J3457">
        <v>1460666721</v>
      </c>
      <c r="K3457" t="b">
        <v>0</v>
      </c>
      <c r="L3457">
        <v>1</v>
      </c>
      <c r="M3457" t="b">
        <v>0</v>
      </c>
      <c r="N3457" t="s">
        <v>8304</v>
      </c>
      <c r="O3457" s="5">
        <f>E3457/D3457</f>
        <v>1.8867924528301887E-3</v>
      </c>
      <c r="P3457" s="6">
        <f t="shared" si="265"/>
        <v>1</v>
      </c>
      <c r="Q3457" t="str">
        <f t="shared" si="266"/>
        <v>publishing</v>
      </c>
      <c r="R3457" t="str">
        <f t="shared" si="267"/>
        <v>children's books</v>
      </c>
      <c r="S3457" s="10">
        <f t="shared" si="268"/>
        <v>42474.656493055554</v>
      </c>
      <c r="T3457" s="10">
        <f t="shared" si="269"/>
        <v>42484.656493055554</v>
      </c>
    </row>
    <row r="3458" spans="1:20" ht="60" x14ac:dyDescent="0.25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>
        <v>1437861540</v>
      </c>
      <c r="J3458">
        <v>1435160452</v>
      </c>
      <c r="K3458" t="b">
        <v>0</v>
      </c>
      <c r="L3458">
        <v>1</v>
      </c>
      <c r="M3458" t="b">
        <v>0</v>
      </c>
      <c r="N3458" t="s">
        <v>8272</v>
      </c>
      <c r="O3458" s="5">
        <f>E3458/D3458</f>
        <v>1.8749999999999999E-3</v>
      </c>
      <c r="P3458" s="6">
        <f t="shared" si="265"/>
        <v>30</v>
      </c>
      <c r="Q3458" t="str">
        <f t="shared" si="266"/>
        <v>technology</v>
      </c>
      <c r="R3458" t="str">
        <f t="shared" si="267"/>
        <v>web</v>
      </c>
      <c r="S3458" s="10">
        <f t="shared" si="268"/>
        <v>42179.445046296292</v>
      </c>
      <c r="T3458" s="10">
        <f t="shared" si="269"/>
        <v>42210.707638888889</v>
      </c>
    </row>
    <row r="3459" spans="1:20" ht="60" x14ac:dyDescent="0.25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>
        <v>1446766372</v>
      </c>
      <c r="J3459">
        <v>1443220372</v>
      </c>
      <c r="K3459" t="b">
        <v>0</v>
      </c>
      <c r="L3459">
        <v>11</v>
      </c>
      <c r="M3459" t="b">
        <v>0</v>
      </c>
      <c r="N3459" t="s">
        <v>8270</v>
      </c>
      <c r="O3459" s="5">
        <f>E3459/D3459</f>
        <v>1.8625E-3</v>
      </c>
      <c r="P3459" s="6">
        <f t="shared" ref="P3459:P3522" si="270">IF(L3459&lt;&gt;0,E3459/L3459,0)</f>
        <v>13.545454545454545</v>
      </c>
      <c r="Q3459" t="str">
        <f t="shared" ref="Q3459:Q3522" si="271">LEFT(N3459,FIND("/",N3459)-1)</f>
        <v>film &amp; video</v>
      </c>
      <c r="R3459" t="str">
        <f t="shared" ref="R3459:R3522" si="272">RIGHT(N3459,LEN(N3459)-FIND("/",N3459))</f>
        <v>animation</v>
      </c>
      <c r="S3459" s="10">
        <f t="shared" ref="S3459:S3522" si="273">(J3459/86400)+25569+(-5/24)</f>
        <v>42272.731157407405</v>
      </c>
      <c r="T3459" s="10">
        <f t="shared" ref="T3459:T3522" si="274">(I3459/86400)+25569+(-5/24)</f>
        <v>42313.772824074076</v>
      </c>
    </row>
    <row r="3460" spans="1:20" ht="60" x14ac:dyDescent="0.25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>
        <v>1463239108</v>
      </c>
      <c r="J3460">
        <v>1460647108</v>
      </c>
      <c r="K3460" t="b">
        <v>0</v>
      </c>
      <c r="L3460">
        <v>3</v>
      </c>
      <c r="M3460" t="b">
        <v>0</v>
      </c>
      <c r="N3460" t="s">
        <v>8272</v>
      </c>
      <c r="O3460" s="5">
        <f>E3460/D3460</f>
        <v>1.75E-3</v>
      </c>
      <c r="P3460" s="6">
        <f t="shared" si="270"/>
        <v>116.66666666666667</v>
      </c>
      <c r="Q3460" t="str">
        <f t="shared" si="271"/>
        <v>technology</v>
      </c>
      <c r="R3460" t="str">
        <f t="shared" si="272"/>
        <v>web</v>
      </c>
      <c r="S3460" s="10">
        <f t="shared" si="273"/>
        <v>42474.429490740738</v>
      </c>
      <c r="T3460" s="10">
        <f t="shared" si="274"/>
        <v>42504.429490740738</v>
      </c>
    </row>
    <row r="3461" spans="1:20" ht="45" x14ac:dyDescent="0.25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>
        <v>1424593763</v>
      </c>
      <c r="J3461">
        <v>1422001763</v>
      </c>
      <c r="K3461" t="b">
        <v>0</v>
      </c>
      <c r="L3461">
        <v>3</v>
      </c>
      <c r="M3461" t="b">
        <v>0</v>
      </c>
      <c r="N3461" t="s">
        <v>8284</v>
      </c>
      <c r="O3461" s="5">
        <f>E3461/D3461</f>
        <v>1.6999999999999999E-3</v>
      </c>
      <c r="P3461" s="6">
        <f t="shared" si="270"/>
        <v>5.666666666666667</v>
      </c>
      <c r="Q3461" t="str">
        <f t="shared" si="271"/>
        <v>food</v>
      </c>
      <c r="R3461" t="str">
        <f t="shared" si="272"/>
        <v>food trucks</v>
      </c>
      <c r="S3461" s="10">
        <f t="shared" si="273"/>
        <v>42027.145405092589</v>
      </c>
      <c r="T3461" s="10">
        <f t="shared" si="274"/>
        <v>42057.145405092589</v>
      </c>
    </row>
    <row r="3462" spans="1:20" ht="60" x14ac:dyDescent="0.25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>
        <v>1410127994</v>
      </c>
      <c r="J3462">
        <v>1407535994</v>
      </c>
      <c r="K3462" t="b">
        <v>0</v>
      </c>
      <c r="L3462">
        <v>4</v>
      </c>
      <c r="M3462" t="b">
        <v>0</v>
      </c>
      <c r="N3462" t="s">
        <v>8294</v>
      </c>
      <c r="O3462" s="5">
        <f>E3462/D3462</f>
        <v>1.6800000000000001E-3</v>
      </c>
      <c r="P3462" s="6">
        <f t="shared" si="270"/>
        <v>10.5</v>
      </c>
      <c r="Q3462" t="str">
        <f t="shared" si="271"/>
        <v>technology</v>
      </c>
      <c r="R3462" t="str">
        <f t="shared" si="272"/>
        <v>gadgets</v>
      </c>
      <c r="S3462" s="10">
        <f t="shared" si="273"/>
        <v>41859.717523148145</v>
      </c>
      <c r="T3462" s="10">
        <f t="shared" si="274"/>
        <v>41889.717523148145</v>
      </c>
    </row>
    <row r="3463" spans="1:20" ht="30" x14ac:dyDescent="0.25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>
        <v>1455822569</v>
      </c>
      <c r="J3463">
        <v>1453230569</v>
      </c>
      <c r="K3463" t="b">
        <v>0</v>
      </c>
      <c r="L3463">
        <v>1</v>
      </c>
      <c r="M3463" t="b">
        <v>0</v>
      </c>
      <c r="N3463" t="s">
        <v>8272</v>
      </c>
      <c r="O3463" s="5">
        <f>E3463/D3463</f>
        <v>1.6705882352941177E-3</v>
      </c>
      <c r="P3463" s="6">
        <f t="shared" si="270"/>
        <v>142</v>
      </c>
      <c r="Q3463" t="str">
        <f t="shared" si="271"/>
        <v>technology</v>
      </c>
      <c r="R3463" t="str">
        <f t="shared" si="272"/>
        <v>web</v>
      </c>
      <c r="S3463" s="10">
        <f t="shared" si="273"/>
        <v>42388.589918981474</v>
      </c>
      <c r="T3463" s="10">
        <f t="shared" si="274"/>
        <v>42418.589918981474</v>
      </c>
    </row>
    <row r="3464" spans="1:20" ht="60" x14ac:dyDescent="0.25">
      <c r="A3464">
        <v>1114</v>
      </c>
      <c r="B3464" s="3" t="s">
        <v>1115</v>
      </c>
      <c r="C3464" s="3" t="s">
        <v>5224</v>
      </c>
      <c r="D3464">
        <v>6000</v>
      </c>
      <c r="E3464">
        <v>10</v>
      </c>
      <c r="F3464" t="s">
        <v>8221</v>
      </c>
      <c r="G3464" t="s">
        <v>8225</v>
      </c>
      <c r="H3464" t="s">
        <v>8247</v>
      </c>
      <c r="I3464">
        <v>1381306687</v>
      </c>
      <c r="J3464">
        <v>1378714687</v>
      </c>
      <c r="K3464" t="b">
        <v>0</v>
      </c>
      <c r="L3464">
        <v>3</v>
      </c>
      <c r="M3464" t="b">
        <v>0</v>
      </c>
      <c r="N3464" t="s">
        <v>8282</v>
      </c>
      <c r="O3464" s="5">
        <f>E3464/D3464</f>
        <v>1.6666666666666668E-3</v>
      </c>
      <c r="P3464" s="6">
        <f t="shared" si="270"/>
        <v>3.3333333333333335</v>
      </c>
      <c r="Q3464" t="str">
        <f t="shared" si="271"/>
        <v>games</v>
      </c>
      <c r="R3464" t="str">
        <f t="shared" si="272"/>
        <v>video games</v>
      </c>
      <c r="S3464" s="10">
        <f t="shared" si="273"/>
        <v>41526.13758101852</v>
      </c>
      <c r="T3464" s="10">
        <f t="shared" si="274"/>
        <v>41556.13758101852</v>
      </c>
    </row>
    <row r="3465" spans="1:20" ht="60" x14ac:dyDescent="0.25">
      <c r="A3465">
        <v>2128</v>
      </c>
      <c r="B3465" s="3" t="s">
        <v>2129</v>
      </c>
      <c r="C3465" s="3" t="s">
        <v>6238</v>
      </c>
      <c r="D3465">
        <v>15000</v>
      </c>
      <c r="E3465">
        <v>25</v>
      </c>
      <c r="F3465" t="s">
        <v>8221</v>
      </c>
      <c r="G3465" t="s">
        <v>8229</v>
      </c>
      <c r="H3465" t="s">
        <v>8251</v>
      </c>
      <c r="I3465">
        <v>1411324369</v>
      </c>
      <c r="J3465">
        <v>1406140369</v>
      </c>
      <c r="K3465" t="b">
        <v>0</v>
      </c>
      <c r="L3465">
        <v>1</v>
      </c>
      <c r="M3465" t="b">
        <v>0</v>
      </c>
      <c r="N3465" t="s">
        <v>8282</v>
      </c>
      <c r="O3465" s="5">
        <f>E3465/D3465</f>
        <v>1.6666666666666668E-3</v>
      </c>
      <c r="P3465" s="6">
        <f t="shared" si="270"/>
        <v>25</v>
      </c>
      <c r="Q3465" t="str">
        <f t="shared" si="271"/>
        <v>games</v>
      </c>
      <c r="R3465" t="str">
        <f t="shared" si="272"/>
        <v>video games</v>
      </c>
      <c r="S3465" s="10">
        <f t="shared" si="273"/>
        <v>41843.564456018517</v>
      </c>
      <c r="T3465" s="10">
        <f t="shared" si="274"/>
        <v>41903.564456018517</v>
      </c>
    </row>
    <row r="3466" spans="1:20" ht="60" x14ac:dyDescent="0.25">
      <c r="A3466">
        <v>2152</v>
      </c>
      <c r="B3466" s="3" t="s">
        <v>2153</v>
      </c>
      <c r="C3466" s="3" t="s">
        <v>6262</v>
      </c>
      <c r="D3466">
        <v>30000</v>
      </c>
      <c r="E3466">
        <v>50</v>
      </c>
      <c r="F3466" t="s">
        <v>8221</v>
      </c>
      <c r="G3466" t="s">
        <v>8224</v>
      </c>
      <c r="H3466" t="s">
        <v>8246</v>
      </c>
      <c r="I3466">
        <v>1394909909</v>
      </c>
      <c r="J3466">
        <v>1392321509</v>
      </c>
      <c r="K3466" t="b">
        <v>0</v>
      </c>
      <c r="L3466">
        <v>4</v>
      </c>
      <c r="M3466" t="b">
        <v>0</v>
      </c>
      <c r="N3466" t="s">
        <v>8282</v>
      </c>
      <c r="O3466" s="5">
        <f>E3466/D3466</f>
        <v>1.6666666666666668E-3</v>
      </c>
      <c r="P3466" s="6">
        <f t="shared" si="270"/>
        <v>12.5</v>
      </c>
      <c r="Q3466" t="str">
        <f t="shared" si="271"/>
        <v>games</v>
      </c>
      <c r="R3466" t="str">
        <f t="shared" si="272"/>
        <v>video games</v>
      </c>
      <c r="S3466" s="10">
        <f t="shared" si="273"/>
        <v>41683.62394675926</v>
      </c>
      <c r="T3466" s="10">
        <f t="shared" si="274"/>
        <v>41713.582280092589</v>
      </c>
    </row>
    <row r="3467" spans="1:20" ht="45" x14ac:dyDescent="0.25">
      <c r="A3467">
        <v>2585</v>
      </c>
      <c r="B3467" s="3" t="s">
        <v>2585</v>
      </c>
      <c r="C3467" s="3" t="s">
        <v>6695</v>
      </c>
      <c r="D3467">
        <v>30000</v>
      </c>
      <c r="E3467">
        <v>50</v>
      </c>
      <c r="F3467" t="s">
        <v>8221</v>
      </c>
      <c r="G3467" t="s">
        <v>8224</v>
      </c>
      <c r="H3467" t="s">
        <v>8246</v>
      </c>
      <c r="I3467">
        <v>1404601632</v>
      </c>
      <c r="J3467">
        <v>1402009632</v>
      </c>
      <c r="K3467" t="b">
        <v>0</v>
      </c>
      <c r="L3467">
        <v>1</v>
      </c>
      <c r="M3467" t="b">
        <v>0</v>
      </c>
      <c r="N3467" t="s">
        <v>8284</v>
      </c>
      <c r="O3467" s="5">
        <f>E3467/D3467</f>
        <v>1.6666666666666668E-3</v>
      </c>
      <c r="P3467" s="6">
        <f t="shared" si="270"/>
        <v>50</v>
      </c>
      <c r="Q3467" t="str">
        <f t="shared" si="271"/>
        <v>food</v>
      </c>
      <c r="R3467" t="str">
        <f t="shared" si="272"/>
        <v>food trucks</v>
      </c>
      <c r="S3467" s="10">
        <f t="shared" si="273"/>
        <v>41795.754999999997</v>
      </c>
      <c r="T3467" s="10">
        <f t="shared" si="274"/>
        <v>41825.754999999997</v>
      </c>
    </row>
    <row r="3468" spans="1:20" ht="30" x14ac:dyDescent="0.25">
      <c r="A3468">
        <v>2586</v>
      </c>
      <c r="B3468" s="3" t="s">
        <v>2586</v>
      </c>
      <c r="C3468" s="3" t="s">
        <v>6696</v>
      </c>
      <c r="D3468">
        <v>3000</v>
      </c>
      <c r="E3468">
        <v>5</v>
      </c>
      <c r="F3468" t="s">
        <v>8221</v>
      </c>
      <c r="G3468" t="s">
        <v>8225</v>
      </c>
      <c r="H3468" t="s">
        <v>8247</v>
      </c>
      <c r="I3468">
        <v>1451030136</v>
      </c>
      <c r="J3468">
        <v>1448438136</v>
      </c>
      <c r="K3468" t="b">
        <v>0</v>
      </c>
      <c r="L3468">
        <v>1</v>
      </c>
      <c r="M3468" t="b">
        <v>0</v>
      </c>
      <c r="N3468" t="s">
        <v>8284</v>
      </c>
      <c r="O3468" s="5">
        <f>E3468/D3468</f>
        <v>1.6666666666666668E-3</v>
      </c>
      <c r="P3468" s="6">
        <f t="shared" si="270"/>
        <v>5</v>
      </c>
      <c r="Q3468" t="str">
        <f t="shared" si="271"/>
        <v>food</v>
      </c>
      <c r="R3468" t="str">
        <f t="shared" si="272"/>
        <v>food trucks</v>
      </c>
      <c r="S3468" s="10">
        <f t="shared" si="273"/>
        <v>42333.121944444443</v>
      </c>
      <c r="T3468" s="10">
        <f t="shared" si="274"/>
        <v>42363.121944444443</v>
      </c>
    </row>
    <row r="3469" spans="1:20" ht="60" x14ac:dyDescent="0.25">
      <c r="A3469">
        <v>2592</v>
      </c>
      <c r="B3469" s="3" t="s">
        <v>2592</v>
      </c>
      <c r="C3469" s="3" t="s">
        <v>6702</v>
      </c>
      <c r="D3469">
        <v>30000</v>
      </c>
      <c r="E3469">
        <v>50</v>
      </c>
      <c r="F3469" t="s">
        <v>8221</v>
      </c>
      <c r="G3469" t="s">
        <v>8224</v>
      </c>
      <c r="H3469" t="s">
        <v>8246</v>
      </c>
      <c r="I3469">
        <v>1412536421</v>
      </c>
      <c r="J3469">
        <v>1409944421</v>
      </c>
      <c r="K3469" t="b">
        <v>0</v>
      </c>
      <c r="L3469">
        <v>1</v>
      </c>
      <c r="M3469" t="b">
        <v>0</v>
      </c>
      <c r="N3469" t="s">
        <v>8284</v>
      </c>
      <c r="O3469" s="5">
        <f>E3469/D3469</f>
        <v>1.6666666666666668E-3</v>
      </c>
      <c r="P3469" s="6">
        <f t="shared" si="270"/>
        <v>50</v>
      </c>
      <c r="Q3469" t="str">
        <f t="shared" si="271"/>
        <v>food</v>
      </c>
      <c r="R3469" t="str">
        <f t="shared" si="272"/>
        <v>food trucks</v>
      </c>
      <c r="S3469" s="10">
        <f t="shared" si="273"/>
        <v>41887.592835648145</v>
      </c>
      <c r="T3469" s="10">
        <f t="shared" si="274"/>
        <v>41917.592835648145</v>
      </c>
    </row>
    <row r="3470" spans="1:20" ht="60" x14ac:dyDescent="0.25">
      <c r="A3470">
        <v>2887</v>
      </c>
      <c r="B3470" s="3" t="s">
        <v>2887</v>
      </c>
      <c r="C3470" s="3" t="s">
        <v>6997</v>
      </c>
      <c r="D3470">
        <v>3000</v>
      </c>
      <c r="E3470">
        <v>5</v>
      </c>
      <c r="F3470" t="s">
        <v>8221</v>
      </c>
      <c r="G3470" t="s">
        <v>8224</v>
      </c>
      <c r="H3470" t="s">
        <v>8246</v>
      </c>
      <c r="I3470">
        <v>1420971324</v>
      </c>
      <c r="J3470">
        <v>1418379324</v>
      </c>
      <c r="K3470" t="b">
        <v>0</v>
      </c>
      <c r="L3470">
        <v>1</v>
      </c>
      <c r="M3470" t="b">
        <v>0</v>
      </c>
      <c r="N3470" t="s">
        <v>8271</v>
      </c>
      <c r="O3470" s="5">
        <f>E3470/D3470</f>
        <v>1.6666666666666668E-3</v>
      </c>
      <c r="P3470" s="6">
        <f t="shared" si="270"/>
        <v>5</v>
      </c>
      <c r="Q3470" t="str">
        <f t="shared" si="271"/>
        <v>theater</v>
      </c>
      <c r="R3470" t="str">
        <f t="shared" si="272"/>
        <v>plays</v>
      </c>
      <c r="S3470" s="10">
        <f t="shared" si="273"/>
        <v>41985.219027777777</v>
      </c>
      <c r="T3470" s="10">
        <f t="shared" si="274"/>
        <v>42015.219027777777</v>
      </c>
    </row>
    <row r="3471" spans="1:20" ht="60" x14ac:dyDescent="0.25">
      <c r="A3471">
        <v>4066</v>
      </c>
      <c r="B3471" s="3" t="s">
        <v>4062</v>
      </c>
      <c r="C3471" s="3" t="s">
        <v>8170</v>
      </c>
      <c r="D3471">
        <v>15000</v>
      </c>
      <c r="E3471">
        <v>25</v>
      </c>
      <c r="F3471" t="s">
        <v>8221</v>
      </c>
      <c r="G3471" t="s">
        <v>8224</v>
      </c>
      <c r="H3471" t="s">
        <v>8246</v>
      </c>
      <c r="I3471">
        <v>1463619388</v>
      </c>
      <c r="J3471">
        <v>1461027388</v>
      </c>
      <c r="K3471" t="b">
        <v>0</v>
      </c>
      <c r="L3471">
        <v>1</v>
      </c>
      <c r="M3471" t="b">
        <v>0</v>
      </c>
      <c r="N3471" t="s">
        <v>8271</v>
      </c>
      <c r="O3471" s="5">
        <f>E3471/D3471</f>
        <v>1.6666666666666668E-3</v>
      </c>
      <c r="P3471" s="6">
        <f t="shared" si="270"/>
        <v>25</v>
      </c>
      <c r="Q3471" t="str">
        <f t="shared" si="271"/>
        <v>theater</v>
      </c>
      <c r="R3471" t="str">
        <f t="shared" si="272"/>
        <v>plays</v>
      </c>
      <c r="S3471" s="10">
        <f t="shared" si="273"/>
        <v>42478.830879629626</v>
      </c>
      <c r="T3471" s="10">
        <f t="shared" si="274"/>
        <v>42508.830879629626</v>
      </c>
    </row>
    <row r="3472" spans="1:20" ht="60" x14ac:dyDescent="0.25">
      <c r="A3472">
        <v>4079</v>
      </c>
      <c r="B3472" s="3" t="s">
        <v>4075</v>
      </c>
      <c r="C3472" s="3" t="s">
        <v>8182</v>
      </c>
      <c r="D3472">
        <v>3000</v>
      </c>
      <c r="E3472">
        <v>5</v>
      </c>
      <c r="F3472" t="s">
        <v>8221</v>
      </c>
      <c r="G3472" t="s">
        <v>8224</v>
      </c>
      <c r="H3472" t="s">
        <v>8246</v>
      </c>
      <c r="I3472">
        <v>1466375521</v>
      </c>
      <c r="J3472">
        <v>1463783521</v>
      </c>
      <c r="K3472" t="b">
        <v>0</v>
      </c>
      <c r="L3472">
        <v>1</v>
      </c>
      <c r="M3472" t="b">
        <v>0</v>
      </c>
      <c r="N3472" t="s">
        <v>8271</v>
      </c>
      <c r="O3472" s="5">
        <f>E3472/D3472</f>
        <v>1.6666666666666668E-3</v>
      </c>
      <c r="P3472" s="6">
        <f t="shared" si="270"/>
        <v>5</v>
      </c>
      <c r="Q3472" t="str">
        <f t="shared" si="271"/>
        <v>theater</v>
      </c>
      <c r="R3472" t="str">
        <f t="shared" si="272"/>
        <v>plays</v>
      </c>
      <c r="S3472" s="10">
        <f t="shared" si="273"/>
        <v>42510.730567129627</v>
      </c>
      <c r="T3472" s="10">
        <f t="shared" si="274"/>
        <v>42540.730567129627</v>
      </c>
    </row>
    <row r="3473" spans="1:20" ht="60" x14ac:dyDescent="0.25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>
        <v>1393038927</v>
      </c>
      <c r="K3473" t="b">
        <v>0</v>
      </c>
      <c r="L3473">
        <v>20</v>
      </c>
      <c r="M3473" t="b">
        <v>0</v>
      </c>
      <c r="N3473" t="s">
        <v>8282</v>
      </c>
      <c r="O3473" s="5">
        <f>E3473/D3473</f>
        <v>1.5900000000000001E-3</v>
      </c>
      <c r="P3473" s="6">
        <f t="shared" si="270"/>
        <v>71.55</v>
      </c>
      <c r="Q3473" t="str">
        <f t="shared" si="271"/>
        <v>games</v>
      </c>
      <c r="R3473" t="str">
        <f t="shared" si="272"/>
        <v>video games</v>
      </c>
      <c r="S3473" s="10">
        <f t="shared" si="273"/>
        <v>41691.927395833329</v>
      </c>
      <c r="T3473" s="10">
        <f t="shared" si="274"/>
        <v>41721.885729166665</v>
      </c>
    </row>
    <row r="3474" spans="1:20" ht="60" x14ac:dyDescent="0.25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>
        <v>1404356400</v>
      </c>
      <c r="J3474">
        <v>1402343765</v>
      </c>
      <c r="K3474" t="b">
        <v>0</v>
      </c>
      <c r="L3474">
        <v>3</v>
      </c>
      <c r="M3474" t="b">
        <v>0</v>
      </c>
      <c r="N3474" t="s">
        <v>8270</v>
      </c>
      <c r="O3474" s="5">
        <f>E3474/D3474</f>
        <v>1.5499999999999999E-3</v>
      </c>
      <c r="P3474" s="6">
        <f t="shared" si="270"/>
        <v>10.333333333333334</v>
      </c>
      <c r="Q3474" t="str">
        <f t="shared" si="271"/>
        <v>film &amp; video</v>
      </c>
      <c r="R3474" t="str">
        <f t="shared" si="272"/>
        <v>animation</v>
      </c>
      <c r="S3474" s="10">
        <f t="shared" si="273"/>
        <v>41799.62228009259</v>
      </c>
      <c r="T3474" s="10">
        <f t="shared" si="274"/>
        <v>41822.916666666664</v>
      </c>
    </row>
    <row r="3475" spans="1:20" ht="45" x14ac:dyDescent="0.25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>
        <v>1443422134</v>
      </c>
      <c r="J3475">
        <v>1440830134</v>
      </c>
      <c r="K3475" t="b">
        <v>0</v>
      </c>
      <c r="L3475">
        <v>6</v>
      </c>
      <c r="M3475" t="b">
        <v>0</v>
      </c>
      <c r="N3475" t="s">
        <v>8303</v>
      </c>
      <c r="O3475" s="5">
        <f>E3475/D3475</f>
        <v>1.5227272727272728E-3</v>
      </c>
      <c r="P3475" s="6">
        <f t="shared" si="270"/>
        <v>55.833333333333336</v>
      </c>
      <c r="Q3475" t="str">
        <f t="shared" si="271"/>
        <v>theater</v>
      </c>
      <c r="R3475" t="str">
        <f t="shared" si="272"/>
        <v>spaces</v>
      </c>
      <c r="S3475" s="10">
        <f t="shared" si="273"/>
        <v>42245.066365740735</v>
      </c>
      <c r="T3475" s="10">
        <f t="shared" si="274"/>
        <v>42275.066365740735</v>
      </c>
    </row>
    <row r="3476" spans="1:20" ht="45" x14ac:dyDescent="0.25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>
        <v>1441738821</v>
      </c>
      <c r="K3476" t="b">
        <v>0</v>
      </c>
      <c r="L3476">
        <v>3</v>
      </c>
      <c r="M3476" t="b">
        <v>0</v>
      </c>
      <c r="N3476" t="s">
        <v>8303</v>
      </c>
      <c r="O3476" s="5">
        <f>E3476/D3476</f>
        <v>1.5125E-3</v>
      </c>
      <c r="P3476" s="6">
        <f t="shared" si="270"/>
        <v>201.66666666666666</v>
      </c>
      <c r="Q3476" t="str">
        <f t="shared" si="271"/>
        <v>theater</v>
      </c>
      <c r="R3476" t="str">
        <f t="shared" si="272"/>
        <v>spaces</v>
      </c>
      <c r="S3476" s="10">
        <f t="shared" si="273"/>
        <v>42255.583576388883</v>
      </c>
      <c r="T3476" s="10">
        <f t="shared" si="274"/>
        <v>42285.583576388883</v>
      </c>
    </row>
    <row r="3477" spans="1:20" ht="60" x14ac:dyDescent="0.25">
      <c r="A3477">
        <v>1068</v>
      </c>
      <c r="B3477" s="3" t="s">
        <v>1069</v>
      </c>
      <c r="C3477" s="3" t="s">
        <v>5178</v>
      </c>
      <c r="D3477">
        <v>30000</v>
      </c>
      <c r="E3477">
        <v>45</v>
      </c>
      <c r="F3477" t="s">
        <v>8221</v>
      </c>
      <c r="G3477" t="s">
        <v>8224</v>
      </c>
      <c r="H3477" t="s">
        <v>8246</v>
      </c>
      <c r="I3477">
        <v>1460274864</v>
      </c>
      <c r="J3477">
        <v>1457686464</v>
      </c>
      <c r="K3477" t="b">
        <v>0</v>
      </c>
      <c r="L3477">
        <v>4</v>
      </c>
      <c r="M3477" t="b">
        <v>0</v>
      </c>
      <c r="N3477" t="s">
        <v>8282</v>
      </c>
      <c r="O3477" s="5">
        <f>E3477/D3477</f>
        <v>1.5E-3</v>
      </c>
      <c r="P3477" s="6">
        <f t="shared" si="270"/>
        <v>11.25</v>
      </c>
      <c r="Q3477" t="str">
        <f t="shared" si="271"/>
        <v>games</v>
      </c>
      <c r="R3477" t="str">
        <f t="shared" si="272"/>
        <v>video games</v>
      </c>
      <c r="S3477" s="10">
        <f t="shared" si="273"/>
        <v>42440.162777777776</v>
      </c>
      <c r="T3477" s="10">
        <f t="shared" si="274"/>
        <v>42470.121111111112</v>
      </c>
    </row>
    <row r="3478" spans="1:20" ht="30" x14ac:dyDescent="0.25">
      <c r="A3478">
        <v>1149</v>
      </c>
      <c r="B3478" s="3" t="s">
        <v>1150</v>
      </c>
      <c r="C3478" s="3" t="s">
        <v>5259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>
        <v>1466096566</v>
      </c>
      <c r="J3478">
        <v>1463504566</v>
      </c>
      <c r="K3478" t="b">
        <v>0</v>
      </c>
      <c r="L3478">
        <v>2</v>
      </c>
      <c r="M3478" t="b">
        <v>0</v>
      </c>
      <c r="N3478" t="s">
        <v>8284</v>
      </c>
      <c r="O3478" s="5">
        <f>E3478/D3478</f>
        <v>1.5E-3</v>
      </c>
      <c r="P3478" s="6">
        <f t="shared" si="270"/>
        <v>37.5</v>
      </c>
      <c r="Q3478" t="str">
        <f t="shared" si="271"/>
        <v>food</v>
      </c>
      <c r="R3478" t="str">
        <f t="shared" si="272"/>
        <v>food trucks</v>
      </c>
      <c r="S3478" s="10">
        <f t="shared" si="273"/>
        <v>42507.501921296294</v>
      </c>
      <c r="T3478" s="10">
        <f t="shared" si="274"/>
        <v>42537.501921296294</v>
      </c>
    </row>
    <row r="3479" spans="1:20" ht="60" x14ac:dyDescent="0.25">
      <c r="A3479">
        <v>2510</v>
      </c>
      <c r="B3479" s="3" t="s">
        <v>2510</v>
      </c>
      <c r="C3479" s="3" t="s">
        <v>6620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>
        <v>1431647772</v>
      </c>
      <c r="J3479">
        <v>1426463772</v>
      </c>
      <c r="K3479" t="b">
        <v>0</v>
      </c>
      <c r="L3479">
        <v>2</v>
      </c>
      <c r="M3479" t="b">
        <v>0</v>
      </c>
      <c r="N3479" t="s">
        <v>8299</v>
      </c>
      <c r="O3479" s="5">
        <f>E3479/D3479</f>
        <v>1.5E-3</v>
      </c>
      <c r="P3479" s="6">
        <f t="shared" si="270"/>
        <v>37.5</v>
      </c>
      <c r="Q3479" t="str">
        <f t="shared" si="271"/>
        <v>food</v>
      </c>
      <c r="R3479" t="str">
        <f t="shared" si="272"/>
        <v>restaurants</v>
      </c>
      <c r="S3479" s="10">
        <f t="shared" si="273"/>
        <v>42078.789027777777</v>
      </c>
      <c r="T3479" s="10">
        <f t="shared" si="274"/>
        <v>42138.789027777777</v>
      </c>
    </row>
    <row r="3480" spans="1:20" ht="45" x14ac:dyDescent="0.25">
      <c r="A3480">
        <v>3052</v>
      </c>
      <c r="B3480" s="3" t="s">
        <v>3052</v>
      </c>
      <c r="C3480" s="3" t="s">
        <v>7162</v>
      </c>
      <c r="D3480">
        <v>50000</v>
      </c>
      <c r="E3480">
        <v>75</v>
      </c>
      <c r="F3480" t="s">
        <v>8221</v>
      </c>
      <c r="G3480" t="s">
        <v>8224</v>
      </c>
      <c r="H3480" t="s">
        <v>8246</v>
      </c>
      <c r="I3480">
        <v>1432828740</v>
      </c>
      <c r="J3480">
        <v>1430237094</v>
      </c>
      <c r="K3480" t="b">
        <v>0</v>
      </c>
      <c r="L3480">
        <v>2</v>
      </c>
      <c r="M3480" t="b">
        <v>0</v>
      </c>
      <c r="N3480" t="s">
        <v>8303</v>
      </c>
      <c r="O3480" s="5">
        <f>E3480/D3480</f>
        <v>1.5E-3</v>
      </c>
      <c r="P3480" s="6">
        <f t="shared" si="270"/>
        <v>37.5</v>
      </c>
      <c r="Q3480" t="str">
        <f t="shared" si="271"/>
        <v>theater</v>
      </c>
      <c r="R3480" t="str">
        <f t="shared" si="272"/>
        <v>spaces</v>
      </c>
      <c r="S3480" s="10">
        <f t="shared" si="273"/>
        <v>42122.461736111109</v>
      </c>
      <c r="T3480" s="10">
        <f t="shared" si="274"/>
        <v>42152.457638888889</v>
      </c>
    </row>
    <row r="3481" spans="1:20" ht="30" x14ac:dyDescent="0.25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>
        <v>1424746800</v>
      </c>
      <c r="J3481">
        <v>1422067870</v>
      </c>
      <c r="K3481" t="b">
        <v>0</v>
      </c>
      <c r="L3481">
        <v>14</v>
      </c>
      <c r="M3481" t="b">
        <v>0</v>
      </c>
      <c r="N3481" t="s">
        <v>8284</v>
      </c>
      <c r="O3481" s="5">
        <f>E3481/D3481</f>
        <v>1.48E-3</v>
      </c>
      <c r="P3481" s="6">
        <f t="shared" si="270"/>
        <v>5.2857142857142856</v>
      </c>
      <c r="Q3481" t="str">
        <f t="shared" si="271"/>
        <v>food</v>
      </c>
      <c r="R3481" t="str">
        <f t="shared" si="272"/>
        <v>food trucks</v>
      </c>
      <c r="S3481" s="10">
        <f t="shared" si="273"/>
        <v>42027.910532407404</v>
      </c>
      <c r="T3481" s="10">
        <f t="shared" si="274"/>
        <v>42058.916666666664</v>
      </c>
    </row>
    <row r="3482" spans="1:20" ht="45" x14ac:dyDescent="0.25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>
        <v>1410810903</v>
      </c>
      <c r="J3482">
        <v>1405626903</v>
      </c>
      <c r="K3482" t="b">
        <v>0</v>
      </c>
      <c r="L3482">
        <v>12</v>
      </c>
      <c r="M3482" t="b">
        <v>0</v>
      </c>
      <c r="N3482" t="s">
        <v>8284</v>
      </c>
      <c r="O3482" s="5">
        <f>E3482/D3482</f>
        <v>1.3849999999999999E-3</v>
      </c>
      <c r="P3482" s="6">
        <f t="shared" si="270"/>
        <v>23.083333333333332</v>
      </c>
      <c r="Q3482" t="str">
        <f t="shared" si="271"/>
        <v>food</v>
      </c>
      <c r="R3482" t="str">
        <f t="shared" si="272"/>
        <v>food trucks</v>
      </c>
      <c r="S3482" s="10">
        <f t="shared" si="273"/>
        <v>41837.621562499997</v>
      </c>
      <c r="T3482" s="10">
        <f t="shared" si="274"/>
        <v>41897.621562499997</v>
      </c>
    </row>
    <row r="3483" spans="1:20" ht="60" x14ac:dyDescent="0.25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>
        <v>1479667727</v>
      </c>
      <c r="J3483">
        <v>1475776127</v>
      </c>
      <c r="K3483" t="b">
        <v>0</v>
      </c>
      <c r="L3483">
        <v>2</v>
      </c>
      <c r="M3483" t="b">
        <v>0</v>
      </c>
      <c r="N3483" t="s">
        <v>8270</v>
      </c>
      <c r="O3483" s="5">
        <f>E3483/D3483</f>
        <v>1.3749999999999999E-3</v>
      </c>
      <c r="P3483" s="6">
        <f t="shared" si="270"/>
        <v>5.5</v>
      </c>
      <c r="Q3483" t="str">
        <f t="shared" si="271"/>
        <v>film &amp; video</v>
      </c>
      <c r="R3483" t="str">
        <f t="shared" si="272"/>
        <v>animation</v>
      </c>
      <c r="S3483" s="10">
        <f t="shared" si="273"/>
        <v>42649.533877314818</v>
      </c>
      <c r="T3483" s="10">
        <f t="shared" si="274"/>
        <v>42694.575543981475</v>
      </c>
    </row>
    <row r="3484" spans="1:20" ht="30" x14ac:dyDescent="0.25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>
        <v>1424229991</v>
      </c>
      <c r="J3484">
        <v>1421637991</v>
      </c>
      <c r="K3484" t="b">
        <v>0</v>
      </c>
      <c r="L3484">
        <v>2</v>
      </c>
      <c r="M3484" t="b">
        <v>0</v>
      </c>
      <c r="N3484" t="s">
        <v>8296</v>
      </c>
      <c r="O3484" s="5">
        <f>E3484/D3484</f>
        <v>1.3333333333333333E-3</v>
      </c>
      <c r="P3484" s="6">
        <f t="shared" si="270"/>
        <v>1</v>
      </c>
      <c r="Q3484" t="str">
        <f t="shared" si="271"/>
        <v>photography</v>
      </c>
      <c r="R3484" t="str">
        <f t="shared" si="272"/>
        <v>people</v>
      </c>
      <c r="S3484" s="10">
        <f t="shared" si="273"/>
        <v>42022.935081018521</v>
      </c>
      <c r="T3484" s="10">
        <f t="shared" si="274"/>
        <v>42052.935081018521</v>
      </c>
    </row>
    <row r="3485" spans="1:20" ht="60" x14ac:dyDescent="0.25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>
        <v>1459352495</v>
      </c>
      <c r="J3485">
        <v>1456764095</v>
      </c>
      <c r="K3485" t="b">
        <v>0</v>
      </c>
      <c r="L3485">
        <v>4</v>
      </c>
      <c r="M3485" t="b">
        <v>0</v>
      </c>
      <c r="N3485" t="s">
        <v>8282</v>
      </c>
      <c r="O3485" s="5">
        <f>E3485/D3485</f>
        <v>1.325E-3</v>
      </c>
      <c r="P3485" s="6">
        <f t="shared" si="270"/>
        <v>13.25</v>
      </c>
      <c r="Q3485" t="str">
        <f t="shared" si="271"/>
        <v>games</v>
      </c>
      <c r="R3485" t="str">
        <f t="shared" si="272"/>
        <v>video games</v>
      </c>
      <c r="S3485" s="10">
        <f t="shared" si="273"/>
        <v>42429.487210648142</v>
      </c>
      <c r="T3485" s="10">
        <f t="shared" si="274"/>
        <v>42459.445543981477</v>
      </c>
    </row>
    <row r="3486" spans="1:20" ht="60" x14ac:dyDescent="0.25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>
        <v>1438662474</v>
      </c>
      <c r="J3486">
        <v>1435206474</v>
      </c>
      <c r="K3486" t="b">
        <v>0</v>
      </c>
      <c r="L3486">
        <v>2</v>
      </c>
      <c r="M3486" t="b">
        <v>0</v>
      </c>
      <c r="N3486" t="s">
        <v>8284</v>
      </c>
      <c r="O3486" s="5">
        <f>E3486/D3486</f>
        <v>1.2999999999999999E-3</v>
      </c>
      <c r="P3486" s="6">
        <f t="shared" si="270"/>
        <v>13</v>
      </c>
      <c r="Q3486" t="str">
        <f t="shared" si="271"/>
        <v>food</v>
      </c>
      <c r="R3486" t="str">
        <f t="shared" si="272"/>
        <v>food trucks</v>
      </c>
      <c r="S3486" s="10">
        <f t="shared" si="273"/>
        <v>42179.977708333332</v>
      </c>
      <c r="T3486" s="10">
        <f t="shared" si="274"/>
        <v>42219.977708333332</v>
      </c>
    </row>
    <row r="3487" spans="1:20" ht="45" x14ac:dyDescent="0.25">
      <c r="A3487">
        <v>506</v>
      </c>
      <c r="B3487" s="3" t="s">
        <v>507</v>
      </c>
      <c r="C3487" s="3" t="s">
        <v>4616</v>
      </c>
      <c r="D3487">
        <v>200000</v>
      </c>
      <c r="E3487">
        <v>250</v>
      </c>
      <c r="F3487" t="s">
        <v>8221</v>
      </c>
      <c r="G3487" t="s">
        <v>8224</v>
      </c>
      <c r="H3487" t="s">
        <v>8246</v>
      </c>
      <c r="I3487">
        <v>1376140520</v>
      </c>
      <c r="J3487">
        <v>1373548520</v>
      </c>
      <c r="K3487" t="b">
        <v>0</v>
      </c>
      <c r="L3487">
        <v>1</v>
      </c>
      <c r="M3487" t="b">
        <v>0</v>
      </c>
      <c r="N3487" t="s">
        <v>8270</v>
      </c>
      <c r="O3487" s="5">
        <f>E3487/D3487</f>
        <v>1.25E-3</v>
      </c>
      <c r="P3487" s="6">
        <f t="shared" si="270"/>
        <v>250</v>
      </c>
      <c r="Q3487" t="str">
        <f t="shared" si="271"/>
        <v>film &amp; video</v>
      </c>
      <c r="R3487" t="str">
        <f t="shared" si="272"/>
        <v>animation</v>
      </c>
      <c r="S3487" s="10">
        <f t="shared" si="273"/>
        <v>41466.343981481477</v>
      </c>
      <c r="T3487" s="10">
        <f t="shared" si="274"/>
        <v>41496.343981481477</v>
      </c>
    </row>
    <row r="3488" spans="1:20" ht="45" x14ac:dyDescent="0.25">
      <c r="A3488">
        <v>1145</v>
      </c>
      <c r="B3488" s="3" t="s">
        <v>1146</v>
      </c>
      <c r="C3488" s="3" t="s">
        <v>5255</v>
      </c>
      <c r="D3488">
        <v>80000</v>
      </c>
      <c r="E3488">
        <v>100</v>
      </c>
      <c r="F3488" t="s">
        <v>8221</v>
      </c>
      <c r="G3488" t="s">
        <v>8224</v>
      </c>
      <c r="H3488" t="s">
        <v>8246</v>
      </c>
      <c r="I3488">
        <v>1412272592</v>
      </c>
      <c r="J3488">
        <v>1407088592</v>
      </c>
      <c r="K3488" t="b">
        <v>0</v>
      </c>
      <c r="L3488">
        <v>1</v>
      </c>
      <c r="M3488" t="b">
        <v>0</v>
      </c>
      <c r="N3488" t="s">
        <v>8284</v>
      </c>
      <c r="O3488" s="5">
        <f>E3488/D3488</f>
        <v>1.25E-3</v>
      </c>
      <c r="P3488" s="6">
        <f t="shared" si="270"/>
        <v>100</v>
      </c>
      <c r="Q3488" t="str">
        <f t="shared" si="271"/>
        <v>food</v>
      </c>
      <c r="R3488" t="str">
        <f t="shared" si="272"/>
        <v>food trucks</v>
      </c>
      <c r="S3488" s="10">
        <f t="shared" si="273"/>
        <v>41854.539259259254</v>
      </c>
      <c r="T3488" s="10">
        <f t="shared" si="274"/>
        <v>41914.539259259254</v>
      </c>
    </row>
    <row r="3489" spans="1:20" ht="30" x14ac:dyDescent="0.25">
      <c r="A3489">
        <v>1406</v>
      </c>
      <c r="B3489" s="3" t="s">
        <v>1407</v>
      </c>
      <c r="C3489" s="3" t="s">
        <v>5516</v>
      </c>
      <c r="D3489">
        <v>12000</v>
      </c>
      <c r="E3489">
        <v>15</v>
      </c>
      <c r="F3489" t="s">
        <v>8221</v>
      </c>
      <c r="G3489" t="s">
        <v>8237</v>
      </c>
      <c r="H3489" t="s">
        <v>8249</v>
      </c>
      <c r="I3489">
        <v>1449914400</v>
      </c>
      <c r="J3489">
        <v>1445336607</v>
      </c>
      <c r="K3489" t="b">
        <v>0</v>
      </c>
      <c r="L3489">
        <v>3</v>
      </c>
      <c r="M3489" t="b">
        <v>0</v>
      </c>
      <c r="N3489" t="s">
        <v>8287</v>
      </c>
      <c r="O3489" s="5">
        <f>E3489/D3489</f>
        <v>1.25E-3</v>
      </c>
      <c r="P3489" s="6">
        <f t="shared" si="270"/>
        <v>5</v>
      </c>
      <c r="Q3489" t="str">
        <f t="shared" si="271"/>
        <v>publishing</v>
      </c>
      <c r="R3489" t="str">
        <f t="shared" si="272"/>
        <v>translations</v>
      </c>
      <c r="S3489" s="10">
        <f t="shared" si="273"/>
        <v>42297.224618055552</v>
      </c>
      <c r="T3489" s="10">
        <f t="shared" si="274"/>
        <v>42350.208333333336</v>
      </c>
    </row>
    <row r="3490" spans="1:20" ht="60" x14ac:dyDescent="0.25">
      <c r="A3490">
        <v>1598</v>
      </c>
      <c r="B3490" s="3" t="s">
        <v>1599</v>
      </c>
      <c r="C3490" s="3" t="s">
        <v>5708</v>
      </c>
      <c r="D3490">
        <v>800</v>
      </c>
      <c r="E3490">
        <v>1</v>
      </c>
      <c r="F3490" t="s">
        <v>8221</v>
      </c>
      <c r="G3490" t="s">
        <v>8224</v>
      </c>
      <c r="H3490" t="s">
        <v>8246</v>
      </c>
      <c r="I3490">
        <v>1437926458</v>
      </c>
      <c r="J3490">
        <v>1432742458</v>
      </c>
      <c r="K3490" t="b">
        <v>0</v>
      </c>
      <c r="L3490">
        <v>1</v>
      </c>
      <c r="M3490" t="b">
        <v>0</v>
      </c>
      <c r="N3490" t="s">
        <v>8291</v>
      </c>
      <c r="O3490" s="5">
        <f>E3490/D3490</f>
        <v>1.25E-3</v>
      </c>
      <c r="P3490" s="6">
        <f t="shared" si="270"/>
        <v>1</v>
      </c>
      <c r="Q3490" t="str">
        <f t="shared" si="271"/>
        <v>photography</v>
      </c>
      <c r="R3490" t="str">
        <f t="shared" si="272"/>
        <v>places</v>
      </c>
      <c r="S3490" s="10">
        <f t="shared" si="273"/>
        <v>42151.459004629629</v>
      </c>
      <c r="T3490" s="10">
        <f t="shared" si="274"/>
        <v>42211.459004629629</v>
      </c>
    </row>
    <row r="3491" spans="1:20" ht="30" x14ac:dyDescent="0.25">
      <c r="A3491">
        <v>2391</v>
      </c>
      <c r="B3491" s="3" t="s">
        <v>2392</v>
      </c>
      <c r="C3491" s="3" t="s">
        <v>6501</v>
      </c>
      <c r="D3491">
        <v>20000</v>
      </c>
      <c r="E3491">
        <v>25</v>
      </c>
      <c r="F3491" t="s">
        <v>8220</v>
      </c>
      <c r="G3491" t="s">
        <v>8224</v>
      </c>
      <c r="H3491" t="s">
        <v>8246</v>
      </c>
      <c r="I3491">
        <v>1427825044</v>
      </c>
      <c r="J3491">
        <v>1425236644</v>
      </c>
      <c r="K3491" t="b">
        <v>0</v>
      </c>
      <c r="L3491">
        <v>1</v>
      </c>
      <c r="M3491" t="b">
        <v>0</v>
      </c>
      <c r="N3491" t="s">
        <v>8272</v>
      </c>
      <c r="O3491" s="5">
        <f>E3491/D3491</f>
        <v>1.25E-3</v>
      </c>
      <c r="P3491" s="6">
        <f t="shared" si="270"/>
        <v>25</v>
      </c>
      <c r="Q3491" t="str">
        <f t="shared" si="271"/>
        <v>technology</v>
      </c>
      <c r="R3491" t="str">
        <f t="shared" si="272"/>
        <v>web</v>
      </c>
      <c r="S3491" s="10">
        <f t="shared" si="273"/>
        <v>42064.586157407401</v>
      </c>
      <c r="T3491" s="10">
        <f t="shared" si="274"/>
        <v>42094.544490740744</v>
      </c>
    </row>
    <row r="3492" spans="1:20" ht="30" x14ac:dyDescent="0.25">
      <c r="A3492">
        <v>4000</v>
      </c>
      <c r="B3492" s="3" t="s">
        <v>3996</v>
      </c>
      <c r="C3492" s="3" t="s">
        <v>8106</v>
      </c>
      <c r="D3492">
        <v>8000</v>
      </c>
      <c r="E3492">
        <v>10</v>
      </c>
      <c r="F3492" t="s">
        <v>8221</v>
      </c>
      <c r="G3492" t="s">
        <v>8224</v>
      </c>
      <c r="H3492" t="s">
        <v>8246</v>
      </c>
      <c r="I3492">
        <v>1462631358</v>
      </c>
      <c r="J3492">
        <v>1457450958</v>
      </c>
      <c r="K3492" t="b">
        <v>0</v>
      </c>
      <c r="L3492">
        <v>1</v>
      </c>
      <c r="M3492" t="b">
        <v>0</v>
      </c>
      <c r="N3492" t="s">
        <v>8271</v>
      </c>
      <c r="O3492" s="5">
        <f>E3492/D3492</f>
        <v>1.25E-3</v>
      </c>
      <c r="P3492" s="6">
        <f t="shared" si="270"/>
        <v>10</v>
      </c>
      <c r="Q3492" t="str">
        <f t="shared" si="271"/>
        <v>theater</v>
      </c>
      <c r="R3492" t="str">
        <f t="shared" si="272"/>
        <v>plays</v>
      </c>
      <c r="S3492" s="10">
        <f t="shared" si="273"/>
        <v>42437.437013888884</v>
      </c>
      <c r="T3492" s="10">
        <f t="shared" si="274"/>
        <v>42497.39534722222</v>
      </c>
    </row>
    <row r="3493" spans="1:20" ht="45" x14ac:dyDescent="0.25">
      <c r="A3493">
        <v>194</v>
      </c>
      <c r="B3493" s="3" t="s">
        <v>196</v>
      </c>
      <c r="C3493" s="3" t="s">
        <v>4304</v>
      </c>
      <c r="D3493">
        <v>2500</v>
      </c>
      <c r="E3493">
        <v>3</v>
      </c>
      <c r="F3493" t="s">
        <v>8221</v>
      </c>
      <c r="G3493" t="s">
        <v>8225</v>
      </c>
      <c r="H3493" t="s">
        <v>8247</v>
      </c>
      <c r="I3493">
        <v>1457308531</v>
      </c>
      <c r="J3493">
        <v>1452124531</v>
      </c>
      <c r="K3493" t="b">
        <v>0</v>
      </c>
      <c r="L3493">
        <v>3</v>
      </c>
      <c r="M3493" t="b">
        <v>0</v>
      </c>
      <c r="N3493" t="s">
        <v>8268</v>
      </c>
      <c r="O3493" s="5">
        <f>E3493/D3493</f>
        <v>1.1999999999999999E-3</v>
      </c>
      <c r="P3493" s="6">
        <f t="shared" si="270"/>
        <v>1</v>
      </c>
      <c r="Q3493" t="str">
        <f t="shared" si="271"/>
        <v>film &amp; video</v>
      </c>
      <c r="R3493" t="str">
        <f t="shared" si="272"/>
        <v>drama</v>
      </c>
      <c r="S3493" s="10">
        <f t="shared" si="273"/>
        <v>42375.788553240738</v>
      </c>
      <c r="T3493" s="10">
        <f t="shared" si="274"/>
        <v>42435.788553240738</v>
      </c>
    </row>
    <row r="3494" spans="1:20" ht="60" x14ac:dyDescent="0.25">
      <c r="A3494">
        <v>1879</v>
      </c>
      <c r="B3494" s="3" t="s">
        <v>1880</v>
      </c>
      <c r="C3494" s="3" t="s">
        <v>5989</v>
      </c>
      <c r="D3494">
        <v>5000</v>
      </c>
      <c r="E3494">
        <v>6</v>
      </c>
      <c r="F3494" t="s">
        <v>8221</v>
      </c>
      <c r="G3494" t="s">
        <v>8227</v>
      </c>
      <c r="H3494" t="s">
        <v>8249</v>
      </c>
      <c r="I3494">
        <v>1457966129</v>
      </c>
      <c r="J3494">
        <v>1455377729</v>
      </c>
      <c r="K3494" t="b">
        <v>0</v>
      </c>
      <c r="L3494">
        <v>2</v>
      </c>
      <c r="M3494" t="b">
        <v>0</v>
      </c>
      <c r="N3494" t="s">
        <v>8283</v>
      </c>
      <c r="O3494" s="5">
        <f>E3494/D3494</f>
        <v>1.1999999999999999E-3</v>
      </c>
      <c r="P3494" s="6">
        <f t="shared" si="270"/>
        <v>3</v>
      </c>
      <c r="Q3494" t="str">
        <f t="shared" si="271"/>
        <v>games</v>
      </c>
      <c r="R3494" t="str">
        <f t="shared" si="272"/>
        <v>mobile games</v>
      </c>
      <c r="S3494" s="10">
        <f t="shared" si="273"/>
        <v>42413.441307870373</v>
      </c>
      <c r="T3494" s="10">
        <f t="shared" si="274"/>
        <v>42443.399641203701</v>
      </c>
    </row>
    <row r="3495" spans="1:20" ht="60" x14ac:dyDescent="0.25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>
        <v>1424920795</v>
      </c>
      <c r="J3495">
        <v>1422328795</v>
      </c>
      <c r="K3495" t="b">
        <v>0</v>
      </c>
      <c r="L3495">
        <v>3</v>
      </c>
      <c r="M3495" t="b">
        <v>0</v>
      </c>
      <c r="N3495" t="s">
        <v>8303</v>
      </c>
      <c r="O3495" s="5">
        <f>E3495/D3495</f>
        <v>1.1833333333333333E-3</v>
      </c>
      <c r="P3495" s="6">
        <f t="shared" si="270"/>
        <v>23.666666666666668</v>
      </c>
      <c r="Q3495" t="str">
        <f t="shared" si="271"/>
        <v>theater</v>
      </c>
      <c r="R3495" t="str">
        <f t="shared" si="272"/>
        <v>spaces</v>
      </c>
      <c r="S3495" s="10">
        <f t="shared" si="273"/>
        <v>42030.930497685178</v>
      </c>
      <c r="T3495" s="10">
        <f t="shared" si="274"/>
        <v>42060.930497685178</v>
      </c>
    </row>
    <row r="3496" spans="1:20" ht="45" x14ac:dyDescent="0.25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>
        <v>1376563408</v>
      </c>
      <c r="J3496">
        <v>1373971408</v>
      </c>
      <c r="K3496" t="b">
        <v>0</v>
      </c>
      <c r="L3496">
        <v>1</v>
      </c>
      <c r="M3496" t="b">
        <v>0</v>
      </c>
      <c r="N3496" t="s">
        <v>8275</v>
      </c>
      <c r="O3496" s="5">
        <f>E3496/D3496</f>
        <v>1.1655011655011655E-3</v>
      </c>
      <c r="P3496" s="6">
        <f t="shared" si="270"/>
        <v>5</v>
      </c>
      <c r="Q3496" t="str">
        <f t="shared" si="271"/>
        <v>publishing</v>
      </c>
      <c r="R3496" t="str">
        <f t="shared" si="272"/>
        <v>fiction</v>
      </c>
      <c r="S3496" s="10">
        <f t="shared" si="273"/>
        <v>41471.238518518519</v>
      </c>
      <c r="T3496" s="10">
        <f t="shared" si="274"/>
        <v>41501.238518518519</v>
      </c>
    </row>
    <row r="3497" spans="1:20" ht="60" x14ac:dyDescent="0.25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>
        <v>1357934424</v>
      </c>
      <c r="J3497">
        <v>1355342424</v>
      </c>
      <c r="K3497" t="b">
        <v>0</v>
      </c>
      <c r="L3497">
        <v>11</v>
      </c>
      <c r="M3497" t="b">
        <v>0</v>
      </c>
      <c r="N3497" t="s">
        <v>8282</v>
      </c>
      <c r="O3497" s="5">
        <f>E3497/D3497</f>
        <v>1.1199999999999999E-3</v>
      </c>
      <c r="P3497" s="6">
        <f t="shared" si="270"/>
        <v>50.909090909090907</v>
      </c>
      <c r="Q3497" t="str">
        <f t="shared" si="271"/>
        <v>games</v>
      </c>
      <c r="R3497" t="str">
        <f t="shared" si="272"/>
        <v>video games</v>
      </c>
      <c r="S3497" s="10">
        <f t="shared" si="273"/>
        <v>41255.625277777777</v>
      </c>
      <c r="T3497" s="10">
        <f t="shared" si="274"/>
        <v>41285.625277777777</v>
      </c>
    </row>
    <row r="3498" spans="1:20" ht="60" x14ac:dyDescent="0.25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>
        <v>1389055198</v>
      </c>
      <c r="J3498">
        <v>1386463198</v>
      </c>
      <c r="K3498" t="b">
        <v>0</v>
      </c>
      <c r="L3498">
        <v>1</v>
      </c>
      <c r="M3498" t="b">
        <v>0</v>
      </c>
      <c r="N3498" t="s">
        <v>8278</v>
      </c>
      <c r="O3498" s="5">
        <f>E3498/D3498</f>
        <v>1.1111111111111111E-3</v>
      </c>
      <c r="P3498" s="6">
        <f t="shared" si="270"/>
        <v>50</v>
      </c>
      <c r="Q3498" t="str">
        <f t="shared" si="271"/>
        <v>music</v>
      </c>
      <c r="R3498" t="str">
        <f t="shared" si="272"/>
        <v>jazz</v>
      </c>
      <c r="S3498" s="10">
        <f t="shared" si="273"/>
        <v>41615.819421296292</v>
      </c>
      <c r="T3498" s="10">
        <f t="shared" si="274"/>
        <v>41645.819421296292</v>
      </c>
    </row>
    <row r="3499" spans="1:20" ht="45" x14ac:dyDescent="0.25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>
        <v>1489512122</v>
      </c>
      <c r="J3499">
        <v>1486923722</v>
      </c>
      <c r="K3499" t="b">
        <v>0</v>
      </c>
      <c r="L3499">
        <v>4</v>
      </c>
      <c r="M3499" t="b">
        <v>0</v>
      </c>
      <c r="N3499" t="s">
        <v>8273</v>
      </c>
      <c r="O3499" s="5">
        <f>E3499/D3499</f>
        <v>1.06E-3</v>
      </c>
      <c r="P3499" s="6">
        <f t="shared" si="270"/>
        <v>13.25</v>
      </c>
      <c r="Q3499" t="str">
        <f t="shared" si="271"/>
        <v>technology</v>
      </c>
      <c r="R3499" t="str">
        <f t="shared" si="272"/>
        <v>wearables</v>
      </c>
      <c r="S3499" s="10">
        <f t="shared" si="273"/>
        <v>42778.556967592587</v>
      </c>
      <c r="T3499" s="10">
        <f t="shared" si="274"/>
        <v>42808.515300925923</v>
      </c>
    </row>
    <row r="3500" spans="1:20" ht="45" x14ac:dyDescent="0.25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>
        <v>1465107693</v>
      </c>
      <c r="J3500">
        <v>1462515693</v>
      </c>
      <c r="K3500" t="b">
        <v>0</v>
      </c>
      <c r="L3500">
        <v>2</v>
      </c>
      <c r="M3500" t="b">
        <v>0</v>
      </c>
      <c r="N3500" t="s">
        <v>8283</v>
      </c>
      <c r="O3500" s="5">
        <f>E3500/D3500</f>
        <v>1.0499999999999999E-3</v>
      </c>
      <c r="P3500" s="6">
        <f t="shared" si="270"/>
        <v>10.5</v>
      </c>
      <c r="Q3500" t="str">
        <f t="shared" si="271"/>
        <v>games</v>
      </c>
      <c r="R3500" t="str">
        <f t="shared" si="272"/>
        <v>mobile games</v>
      </c>
      <c r="S3500" s="10">
        <f t="shared" si="273"/>
        <v>42496.056631944441</v>
      </c>
      <c r="T3500" s="10">
        <f t="shared" si="274"/>
        <v>42526.056631944441</v>
      </c>
    </row>
    <row r="3501" spans="1:20" ht="30" x14ac:dyDescent="0.25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>
        <v>1460832206</v>
      </c>
      <c r="J3501">
        <v>1458240206</v>
      </c>
      <c r="K3501" t="b">
        <v>0</v>
      </c>
      <c r="L3501">
        <v>2</v>
      </c>
      <c r="M3501" t="b">
        <v>0</v>
      </c>
      <c r="N3501" t="s">
        <v>8272</v>
      </c>
      <c r="O3501" s="5">
        <f>E3501/D3501</f>
        <v>1.0399999999999999E-3</v>
      </c>
      <c r="P3501" s="6">
        <f t="shared" si="270"/>
        <v>13</v>
      </c>
      <c r="Q3501" t="str">
        <f t="shared" si="271"/>
        <v>technology</v>
      </c>
      <c r="R3501" t="str">
        <f t="shared" si="272"/>
        <v>web</v>
      </c>
      <c r="S3501" s="10">
        <f t="shared" si="273"/>
        <v>42446.571828703702</v>
      </c>
      <c r="T3501" s="10">
        <f t="shared" si="274"/>
        <v>42476.571828703702</v>
      </c>
    </row>
    <row r="3502" spans="1:20" ht="60" x14ac:dyDescent="0.25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t="s">
        <v>8273</v>
      </c>
      <c r="O3502" s="5">
        <f>E3502/D3502</f>
        <v>1.0399999999999999E-3</v>
      </c>
      <c r="P3502" s="6">
        <f t="shared" si="270"/>
        <v>13</v>
      </c>
      <c r="Q3502" t="str">
        <f t="shared" si="271"/>
        <v>technology</v>
      </c>
      <c r="R3502" t="str">
        <f t="shared" si="272"/>
        <v>wearables</v>
      </c>
      <c r="S3502" s="10">
        <f t="shared" si="273"/>
        <v>41855.575972222221</v>
      </c>
      <c r="T3502" s="10">
        <f t="shared" si="274"/>
        <v>41885.575972222221</v>
      </c>
    </row>
    <row r="3503" spans="1:20" ht="60" x14ac:dyDescent="0.25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>
        <v>1474436704</v>
      </c>
      <c r="J3503">
        <v>1471844704</v>
      </c>
      <c r="K3503" t="b">
        <v>0</v>
      </c>
      <c r="L3503">
        <v>2</v>
      </c>
      <c r="M3503" t="b">
        <v>0</v>
      </c>
      <c r="N3503" t="s">
        <v>8287</v>
      </c>
      <c r="O3503" s="5">
        <f>E3503/D3503</f>
        <v>1.0399999999999999E-3</v>
      </c>
      <c r="P3503" s="6">
        <f t="shared" si="270"/>
        <v>13</v>
      </c>
      <c r="Q3503" t="str">
        <f t="shared" si="271"/>
        <v>publishing</v>
      </c>
      <c r="R3503" t="str">
        <f t="shared" si="272"/>
        <v>translations</v>
      </c>
      <c r="S3503" s="10">
        <f t="shared" si="273"/>
        <v>42604.031296296293</v>
      </c>
      <c r="T3503" s="10">
        <f t="shared" si="274"/>
        <v>42634.031296296293</v>
      </c>
    </row>
    <row r="3504" spans="1:20" ht="45" x14ac:dyDescent="0.25">
      <c r="A3504">
        <v>440</v>
      </c>
      <c r="B3504" s="3" t="s">
        <v>441</v>
      </c>
      <c r="C3504" s="3" t="s">
        <v>4550</v>
      </c>
      <c r="D3504">
        <v>5000</v>
      </c>
      <c r="E3504">
        <v>5</v>
      </c>
      <c r="F3504" t="s">
        <v>8221</v>
      </c>
      <c r="G3504" t="s">
        <v>8224</v>
      </c>
      <c r="H3504" t="s">
        <v>8246</v>
      </c>
      <c r="I3504">
        <v>1458859153</v>
      </c>
      <c r="J3504">
        <v>1456270753</v>
      </c>
      <c r="K3504" t="b">
        <v>0</v>
      </c>
      <c r="L3504">
        <v>1</v>
      </c>
      <c r="M3504" t="b">
        <v>0</v>
      </c>
      <c r="N3504" t="s">
        <v>8270</v>
      </c>
      <c r="O3504" s="5">
        <f>E3504/D3504</f>
        <v>1E-3</v>
      </c>
      <c r="P3504" s="6">
        <f t="shared" si="270"/>
        <v>5</v>
      </c>
      <c r="Q3504" t="str">
        <f t="shared" si="271"/>
        <v>film &amp; video</v>
      </c>
      <c r="R3504" t="str">
        <f t="shared" si="272"/>
        <v>animation</v>
      </c>
      <c r="S3504" s="10">
        <f t="shared" si="273"/>
        <v>42423.777233796289</v>
      </c>
      <c r="T3504" s="10">
        <f t="shared" si="274"/>
        <v>42453.735567129632</v>
      </c>
    </row>
    <row r="3505" spans="1:20" ht="45" x14ac:dyDescent="0.25">
      <c r="A3505">
        <v>443</v>
      </c>
      <c r="B3505" s="3" t="s">
        <v>444</v>
      </c>
      <c r="C3505" s="3" t="s">
        <v>4553</v>
      </c>
      <c r="D3505">
        <v>10000</v>
      </c>
      <c r="E3505">
        <v>10</v>
      </c>
      <c r="F3505" t="s">
        <v>8221</v>
      </c>
      <c r="G3505" t="s">
        <v>8229</v>
      </c>
      <c r="H3505" t="s">
        <v>8251</v>
      </c>
      <c r="I3505">
        <v>1391991701</v>
      </c>
      <c r="J3505">
        <v>1389399701</v>
      </c>
      <c r="K3505" t="b">
        <v>0</v>
      </c>
      <c r="L3505">
        <v>2</v>
      </c>
      <c r="M3505" t="b">
        <v>0</v>
      </c>
      <c r="N3505" t="s">
        <v>8270</v>
      </c>
      <c r="O3505" s="5">
        <f>E3505/D3505</f>
        <v>1E-3</v>
      </c>
      <c r="P3505" s="6">
        <f t="shared" si="270"/>
        <v>5</v>
      </c>
      <c r="Q3505" t="str">
        <f t="shared" si="271"/>
        <v>film &amp; video</v>
      </c>
      <c r="R3505" t="str">
        <f t="shared" si="272"/>
        <v>animation</v>
      </c>
      <c r="S3505" s="10">
        <f t="shared" si="273"/>
        <v>41649.806724537033</v>
      </c>
      <c r="T3505" s="10">
        <f t="shared" si="274"/>
        <v>41679.806724537033</v>
      </c>
    </row>
    <row r="3506" spans="1:20" ht="45" x14ac:dyDescent="0.25">
      <c r="A3506">
        <v>482</v>
      </c>
      <c r="B3506" s="3" t="s">
        <v>483</v>
      </c>
      <c r="C3506" s="3" t="s">
        <v>4592</v>
      </c>
      <c r="D3506">
        <v>10000</v>
      </c>
      <c r="E3506">
        <v>10</v>
      </c>
      <c r="F3506" t="s">
        <v>8221</v>
      </c>
      <c r="G3506" t="s">
        <v>8224</v>
      </c>
      <c r="H3506" t="s">
        <v>8246</v>
      </c>
      <c r="I3506">
        <v>1460644440</v>
      </c>
      <c r="J3506">
        <v>1458336690</v>
      </c>
      <c r="K3506" t="b">
        <v>0</v>
      </c>
      <c r="L3506">
        <v>1</v>
      </c>
      <c r="M3506" t="b">
        <v>0</v>
      </c>
      <c r="N3506" t="s">
        <v>8270</v>
      </c>
      <c r="O3506" s="5">
        <f>E3506/D3506</f>
        <v>1E-3</v>
      </c>
      <c r="P3506" s="6">
        <f t="shared" si="270"/>
        <v>10</v>
      </c>
      <c r="Q3506" t="str">
        <f t="shared" si="271"/>
        <v>film &amp; video</v>
      </c>
      <c r="R3506" t="str">
        <f t="shared" si="272"/>
        <v>animation</v>
      </c>
      <c r="S3506" s="10">
        <f t="shared" si="273"/>
        <v>42447.688541666663</v>
      </c>
      <c r="T3506" s="10">
        <f t="shared" si="274"/>
        <v>42474.398611111108</v>
      </c>
    </row>
    <row r="3507" spans="1:20" x14ac:dyDescent="0.25">
      <c r="A3507">
        <v>1128</v>
      </c>
      <c r="B3507" s="3" t="s">
        <v>1129</v>
      </c>
      <c r="C3507" s="3" t="s">
        <v>5238</v>
      </c>
      <c r="D3507">
        <v>1000</v>
      </c>
      <c r="E3507">
        <v>1</v>
      </c>
      <c r="F3507" t="s">
        <v>8221</v>
      </c>
      <c r="G3507" t="s">
        <v>8225</v>
      </c>
      <c r="H3507" t="s">
        <v>8247</v>
      </c>
      <c r="I3507">
        <v>1407425717</v>
      </c>
      <c r="J3507">
        <v>1404833717</v>
      </c>
      <c r="K3507" t="b">
        <v>0</v>
      </c>
      <c r="L3507">
        <v>1</v>
      </c>
      <c r="M3507" t="b">
        <v>0</v>
      </c>
      <c r="N3507" t="s">
        <v>8283</v>
      </c>
      <c r="O3507" s="5">
        <f>E3507/D3507</f>
        <v>1E-3</v>
      </c>
      <c r="P3507" s="6">
        <f t="shared" si="270"/>
        <v>1</v>
      </c>
      <c r="Q3507" t="str">
        <f t="shared" si="271"/>
        <v>games</v>
      </c>
      <c r="R3507" t="str">
        <f t="shared" si="272"/>
        <v>mobile games</v>
      </c>
      <c r="S3507" s="10">
        <f t="shared" si="273"/>
        <v>41828.441168981481</v>
      </c>
      <c r="T3507" s="10">
        <f t="shared" si="274"/>
        <v>41858.441168981481</v>
      </c>
    </row>
    <row r="3508" spans="1:20" ht="45" x14ac:dyDescent="0.25">
      <c r="A3508">
        <v>1171</v>
      </c>
      <c r="B3508" s="3" t="s">
        <v>1172</v>
      </c>
      <c r="C3508" s="3" t="s">
        <v>5281</v>
      </c>
      <c r="D3508">
        <v>25000</v>
      </c>
      <c r="E3508">
        <v>25</v>
      </c>
      <c r="F3508" t="s">
        <v>8221</v>
      </c>
      <c r="G3508" t="s">
        <v>8224</v>
      </c>
      <c r="H3508" t="s">
        <v>8246</v>
      </c>
      <c r="I3508">
        <v>1415909927</v>
      </c>
      <c r="J3508">
        <v>1414351127</v>
      </c>
      <c r="K3508" t="b">
        <v>0</v>
      </c>
      <c r="L3508">
        <v>1</v>
      </c>
      <c r="M3508" t="b">
        <v>0</v>
      </c>
      <c r="N3508" t="s">
        <v>8284</v>
      </c>
      <c r="O3508" s="5">
        <f>E3508/D3508</f>
        <v>1E-3</v>
      </c>
      <c r="P3508" s="6">
        <f t="shared" si="270"/>
        <v>25</v>
      </c>
      <c r="Q3508" t="str">
        <f t="shared" si="271"/>
        <v>food</v>
      </c>
      <c r="R3508" t="str">
        <f t="shared" si="272"/>
        <v>food trucks</v>
      </c>
      <c r="S3508" s="10">
        <f t="shared" si="273"/>
        <v>41938.596377314811</v>
      </c>
      <c r="T3508" s="10">
        <f t="shared" si="274"/>
        <v>41956.638043981475</v>
      </c>
    </row>
    <row r="3509" spans="1:20" ht="60" x14ac:dyDescent="0.25">
      <c r="A3509">
        <v>1421</v>
      </c>
      <c r="B3509" s="3" t="s">
        <v>1422</v>
      </c>
      <c r="C3509" s="3" t="s">
        <v>5531</v>
      </c>
      <c r="D3509">
        <v>200000</v>
      </c>
      <c r="E3509">
        <v>200</v>
      </c>
      <c r="F3509" t="s">
        <v>8221</v>
      </c>
      <c r="G3509" t="s">
        <v>8235</v>
      </c>
      <c r="H3509" t="s">
        <v>8255</v>
      </c>
      <c r="I3509">
        <v>1423432709</v>
      </c>
      <c r="J3509">
        <v>1420840709</v>
      </c>
      <c r="K3509" t="b">
        <v>0</v>
      </c>
      <c r="L3509">
        <v>2</v>
      </c>
      <c r="M3509" t="b">
        <v>0</v>
      </c>
      <c r="N3509" t="s">
        <v>8287</v>
      </c>
      <c r="O3509" s="5">
        <f>E3509/D3509</f>
        <v>1E-3</v>
      </c>
      <c r="P3509" s="6">
        <f t="shared" si="270"/>
        <v>100</v>
      </c>
      <c r="Q3509" t="str">
        <f t="shared" si="271"/>
        <v>publishing</v>
      </c>
      <c r="R3509" t="str">
        <f t="shared" si="272"/>
        <v>translations</v>
      </c>
      <c r="S3509" s="10">
        <f t="shared" si="273"/>
        <v>42013.707280092589</v>
      </c>
      <c r="T3509" s="10">
        <f t="shared" si="274"/>
        <v>42043.707280092589</v>
      </c>
    </row>
    <row r="3510" spans="1:20" ht="45" x14ac:dyDescent="0.25">
      <c r="A3510">
        <v>1435</v>
      </c>
      <c r="B3510" s="3" t="s">
        <v>1436</v>
      </c>
      <c r="C3510" s="3" t="s">
        <v>5545</v>
      </c>
      <c r="D3510">
        <v>15000</v>
      </c>
      <c r="E3510">
        <v>15</v>
      </c>
      <c r="F3510" t="s">
        <v>8221</v>
      </c>
      <c r="G3510" t="s">
        <v>8237</v>
      </c>
      <c r="H3510" t="s">
        <v>8249</v>
      </c>
      <c r="I3510">
        <v>1444589020</v>
      </c>
      <c r="J3510">
        <v>1441997020</v>
      </c>
      <c r="K3510" t="b">
        <v>0</v>
      </c>
      <c r="L3510">
        <v>2</v>
      </c>
      <c r="M3510" t="b">
        <v>0</v>
      </c>
      <c r="N3510" t="s">
        <v>8287</v>
      </c>
      <c r="O3510" s="5">
        <f>E3510/D3510</f>
        <v>1E-3</v>
      </c>
      <c r="P3510" s="6">
        <f t="shared" si="270"/>
        <v>7.5</v>
      </c>
      <c r="Q3510" t="str">
        <f t="shared" si="271"/>
        <v>publishing</v>
      </c>
      <c r="R3510" t="str">
        <f t="shared" si="272"/>
        <v>translations</v>
      </c>
      <c r="S3510" s="10">
        <f t="shared" si="273"/>
        <v>42258.57199074074</v>
      </c>
      <c r="T3510" s="10">
        <f t="shared" si="274"/>
        <v>42288.57199074074</v>
      </c>
    </row>
    <row r="3511" spans="1:20" ht="45" x14ac:dyDescent="0.25">
      <c r="A3511">
        <v>1482</v>
      </c>
      <c r="B3511" s="3" t="s">
        <v>1483</v>
      </c>
      <c r="C3511" s="3" t="s">
        <v>5592</v>
      </c>
      <c r="D3511">
        <v>5000</v>
      </c>
      <c r="E3511">
        <v>5</v>
      </c>
      <c r="F3511" t="s">
        <v>8221</v>
      </c>
      <c r="G3511" t="s">
        <v>8224</v>
      </c>
      <c r="H3511" t="s">
        <v>8246</v>
      </c>
      <c r="I3511">
        <v>1347004260</v>
      </c>
      <c r="J3511">
        <v>1345062936</v>
      </c>
      <c r="K3511" t="b">
        <v>0</v>
      </c>
      <c r="L3511">
        <v>1</v>
      </c>
      <c r="M3511" t="b">
        <v>0</v>
      </c>
      <c r="N3511" t="s">
        <v>8275</v>
      </c>
      <c r="O3511" s="5">
        <f>E3511/D3511</f>
        <v>1E-3</v>
      </c>
      <c r="P3511" s="6">
        <f t="shared" si="270"/>
        <v>5</v>
      </c>
      <c r="Q3511" t="str">
        <f t="shared" si="271"/>
        <v>publishing</v>
      </c>
      <c r="R3511" t="str">
        <f t="shared" si="272"/>
        <v>fiction</v>
      </c>
      <c r="S3511" s="10">
        <f t="shared" si="273"/>
        <v>41136.649722222217</v>
      </c>
      <c r="T3511" s="10">
        <f t="shared" si="274"/>
        <v>41159.118750000001</v>
      </c>
    </row>
    <row r="3512" spans="1:20" ht="60" x14ac:dyDescent="0.25">
      <c r="A3512">
        <v>1564</v>
      </c>
      <c r="B3512" s="3" t="s">
        <v>1565</v>
      </c>
      <c r="C3512" s="3" t="s">
        <v>5674</v>
      </c>
      <c r="D3512">
        <v>10000</v>
      </c>
      <c r="E3512">
        <v>10</v>
      </c>
      <c r="F3512" t="s">
        <v>8220</v>
      </c>
      <c r="G3512" t="s">
        <v>8224</v>
      </c>
      <c r="H3512" t="s">
        <v>8246</v>
      </c>
      <c r="I3512">
        <v>1432843500</v>
      </c>
      <c r="J3512">
        <v>1430124509</v>
      </c>
      <c r="K3512" t="b">
        <v>0</v>
      </c>
      <c r="L3512">
        <v>1</v>
      </c>
      <c r="M3512" t="b">
        <v>0</v>
      </c>
      <c r="N3512" t="s">
        <v>8290</v>
      </c>
      <c r="O3512" s="5">
        <f>E3512/D3512</f>
        <v>1E-3</v>
      </c>
      <c r="P3512" s="6">
        <f t="shared" si="270"/>
        <v>10</v>
      </c>
      <c r="Q3512" t="str">
        <f t="shared" si="271"/>
        <v>publishing</v>
      </c>
      <c r="R3512" t="str">
        <f t="shared" si="272"/>
        <v>art books</v>
      </c>
      <c r="S3512" s="10">
        <f t="shared" si="273"/>
        <v>42121.158668981479</v>
      </c>
      <c r="T3512" s="10">
        <f t="shared" si="274"/>
        <v>42152.628472222219</v>
      </c>
    </row>
    <row r="3513" spans="1:20" ht="45" x14ac:dyDescent="0.25">
      <c r="A3513">
        <v>1739</v>
      </c>
      <c r="B3513" s="3" t="s">
        <v>1740</v>
      </c>
      <c r="C3513" s="3" t="s">
        <v>5849</v>
      </c>
      <c r="D3513">
        <v>1000</v>
      </c>
      <c r="E3513">
        <v>1</v>
      </c>
      <c r="F3513" t="s">
        <v>8221</v>
      </c>
      <c r="G3513" t="s">
        <v>8224</v>
      </c>
      <c r="H3513" t="s">
        <v>8246</v>
      </c>
      <c r="I3513">
        <v>1462391932</v>
      </c>
      <c r="J3513">
        <v>1457297932</v>
      </c>
      <c r="K3513" t="b">
        <v>0</v>
      </c>
      <c r="L3513">
        <v>1</v>
      </c>
      <c r="M3513" t="b">
        <v>0</v>
      </c>
      <c r="N3513" t="s">
        <v>8293</v>
      </c>
      <c r="O3513" s="5">
        <f>E3513/D3513</f>
        <v>1E-3</v>
      </c>
      <c r="P3513" s="6">
        <f t="shared" si="270"/>
        <v>1</v>
      </c>
      <c r="Q3513" t="str">
        <f t="shared" si="271"/>
        <v>music</v>
      </c>
      <c r="R3513" t="str">
        <f t="shared" si="272"/>
        <v>faith</v>
      </c>
      <c r="S3513" s="10">
        <f t="shared" si="273"/>
        <v>42435.665879629632</v>
      </c>
      <c r="T3513" s="10">
        <f t="shared" si="274"/>
        <v>42494.624212962961</v>
      </c>
    </row>
    <row r="3514" spans="1:20" ht="45" x14ac:dyDescent="0.25">
      <c r="A3514">
        <v>1904</v>
      </c>
      <c r="B3514" s="3" t="s">
        <v>1905</v>
      </c>
      <c r="C3514" s="3" t="s">
        <v>6014</v>
      </c>
      <c r="D3514">
        <v>50000</v>
      </c>
      <c r="E3514">
        <v>50</v>
      </c>
      <c r="F3514" t="s">
        <v>8221</v>
      </c>
      <c r="G3514" t="s">
        <v>8224</v>
      </c>
      <c r="H3514" t="s">
        <v>8246</v>
      </c>
      <c r="I3514">
        <v>1451752021</v>
      </c>
      <c r="J3514">
        <v>1447864021</v>
      </c>
      <c r="K3514" t="b">
        <v>0</v>
      </c>
      <c r="L3514">
        <v>2</v>
      </c>
      <c r="M3514" t="b">
        <v>0</v>
      </c>
      <c r="N3514" t="s">
        <v>8294</v>
      </c>
      <c r="O3514" s="5">
        <f>E3514/D3514</f>
        <v>1E-3</v>
      </c>
      <c r="P3514" s="6">
        <f t="shared" si="270"/>
        <v>25</v>
      </c>
      <c r="Q3514" t="str">
        <f t="shared" si="271"/>
        <v>technology</v>
      </c>
      <c r="R3514" t="str">
        <f t="shared" si="272"/>
        <v>gadgets</v>
      </c>
      <c r="S3514" s="10">
        <f t="shared" si="273"/>
        <v>42326.477094907408</v>
      </c>
      <c r="T3514" s="10">
        <f t="shared" si="274"/>
        <v>42371.477094907408</v>
      </c>
    </row>
    <row r="3515" spans="1:20" ht="60" x14ac:dyDescent="0.25">
      <c r="A3515">
        <v>2344</v>
      </c>
      <c r="B3515" s="3" t="s">
        <v>2345</v>
      </c>
      <c r="C3515" s="3" t="s">
        <v>6454</v>
      </c>
      <c r="D3515">
        <v>1000</v>
      </c>
      <c r="E3515">
        <v>1</v>
      </c>
      <c r="F3515" t="s">
        <v>8220</v>
      </c>
      <c r="G3515" t="s">
        <v>8229</v>
      </c>
      <c r="H3515" t="s">
        <v>8251</v>
      </c>
      <c r="I3515">
        <v>1466789269</v>
      </c>
      <c r="J3515">
        <v>1464197269</v>
      </c>
      <c r="K3515" t="b">
        <v>0</v>
      </c>
      <c r="L3515">
        <v>1</v>
      </c>
      <c r="M3515" t="b">
        <v>0</v>
      </c>
      <c r="N3515" t="s">
        <v>8272</v>
      </c>
      <c r="O3515" s="5">
        <f>E3515/D3515</f>
        <v>1E-3</v>
      </c>
      <c r="P3515" s="6">
        <f t="shared" si="270"/>
        <v>1</v>
      </c>
      <c r="Q3515" t="str">
        <f t="shared" si="271"/>
        <v>technology</v>
      </c>
      <c r="R3515" t="str">
        <f t="shared" si="272"/>
        <v>web</v>
      </c>
      <c r="S3515" s="10">
        <f t="shared" si="273"/>
        <v>42515.519317129627</v>
      </c>
      <c r="T3515" s="10">
        <f t="shared" si="274"/>
        <v>42545.519317129627</v>
      </c>
    </row>
    <row r="3516" spans="1:20" ht="60" x14ac:dyDescent="0.25">
      <c r="A3516">
        <v>2946</v>
      </c>
      <c r="B3516" s="3" t="s">
        <v>2946</v>
      </c>
      <c r="C3516" s="3" t="s">
        <v>7056</v>
      </c>
      <c r="D3516">
        <v>2000</v>
      </c>
      <c r="E3516">
        <v>2</v>
      </c>
      <c r="F3516" t="s">
        <v>8221</v>
      </c>
      <c r="G3516" t="s">
        <v>8225</v>
      </c>
      <c r="H3516" t="s">
        <v>8247</v>
      </c>
      <c r="I3516">
        <v>1471265092</v>
      </c>
      <c r="J3516">
        <v>1468673092</v>
      </c>
      <c r="K3516" t="b">
        <v>0</v>
      </c>
      <c r="L3516">
        <v>2</v>
      </c>
      <c r="M3516" t="b">
        <v>0</v>
      </c>
      <c r="N3516" t="s">
        <v>8303</v>
      </c>
      <c r="O3516" s="5">
        <f>E3516/D3516</f>
        <v>1E-3</v>
      </c>
      <c r="P3516" s="6">
        <f t="shared" si="270"/>
        <v>1</v>
      </c>
      <c r="Q3516" t="str">
        <f t="shared" si="271"/>
        <v>theater</v>
      </c>
      <c r="R3516" t="str">
        <f t="shared" si="272"/>
        <v>spaces</v>
      </c>
      <c r="S3516" s="10">
        <f t="shared" si="273"/>
        <v>42567.322824074072</v>
      </c>
      <c r="T3516" s="10">
        <f t="shared" si="274"/>
        <v>42597.322824074072</v>
      </c>
    </row>
    <row r="3517" spans="1:20" ht="45" x14ac:dyDescent="0.25">
      <c r="A3517">
        <v>3117</v>
      </c>
      <c r="B3517" s="3" t="s">
        <v>3117</v>
      </c>
      <c r="C3517" s="3" t="s">
        <v>7227</v>
      </c>
      <c r="D3517">
        <v>1000</v>
      </c>
      <c r="E3517">
        <v>1</v>
      </c>
      <c r="F3517" t="s">
        <v>8221</v>
      </c>
      <c r="G3517" t="s">
        <v>8225</v>
      </c>
      <c r="H3517" t="s">
        <v>8247</v>
      </c>
      <c r="I3517">
        <v>1464354720</v>
      </c>
      <c r="J3517">
        <v>1463648360</v>
      </c>
      <c r="K3517" t="b">
        <v>0</v>
      </c>
      <c r="L3517">
        <v>1</v>
      </c>
      <c r="M3517" t="b">
        <v>0</v>
      </c>
      <c r="N3517" t="s">
        <v>8303</v>
      </c>
      <c r="O3517" s="5">
        <f>E3517/D3517</f>
        <v>1E-3</v>
      </c>
      <c r="P3517" s="6">
        <f t="shared" si="270"/>
        <v>1</v>
      </c>
      <c r="Q3517" t="str">
        <f t="shared" si="271"/>
        <v>theater</v>
      </c>
      <c r="R3517" t="str">
        <f t="shared" si="272"/>
        <v>spaces</v>
      </c>
      <c r="S3517" s="10">
        <f t="shared" si="273"/>
        <v>42509.166203703702</v>
      </c>
      <c r="T3517" s="10">
        <f t="shared" si="274"/>
        <v>42517.341666666667</v>
      </c>
    </row>
    <row r="3518" spans="1:20" ht="60" x14ac:dyDescent="0.25">
      <c r="A3518">
        <v>3645</v>
      </c>
      <c r="B3518" s="3" t="s">
        <v>3643</v>
      </c>
      <c r="C3518" s="3" t="s">
        <v>7755</v>
      </c>
      <c r="D3518">
        <v>1000</v>
      </c>
      <c r="E3518">
        <v>1</v>
      </c>
      <c r="F3518" t="s">
        <v>8221</v>
      </c>
      <c r="G3518" t="s">
        <v>8229</v>
      </c>
      <c r="H3518" t="s">
        <v>8251</v>
      </c>
      <c r="I3518">
        <v>1479773838</v>
      </c>
      <c r="J3518">
        <v>1477178238</v>
      </c>
      <c r="K3518" t="b">
        <v>0</v>
      </c>
      <c r="L3518">
        <v>1</v>
      </c>
      <c r="M3518" t="b">
        <v>0</v>
      </c>
      <c r="N3518" t="s">
        <v>8305</v>
      </c>
      <c r="O3518" s="5">
        <f>E3518/D3518</f>
        <v>1E-3</v>
      </c>
      <c r="P3518" s="6">
        <f t="shared" si="270"/>
        <v>1</v>
      </c>
      <c r="Q3518" t="str">
        <f t="shared" si="271"/>
        <v>theater</v>
      </c>
      <c r="R3518" t="str">
        <f t="shared" si="272"/>
        <v>musical</v>
      </c>
      <c r="S3518" s="10">
        <f t="shared" si="273"/>
        <v>42665.762013888881</v>
      </c>
      <c r="T3518" s="10">
        <f t="shared" si="274"/>
        <v>42695.803680555553</v>
      </c>
    </row>
    <row r="3519" spans="1:20" ht="60" x14ac:dyDescent="0.25">
      <c r="A3519">
        <v>3939</v>
      </c>
      <c r="B3519" s="3" t="s">
        <v>3936</v>
      </c>
      <c r="C3519" s="3" t="s">
        <v>8047</v>
      </c>
      <c r="D3519">
        <v>5000</v>
      </c>
      <c r="E3519">
        <v>5</v>
      </c>
      <c r="F3519" t="s">
        <v>8221</v>
      </c>
      <c r="G3519" t="s">
        <v>8226</v>
      </c>
      <c r="H3519" t="s">
        <v>8248</v>
      </c>
      <c r="I3519">
        <v>1412656200</v>
      </c>
      <c r="J3519">
        <v>1412328979</v>
      </c>
      <c r="K3519" t="b">
        <v>0</v>
      </c>
      <c r="L3519">
        <v>1</v>
      </c>
      <c r="M3519" t="b">
        <v>0</v>
      </c>
      <c r="N3519" t="s">
        <v>8271</v>
      </c>
      <c r="O3519" s="5">
        <f>E3519/D3519</f>
        <v>1E-3</v>
      </c>
      <c r="P3519" s="6">
        <f t="shared" si="270"/>
        <v>5</v>
      </c>
      <c r="Q3519" t="str">
        <f t="shared" si="271"/>
        <v>theater</v>
      </c>
      <c r="R3519" t="str">
        <f t="shared" si="272"/>
        <v>plays</v>
      </c>
      <c r="S3519" s="10">
        <f t="shared" si="273"/>
        <v>41915.191886574074</v>
      </c>
      <c r="T3519" s="10">
        <f t="shared" si="274"/>
        <v>41918.979166666664</v>
      </c>
    </row>
    <row r="3520" spans="1:20" ht="30" x14ac:dyDescent="0.25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t="s">
        <v>8301</v>
      </c>
      <c r="O3520" s="5">
        <f>E3520/D3520</f>
        <v>9.9200000000000004E-4</v>
      </c>
      <c r="P3520" s="6">
        <f t="shared" si="270"/>
        <v>41.333333333333336</v>
      </c>
      <c r="Q3520" t="str">
        <f t="shared" si="271"/>
        <v>technology</v>
      </c>
      <c r="R3520" t="str">
        <f t="shared" si="272"/>
        <v>space exploration</v>
      </c>
      <c r="S3520" s="10">
        <f t="shared" si="273"/>
        <v>42341.788668981484</v>
      </c>
      <c r="T3520" s="10">
        <f t="shared" si="274"/>
        <v>42401.788668981484</v>
      </c>
    </row>
    <row r="3521" spans="1:20" ht="45" x14ac:dyDescent="0.25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>
        <v>1463602935</v>
      </c>
      <c r="J3521">
        <v>1461874935</v>
      </c>
      <c r="K3521" t="b">
        <v>0</v>
      </c>
      <c r="L3521">
        <v>1</v>
      </c>
      <c r="M3521" t="b">
        <v>0</v>
      </c>
      <c r="N3521" t="s">
        <v>8270</v>
      </c>
      <c r="O3521" s="5">
        <f>E3521/D3521</f>
        <v>9.9009900990099011E-4</v>
      </c>
      <c r="P3521" s="6">
        <f t="shared" si="270"/>
        <v>1</v>
      </c>
      <c r="Q3521" t="str">
        <f t="shared" si="271"/>
        <v>film &amp; video</v>
      </c>
      <c r="R3521" t="str">
        <f t="shared" si="272"/>
        <v>animation</v>
      </c>
      <c r="S3521" s="10">
        <f t="shared" si="273"/>
        <v>42488.640451388885</v>
      </c>
      <c r="T3521" s="10">
        <f t="shared" si="274"/>
        <v>42508.640451388885</v>
      </c>
    </row>
    <row r="3522" spans="1:20" ht="60" x14ac:dyDescent="0.25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>
        <v>1445885890</v>
      </c>
      <c r="J3522">
        <v>1440701890</v>
      </c>
      <c r="K3522" t="b">
        <v>0</v>
      </c>
      <c r="L3522">
        <v>1</v>
      </c>
      <c r="M3522" t="b">
        <v>0</v>
      </c>
      <c r="N3522" t="s">
        <v>8271</v>
      </c>
      <c r="O3522" s="5">
        <f>E3522/D3522</f>
        <v>9.6153846153846159E-4</v>
      </c>
      <c r="P3522" s="6">
        <f t="shared" si="270"/>
        <v>25</v>
      </c>
      <c r="Q3522" t="str">
        <f t="shared" si="271"/>
        <v>theater</v>
      </c>
      <c r="R3522" t="str">
        <f t="shared" si="272"/>
        <v>plays</v>
      </c>
      <c r="S3522" s="10">
        <f t="shared" si="273"/>
        <v>42243.582060185181</v>
      </c>
      <c r="T3522" s="10">
        <f t="shared" si="274"/>
        <v>42303.582060185181</v>
      </c>
    </row>
    <row r="3523" spans="1:20" ht="60" x14ac:dyDescent="0.25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>
        <v>1448388418</v>
      </c>
      <c r="J3523">
        <v>1443200818</v>
      </c>
      <c r="K3523" t="b">
        <v>0</v>
      </c>
      <c r="L3523">
        <v>5</v>
      </c>
      <c r="M3523" t="b">
        <v>0</v>
      </c>
      <c r="N3523" t="s">
        <v>8301</v>
      </c>
      <c r="O3523" s="5">
        <f>E3523/D3523</f>
        <v>9.5E-4</v>
      </c>
      <c r="P3523" s="6">
        <f t="shared" ref="P3523:P3586" si="275">IF(L3523&lt;&gt;0,E3523/L3523,0)</f>
        <v>3.8</v>
      </c>
      <c r="Q3523" t="str">
        <f t="shared" ref="Q3523:Q3586" si="276">LEFT(N3523,FIND("/",N3523)-1)</f>
        <v>technology</v>
      </c>
      <c r="R3523" t="str">
        <f t="shared" ref="R3523:R3586" si="277">RIGHT(N3523,LEN(N3523)-FIND("/",N3523))</f>
        <v>space exploration</v>
      </c>
      <c r="S3523" s="10">
        <f t="shared" ref="S3523:S3586" si="278">(J3523/86400)+25569+(-5/24)</f>
        <v>42272.504837962959</v>
      </c>
      <c r="T3523" s="10">
        <f t="shared" ref="T3523:T3586" si="279">(I3523/86400)+25569+(-5/24)</f>
        <v>42332.546504629623</v>
      </c>
    </row>
    <row r="3524" spans="1:20" ht="45" x14ac:dyDescent="0.25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>
        <v>1469913194</v>
      </c>
      <c r="J3524">
        <v>1467321194</v>
      </c>
      <c r="K3524" t="b">
        <v>0</v>
      </c>
      <c r="L3524">
        <v>4</v>
      </c>
      <c r="M3524" t="b">
        <v>0</v>
      </c>
      <c r="N3524" t="s">
        <v>8301</v>
      </c>
      <c r="O3524" s="5">
        <f>E3524/D3524</f>
        <v>9.2857142857142856E-4</v>
      </c>
      <c r="P3524" s="6">
        <f t="shared" si="275"/>
        <v>22.75</v>
      </c>
      <c r="Q3524" t="str">
        <f t="shared" si="276"/>
        <v>technology</v>
      </c>
      <c r="R3524" t="str">
        <f t="shared" si="277"/>
        <v>space exploration</v>
      </c>
      <c r="S3524" s="10">
        <f t="shared" si="278"/>
        <v>42551.675856481474</v>
      </c>
      <c r="T3524" s="10">
        <f t="shared" si="279"/>
        <v>42581.675856481474</v>
      </c>
    </row>
    <row r="3525" spans="1:20" ht="60" x14ac:dyDescent="0.25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>
        <v>1424137247</v>
      </c>
      <c r="J3525">
        <v>1421545247</v>
      </c>
      <c r="K3525" t="b">
        <v>0</v>
      </c>
      <c r="L3525">
        <v>2</v>
      </c>
      <c r="M3525" t="b">
        <v>0</v>
      </c>
      <c r="N3525" t="s">
        <v>8272</v>
      </c>
      <c r="O3525" s="5">
        <f>E3525/D3525</f>
        <v>9.0666666666666662E-4</v>
      </c>
      <c r="P3525" s="6">
        <f t="shared" si="275"/>
        <v>34</v>
      </c>
      <c r="Q3525" t="str">
        <f t="shared" si="276"/>
        <v>technology</v>
      </c>
      <c r="R3525" t="str">
        <f t="shared" si="277"/>
        <v>web</v>
      </c>
      <c r="S3525" s="10">
        <f t="shared" si="278"/>
        <v>42021.861655092587</v>
      </c>
      <c r="T3525" s="10">
        <f t="shared" si="279"/>
        <v>42051.861655092587</v>
      </c>
    </row>
    <row r="3526" spans="1:20" ht="45" x14ac:dyDescent="0.25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t="s">
        <v>8272</v>
      </c>
      <c r="O3526" s="5">
        <f>E3526/D3526</f>
        <v>8.9999999999999998E-4</v>
      </c>
      <c r="P3526" s="6">
        <f t="shared" si="275"/>
        <v>9</v>
      </c>
      <c r="Q3526" t="str">
        <f t="shared" si="276"/>
        <v>technology</v>
      </c>
      <c r="R3526" t="str">
        <f t="shared" si="277"/>
        <v>web</v>
      </c>
      <c r="S3526" s="10">
        <f t="shared" si="278"/>
        <v>42276.695</v>
      </c>
      <c r="T3526" s="10">
        <f t="shared" si="279"/>
        <v>42306.695</v>
      </c>
    </row>
    <row r="3527" spans="1:20" ht="75" x14ac:dyDescent="0.25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>
        <v>1457617359</v>
      </c>
      <c r="J3527">
        <v>1455025359</v>
      </c>
      <c r="K3527" t="b">
        <v>0</v>
      </c>
      <c r="L3527">
        <v>3</v>
      </c>
      <c r="M3527" t="b">
        <v>0</v>
      </c>
      <c r="N3527" t="s">
        <v>8303</v>
      </c>
      <c r="O3527" s="5">
        <f>E3527/D3527</f>
        <v>8.8000000000000003E-4</v>
      </c>
      <c r="P3527" s="6">
        <f t="shared" si="275"/>
        <v>7.333333333333333</v>
      </c>
      <c r="Q3527" t="str">
        <f t="shared" si="276"/>
        <v>theater</v>
      </c>
      <c r="R3527" t="str">
        <f t="shared" si="277"/>
        <v>spaces</v>
      </c>
      <c r="S3527" s="10">
        <f t="shared" si="278"/>
        <v>42409.362951388888</v>
      </c>
      <c r="T3527" s="10">
        <f t="shared" si="279"/>
        <v>42439.362951388888</v>
      </c>
    </row>
    <row r="3528" spans="1:20" ht="60" x14ac:dyDescent="0.25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>
        <v>1445097715</v>
      </c>
      <c r="J3528">
        <v>1441209715</v>
      </c>
      <c r="K3528" t="b">
        <v>0</v>
      </c>
      <c r="L3528">
        <v>2</v>
      </c>
      <c r="M3528" t="b">
        <v>0</v>
      </c>
      <c r="N3528" t="s">
        <v>8272</v>
      </c>
      <c r="O3528" s="5">
        <f>E3528/D3528</f>
        <v>8.6666666666666663E-4</v>
      </c>
      <c r="P3528" s="6">
        <f t="shared" si="275"/>
        <v>26</v>
      </c>
      <c r="Q3528" t="str">
        <f t="shared" si="276"/>
        <v>technology</v>
      </c>
      <c r="R3528" t="str">
        <f t="shared" si="277"/>
        <v>web</v>
      </c>
      <c r="S3528" s="10">
        <f t="shared" si="278"/>
        <v>42249.459664351853</v>
      </c>
      <c r="T3528" s="10">
        <f t="shared" si="279"/>
        <v>42294.459664351853</v>
      </c>
    </row>
    <row r="3529" spans="1:20" ht="60" x14ac:dyDescent="0.25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>
        <v>1425587220</v>
      </c>
      <c r="J3529">
        <v>1420668801</v>
      </c>
      <c r="K3529" t="b">
        <v>0</v>
      </c>
      <c r="L3529">
        <v>2</v>
      </c>
      <c r="M3529" t="b">
        <v>0</v>
      </c>
      <c r="N3529" t="s">
        <v>8281</v>
      </c>
      <c r="O3529" s="5">
        <f>E3529/D3529</f>
        <v>8.571428571428571E-4</v>
      </c>
      <c r="P3529" s="6">
        <f t="shared" si="275"/>
        <v>3</v>
      </c>
      <c r="Q3529" t="str">
        <f t="shared" si="276"/>
        <v>journalism</v>
      </c>
      <c r="R3529" t="str">
        <f t="shared" si="277"/>
        <v>audio</v>
      </c>
      <c r="S3529" s="10">
        <f t="shared" si="278"/>
        <v>42011.717604166661</v>
      </c>
      <c r="T3529" s="10">
        <f t="shared" si="279"/>
        <v>42068.643749999996</v>
      </c>
    </row>
    <row r="3530" spans="1:20" ht="60" x14ac:dyDescent="0.25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>
        <v>1441516200</v>
      </c>
      <c r="J3530">
        <v>1438959121</v>
      </c>
      <c r="K3530" t="b">
        <v>0</v>
      </c>
      <c r="L3530">
        <v>1</v>
      </c>
      <c r="M3530" t="b">
        <v>0</v>
      </c>
      <c r="N3530" t="s">
        <v>8272</v>
      </c>
      <c r="O3530" s="5">
        <f>E3530/D3530</f>
        <v>8.3340278356529708E-4</v>
      </c>
      <c r="P3530" s="6">
        <f t="shared" si="275"/>
        <v>10</v>
      </c>
      <c r="Q3530" t="str">
        <f t="shared" si="276"/>
        <v>technology</v>
      </c>
      <c r="R3530" t="str">
        <f t="shared" si="277"/>
        <v>web</v>
      </c>
      <c r="S3530" s="10">
        <f t="shared" si="278"/>
        <v>42223.411122685182</v>
      </c>
      <c r="T3530" s="10">
        <f t="shared" si="279"/>
        <v>42253.006944444445</v>
      </c>
    </row>
    <row r="3531" spans="1:20" x14ac:dyDescent="0.25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>
        <v>1408913291</v>
      </c>
      <c r="J3531">
        <v>1406321291</v>
      </c>
      <c r="K3531" t="b">
        <v>0</v>
      </c>
      <c r="L3531">
        <v>2</v>
      </c>
      <c r="M3531" t="b">
        <v>0</v>
      </c>
      <c r="N3531" t="s">
        <v>8282</v>
      </c>
      <c r="O3531" s="5">
        <f>E3531/D3531</f>
        <v>8.3333333333333339E-4</v>
      </c>
      <c r="P3531" s="6">
        <f t="shared" si="275"/>
        <v>7.5</v>
      </c>
      <c r="Q3531" t="str">
        <f t="shared" si="276"/>
        <v>games</v>
      </c>
      <c r="R3531" t="str">
        <f t="shared" si="277"/>
        <v>video games</v>
      </c>
      <c r="S3531" s="10">
        <f t="shared" si="278"/>
        <v>41845.658460648148</v>
      </c>
      <c r="T3531" s="10">
        <f t="shared" si="279"/>
        <v>41875.658460648148</v>
      </c>
    </row>
    <row r="3532" spans="1:20" ht="60" x14ac:dyDescent="0.25">
      <c r="A3532">
        <v>148</v>
      </c>
      <c r="B3532" s="3" t="s">
        <v>150</v>
      </c>
      <c r="C3532" s="3" t="s">
        <v>4258</v>
      </c>
      <c r="D3532">
        <v>50000</v>
      </c>
      <c r="E3532">
        <v>40</v>
      </c>
      <c r="F3532" t="s">
        <v>8220</v>
      </c>
      <c r="G3532" t="s">
        <v>8224</v>
      </c>
      <c r="H3532" t="s">
        <v>8246</v>
      </c>
      <c r="I3532">
        <v>1456555536</v>
      </c>
      <c r="J3532">
        <v>1453963536</v>
      </c>
      <c r="K3532" t="b">
        <v>0</v>
      </c>
      <c r="L3532">
        <v>2</v>
      </c>
      <c r="M3532" t="b">
        <v>0</v>
      </c>
      <c r="N3532" t="s">
        <v>8267</v>
      </c>
      <c r="O3532" s="5">
        <f>E3532/D3532</f>
        <v>8.0000000000000004E-4</v>
      </c>
      <c r="P3532" s="6">
        <f t="shared" si="275"/>
        <v>20</v>
      </c>
      <c r="Q3532" t="str">
        <f t="shared" si="276"/>
        <v>film &amp; video</v>
      </c>
      <c r="R3532" t="str">
        <f t="shared" si="277"/>
        <v>science fiction</v>
      </c>
      <c r="S3532" s="10">
        <f t="shared" si="278"/>
        <v>42397.073333333326</v>
      </c>
      <c r="T3532" s="10">
        <f t="shared" si="279"/>
        <v>42427.073333333326</v>
      </c>
    </row>
    <row r="3533" spans="1:20" ht="60" x14ac:dyDescent="0.25">
      <c r="A3533">
        <v>2907</v>
      </c>
      <c r="B3533" s="3" t="s">
        <v>2907</v>
      </c>
      <c r="C3533" s="3" t="s">
        <v>7017</v>
      </c>
      <c r="D3533">
        <v>2500</v>
      </c>
      <c r="E3533">
        <v>2</v>
      </c>
      <c r="F3533" t="s">
        <v>8221</v>
      </c>
      <c r="G3533" t="s">
        <v>8224</v>
      </c>
      <c r="H3533" t="s">
        <v>8246</v>
      </c>
      <c r="I3533">
        <v>1463259837</v>
      </c>
      <c r="J3533">
        <v>1458075837</v>
      </c>
      <c r="K3533" t="b">
        <v>0</v>
      </c>
      <c r="L3533">
        <v>2</v>
      </c>
      <c r="M3533" t="b">
        <v>0</v>
      </c>
      <c r="N3533" t="s">
        <v>8271</v>
      </c>
      <c r="O3533" s="5">
        <f>E3533/D3533</f>
        <v>8.0000000000000004E-4</v>
      </c>
      <c r="P3533" s="6">
        <f t="shared" si="275"/>
        <v>1</v>
      </c>
      <c r="Q3533" t="str">
        <f t="shared" si="276"/>
        <v>theater</v>
      </c>
      <c r="R3533" t="str">
        <f t="shared" si="277"/>
        <v>plays</v>
      </c>
      <c r="S3533" s="10">
        <f t="shared" si="278"/>
        <v>42444.669409722221</v>
      </c>
      <c r="T3533" s="10">
        <f t="shared" si="279"/>
        <v>42504.669409722221</v>
      </c>
    </row>
    <row r="3534" spans="1:20" ht="60" x14ac:dyDescent="0.25">
      <c r="A3534">
        <v>4049</v>
      </c>
      <c r="B3534" s="3" t="s">
        <v>4045</v>
      </c>
      <c r="C3534" s="3" t="s">
        <v>8153</v>
      </c>
      <c r="D3534">
        <v>20000</v>
      </c>
      <c r="E3534">
        <v>16</v>
      </c>
      <c r="F3534" t="s">
        <v>8221</v>
      </c>
      <c r="G3534" t="s">
        <v>8224</v>
      </c>
      <c r="H3534" t="s">
        <v>8246</v>
      </c>
      <c r="I3534">
        <v>1436914815</v>
      </c>
      <c r="J3534">
        <v>1434322815</v>
      </c>
      <c r="K3534" t="b">
        <v>0</v>
      </c>
      <c r="L3534">
        <v>1</v>
      </c>
      <c r="M3534" t="b">
        <v>0</v>
      </c>
      <c r="N3534" t="s">
        <v>8271</v>
      </c>
      <c r="O3534" s="5">
        <f>E3534/D3534</f>
        <v>8.0000000000000004E-4</v>
      </c>
      <c r="P3534" s="6">
        <f t="shared" si="275"/>
        <v>16</v>
      </c>
      <c r="Q3534" t="str">
        <f t="shared" si="276"/>
        <v>theater</v>
      </c>
      <c r="R3534" t="str">
        <f t="shared" si="277"/>
        <v>plays</v>
      </c>
      <c r="S3534" s="10">
        <f t="shared" si="278"/>
        <v>42169.750173611108</v>
      </c>
      <c r="T3534" s="10">
        <f t="shared" si="279"/>
        <v>42199.750173611108</v>
      </c>
    </row>
    <row r="3535" spans="1:20" ht="60" x14ac:dyDescent="0.25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>
        <v>1411328918</v>
      </c>
      <c r="J3535">
        <v>1407440918</v>
      </c>
      <c r="K3535" t="b">
        <v>0</v>
      </c>
      <c r="L3535">
        <v>5</v>
      </c>
      <c r="M3535" t="b">
        <v>0</v>
      </c>
      <c r="N3535" t="s">
        <v>8299</v>
      </c>
      <c r="O3535" s="5">
        <f>E3535/D3535</f>
        <v>7.8181818181818181E-4</v>
      </c>
      <c r="P3535" s="6">
        <f t="shared" si="275"/>
        <v>17.2</v>
      </c>
      <c r="Q3535" t="str">
        <f t="shared" si="276"/>
        <v>food</v>
      </c>
      <c r="R3535" t="str">
        <f t="shared" si="277"/>
        <v>restaurants</v>
      </c>
      <c r="S3535" s="10">
        <f t="shared" si="278"/>
        <v>41858.617106481477</v>
      </c>
      <c r="T3535" s="10">
        <f t="shared" si="279"/>
        <v>41903.617106481477</v>
      </c>
    </row>
    <row r="3536" spans="1:20" ht="60" x14ac:dyDescent="0.25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>
        <v>1411681391</v>
      </c>
      <c r="J3536">
        <v>1409089391</v>
      </c>
      <c r="K3536" t="b">
        <v>0</v>
      </c>
      <c r="L3536">
        <v>1</v>
      </c>
      <c r="M3536" t="b">
        <v>0</v>
      </c>
      <c r="N3536" t="s">
        <v>8291</v>
      </c>
      <c r="O3536" s="5">
        <f>E3536/D3536</f>
        <v>7.5000000000000002E-4</v>
      </c>
      <c r="P3536" s="6">
        <f t="shared" si="275"/>
        <v>15</v>
      </c>
      <c r="Q3536" t="str">
        <f t="shared" si="276"/>
        <v>photography</v>
      </c>
      <c r="R3536" t="str">
        <f t="shared" si="277"/>
        <v>places</v>
      </c>
      <c r="S3536" s="10">
        <f t="shared" si="278"/>
        <v>41877.696655092594</v>
      </c>
      <c r="T3536" s="10">
        <f t="shared" si="279"/>
        <v>41907.696655092594</v>
      </c>
    </row>
    <row r="3537" spans="1:20" ht="45" x14ac:dyDescent="0.25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>
        <v>1414123200</v>
      </c>
      <c r="J3537">
        <v>1408962270</v>
      </c>
      <c r="K3537" t="b">
        <v>0</v>
      </c>
      <c r="L3537">
        <v>26</v>
      </c>
      <c r="M3537" t="b">
        <v>0</v>
      </c>
      <c r="N3537" t="s">
        <v>8285</v>
      </c>
      <c r="O3537" s="5">
        <f>E3537/D3537</f>
        <v>7.407407407407407E-4</v>
      </c>
      <c r="P3537" s="6">
        <f t="shared" si="275"/>
        <v>1.5384615384615385</v>
      </c>
      <c r="Q3537" t="str">
        <f t="shared" si="276"/>
        <v>photography</v>
      </c>
      <c r="R3537" t="str">
        <f t="shared" si="277"/>
        <v>photobooks</v>
      </c>
      <c r="S3537" s="10">
        <f t="shared" si="278"/>
        <v>41876.225347222222</v>
      </c>
      <c r="T3537" s="10">
        <f t="shared" si="279"/>
        <v>41935.958333333328</v>
      </c>
    </row>
    <row r="3538" spans="1:20" ht="60" x14ac:dyDescent="0.25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>
        <v>1460925811</v>
      </c>
      <c r="J3538">
        <v>1458333811</v>
      </c>
      <c r="K3538" t="b">
        <v>0</v>
      </c>
      <c r="L3538">
        <v>2</v>
      </c>
      <c r="M3538" t="b">
        <v>0</v>
      </c>
      <c r="N3538" t="s">
        <v>8271</v>
      </c>
      <c r="O3538" s="5">
        <f>E3538/D3538</f>
        <v>7.3333333333333334E-4</v>
      </c>
      <c r="P3538" s="6">
        <f t="shared" si="275"/>
        <v>5.5</v>
      </c>
      <c r="Q3538" t="str">
        <f t="shared" si="276"/>
        <v>theater</v>
      </c>
      <c r="R3538" t="str">
        <f t="shared" si="277"/>
        <v>plays</v>
      </c>
      <c r="S3538" s="10">
        <f t="shared" si="278"/>
        <v>42447.655219907407</v>
      </c>
      <c r="T3538" s="10">
        <f t="shared" si="279"/>
        <v>42477.655219907407</v>
      </c>
    </row>
    <row r="3539" spans="1:20" ht="45" x14ac:dyDescent="0.25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>
        <v>1420910460</v>
      </c>
      <c r="J3539">
        <v>1415726460</v>
      </c>
      <c r="K3539" t="b">
        <v>0</v>
      </c>
      <c r="L3539">
        <v>1</v>
      </c>
      <c r="M3539" t="b">
        <v>0</v>
      </c>
      <c r="N3539" t="s">
        <v>8272</v>
      </c>
      <c r="O3539" s="5">
        <f>E3539/D3539</f>
        <v>7.1428571428571429E-4</v>
      </c>
      <c r="P3539" s="6">
        <f t="shared" si="275"/>
        <v>25</v>
      </c>
      <c r="Q3539" t="str">
        <f t="shared" si="276"/>
        <v>technology</v>
      </c>
      <c r="R3539" t="str">
        <f t="shared" si="277"/>
        <v>web</v>
      </c>
      <c r="S3539" s="10">
        <f t="shared" si="278"/>
        <v>41954.51458333333</v>
      </c>
      <c r="T3539" s="10">
        <f t="shared" si="279"/>
        <v>42014.51458333333</v>
      </c>
    </row>
    <row r="3540" spans="1:20" ht="60" x14ac:dyDescent="0.25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>
        <v>1445013352</v>
      </c>
      <c r="J3540">
        <v>1442421352</v>
      </c>
      <c r="K3540" t="b">
        <v>0</v>
      </c>
      <c r="L3540">
        <v>2</v>
      </c>
      <c r="M3540" t="b">
        <v>0</v>
      </c>
      <c r="N3540" t="s">
        <v>8303</v>
      </c>
      <c r="O3540" s="5">
        <f>E3540/D3540</f>
        <v>6.9999999999999999E-4</v>
      </c>
      <c r="P3540" s="6">
        <f t="shared" si="275"/>
        <v>87.5</v>
      </c>
      <c r="Q3540" t="str">
        <f t="shared" si="276"/>
        <v>theater</v>
      </c>
      <c r="R3540" t="str">
        <f t="shared" si="277"/>
        <v>spaces</v>
      </c>
      <c r="S3540" s="10">
        <f t="shared" si="278"/>
        <v>42263.483240740738</v>
      </c>
      <c r="T3540" s="10">
        <f t="shared" si="279"/>
        <v>42293.483240740738</v>
      </c>
    </row>
    <row r="3541" spans="1:20" ht="60" x14ac:dyDescent="0.25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>
        <v>1334622660</v>
      </c>
      <c r="J3541">
        <v>1330733022</v>
      </c>
      <c r="K3541" t="b">
        <v>0</v>
      </c>
      <c r="L3541">
        <v>2</v>
      </c>
      <c r="M3541" t="b">
        <v>0</v>
      </c>
      <c r="N3541" t="s">
        <v>8270</v>
      </c>
      <c r="O3541" s="5">
        <f>E3541/D3541</f>
        <v>6.9230769230769226E-4</v>
      </c>
      <c r="P3541" s="6">
        <f t="shared" si="275"/>
        <v>22.5</v>
      </c>
      <c r="Q3541" t="str">
        <f t="shared" si="276"/>
        <v>film &amp; video</v>
      </c>
      <c r="R3541" t="str">
        <f t="shared" si="277"/>
        <v>animation</v>
      </c>
      <c r="S3541" s="10">
        <f t="shared" si="278"/>
        <v>40970.794236111113</v>
      </c>
      <c r="T3541" s="10">
        <f t="shared" si="279"/>
        <v>41015.813194444439</v>
      </c>
    </row>
    <row r="3542" spans="1:20" ht="60" x14ac:dyDescent="0.25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>
        <v>1472920477</v>
      </c>
      <c r="J3542">
        <v>1467736477</v>
      </c>
      <c r="K3542" t="b">
        <v>0</v>
      </c>
      <c r="L3542">
        <v>5</v>
      </c>
      <c r="M3542" t="b">
        <v>0</v>
      </c>
      <c r="N3542" t="s">
        <v>8268</v>
      </c>
      <c r="O3542" s="5">
        <f>E3542/D3542</f>
        <v>6.8999999999999997E-4</v>
      </c>
      <c r="P3542" s="6">
        <f t="shared" si="275"/>
        <v>69</v>
      </c>
      <c r="Q3542" t="str">
        <f t="shared" si="276"/>
        <v>film &amp; video</v>
      </c>
      <c r="R3542" t="str">
        <f t="shared" si="277"/>
        <v>drama</v>
      </c>
      <c r="S3542" s="10">
        <f t="shared" si="278"/>
        <v>42556.482372685183</v>
      </c>
      <c r="T3542" s="10">
        <f t="shared" si="279"/>
        <v>42616.482372685183</v>
      </c>
    </row>
    <row r="3543" spans="1:20" ht="60" x14ac:dyDescent="0.25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>
        <v>1391630297</v>
      </c>
      <c r="J3543">
        <v>1389038297</v>
      </c>
      <c r="K3543" t="b">
        <v>0</v>
      </c>
      <c r="L3543">
        <v>4</v>
      </c>
      <c r="M3543" t="b">
        <v>0</v>
      </c>
      <c r="N3543" t="s">
        <v>8282</v>
      </c>
      <c r="O3543" s="5">
        <f>E3543/D3543</f>
        <v>6.8000000000000005E-4</v>
      </c>
      <c r="P3543" s="6">
        <f t="shared" si="275"/>
        <v>12.75</v>
      </c>
      <c r="Q3543" t="str">
        <f t="shared" si="276"/>
        <v>games</v>
      </c>
      <c r="R3543" t="str">
        <f t="shared" si="277"/>
        <v>video games</v>
      </c>
      <c r="S3543" s="10">
        <f t="shared" si="278"/>
        <v>41645.623807870368</v>
      </c>
      <c r="T3543" s="10">
        <f t="shared" si="279"/>
        <v>41675.623807870368</v>
      </c>
    </row>
    <row r="3544" spans="1:20" ht="60" x14ac:dyDescent="0.25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t="s">
        <v>8221</v>
      </c>
      <c r="G3544" t="s">
        <v>8226</v>
      </c>
      <c r="H3544" t="s">
        <v>8248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t="s">
        <v>8305</v>
      </c>
      <c r="O3544" s="5">
        <f>E3544/D3544</f>
        <v>6.6666666666666664E-4</v>
      </c>
      <c r="P3544" s="6">
        <f t="shared" si="275"/>
        <v>5</v>
      </c>
      <c r="Q3544" t="str">
        <f t="shared" si="276"/>
        <v>theater</v>
      </c>
      <c r="R3544" t="str">
        <f t="shared" si="277"/>
        <v>musical</v>
      </c>
      <c r="S3544" s="10">
        <f t="shared" si="278"/>
        <v>41799.050706018512</v>
      </c>
      <c r="T3544" s="10">
        <f t="shared" si="279"/>
        <v>41819.050706018512</v>
      </c>
    </row>
    <row r="3545" spans="1:20" ht="60" x14ac:dyDescent="0.25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t="s">
        <v>8221</v>
      </c>
      <c r="G3545" t="s">
        <v>8224</v>
      </c>
      <c r="H3545" t="s">
        <v>8246</v>
      </c>
      <c r="I3545">
        <v>1414077391</v>
      </c>
      <c r="J3545">
        <v>1411485391</v>
      </c>
      <c r="K3545" t="b">
        <v>0</v>
      </c>
      <c r="L3545">
        <v>1</v>
      </c>
      <c r="M3545" t="b">
        <v>0</v>
      </c>
      <c r="N3545" t="s">
        <v>8271</v>
      </c>
      <c r="O3545" s="5">
        <f>E3545/D3545</f>
        <v>6.6666666666666664E-4</v>
      </c>
      <c r="P3545" s="6">
        <f t="shared" si="275"/>
        <v>1</v>
      </c>
      <c r="Q3545" t="str">
        <f t="shared" si="276"/>
        <v>theater</v>
      </c>
      <c r="R3545" t="str">
        <f t="shared" si="277"/>
        <v>plays</v>
      </c>
      <c r="S3545" s="10">
        <f t="shared" si="278"/>
        <v>41905.428136574068</v>
      </c>
      <c r="T3545" s="10">
        <f t="shared" si="279"/>
        <v>41935.428136574068</v>
      </c>
    </row>
    <row r="3546" spans="1:20" ht="45" x14ac:dyDescent="0.25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>
        <v>1476731431</v>
      </c>
      <c r="J3546">
        <v>1472843431</v>
      </c>
      <c r="K3546" t="b">
        <v>0</v>
      </c>
      <c r="L3546">
        <v>3</v>
      </c>
      <c r="M3546" t="b">
        <v>0</v>
      </c>
      <c r="N3546" t="s">
        <v>8272</v>
      </c>
      <c r="O3546" s="5">
        <f>E3546/D3546</f>
        <v>6.4999999999999997E-4</v>
      </c>
      <c r="P3546" s="6">
        <f t="shared" si="275"/>
        <v>13</v>
      </c>
      <c r="Q3546" t="str">
        <f t="shared" si="276"/>
        <v>technology</v>
      </c>
      <c r="R3546" t="str">
        <f t="shared" si="277"/>
        <v>web</v>
      </c>
      <c r="S3546" s="10">
        <f t="shared" si="278"/>
        <v>42615.590636574074</v>
      </c>
      <c r="T3546" s="10">
        <f t="shared" si="279"/>
        <v>42660.590636574074</v>
      </c>
    </row>
    <row r="3547" spans="1:20" ht="60" x14ac:dyDescent="0.25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>
        <v>1321201327</v>
      </c>
      <c r="J3547">
        <v>1316013727</v>
      </c>
      <c r="K3547" t="b">
        <v>0</v>
      </c>
      <c r="L3547">
        <v>1</v>
      </c>
      <c r="M3547" t="b">
        <v>0</v>
      </c>
      <c r="N3547" t="s">
        <v>8270</v>
      </c>
      <c r="O3547" s="5">
        <f>E3547/D3547</f>
        <v>6.4102564102564103E-4</v>
      </c>
      <c r="P3547" s="6">
        <f t="shared" si="275"/>
        <v>25</v>
      </c>
      <c r="Q3547" t="str">
        <f t="shared" si="276"/>
        <v>film &amp; video</v>
      </c>
      <c r="R3547" t="str">
        <f t="shared" si="277"/>
        <v>animation</v>
      </c>
      <c r="S3547" s="10">
        <f t="shared" si="278"/>
        <v>40800.432025462964</v>
      </c>
      <c r="T3547" s="10">
        <f t="shared" si="279"/>
        <v>40860.473692129628</v>
      </c>
    </row>
    <row r="3548" spans="1:20" ht="60" x14ac:dyDescent="0.25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>
        <v>1420100426</v>
      </c>
      <c r="J3548">
        <v>1417508426</v>
      </c>
      <c r="K3548" t="b">
        <v>0</v>
      </c>
      <c r="L3548">
        <v>1</v>
      </c>
      <c r="M3548" t="b">
        <v>0</v>
      </c>
      <c r="N3548" t="s">
        <v>8283</v>
      </c>
      <c r="O3548" s="5">
        <f>E3548/D3548</f>
        <v>6.2500000000000001E-4</v>
      </c>
      <c r="P3548" s="6">
        <f t="shared" si="275"/>
        <v>5</v>
      </c>
      <c r="Q3548" t="str">
        <f t="shared" si="276"/>
        <v>games</v>
      </c>
      <c r="R3548" t="str">
        <f t="shared" si="277"/>
        <v>mobile games</v>
      </c>
      <c r="S3548" s="10">
        <f t="shared" si="278"/>
        <v>41975.139189814814</v>
      </c>
      <c r="T3548" s="10">
        <f t="shared" si="279"/>
        <v>42005.139189814814</v>
      </c>
    </row>
    <row r="3549" spans="1:20" ht="60" x14ac:dyDescent="0.25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>
        <v>1425827760</v>
      </c>
      <c r="J3549">
        <v>1423769402</v>
      </c>
      <c r="K3549" t="b">
        <v>0</v>
      </c>
      <c r="L3549">
        <v>2</v>
      </c>
      <c r="M3549" t="b">
        <v>0</v>
      </c>
      <c r="N3549" t="s">
        <v>8272</v>
      </c>
      <c r="O3549" s="5">
        <f>E3549/D3549</f>
        <v>6.2E-4</v>
      </c>
      <c r="P3549" s="6">
        <f t="shared" si="275"/>
        <v>15.5</v>
      </c>
      <c r="Q3549" t="str">
        <f t="shared" si="276"/>
        <v>technology</v>
      </c>
      <c r="R3549" t="str">
        <f t="shared" si="277"/>
        <v>web</v>
      </c>
      <c r="S3549" s="10">
        <f t="shared" si="278"/>
        <v>42047.604189814818</v>
      </c>
      <c r="T3549" s="10">
        <f t="shared" si="279"/>
        <v>42071.427777777775</v>
      </c>
    </row>
    <row r="3550" spans="1:20" ht="45" x14ac:dyDescent="0.25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>
        <v>1437570130</v>
      </c>
      <c r="J3550">
        <v>1434978130</v>
      </c>
      <c r="K3550" t="b">
        <v>0</v>
      </c>
      <c r="L3550">
        <v>2</v>
      </c>
      <c r="M3550" t="b">
        <v>0</v>
      </c>
      <c r="N3550" t="s">
        <v>8272</v>
      </c>
      <c r="O3550" s="5">
        <f>E3550/D3550</f>
        <v>6.0999999999999997E-4</v>
      </c>
      <c r="P3550" s="6">
        <f t="shared" si="275"/>
        <v>30.5</v>
      </c>
      <c r="Q3550" t="str">
        <f t="shared" si="276"/>
        <v>technology</v>
      </c>
      <c r="R3550" t="str">
        <f t="shared" si="277"/>
        <v>web</v>
      </c>
      <c r="S3550" s="10">
        <f t="shared" si="278"/>
        <v>42177.334837962961</v>
      </c>
      <c r="T3550" s="10">
        <f t="shared" si="279"/>
        <v>42207.334837962961</v>
      </c>
    </row>
    <row r="3551" spans="1:20" ht="60" x14ac:dyDescent="0.25">
      <c r="A3551">
        <v>2394</v>
      </c>
      <c r="B3551" s="3" t="s">
        <v>2395</v>
      </c>
      <c r="C3551" s="3" t="s">
        <v>6504</v>
      </c>
      <c r="D3551">
        <v>5000</v>
      </c>
      <c r="E3551">
        <v>3</v>
      </c>
      <c r="F3551" t="s">
        <v>8220</v>
      </c>
      <c r="G3551" t="s">
        <v>8241</v>
      </c>
      <c r="H3551" t="s">
        <v>8249</v>
      </c>
      <c r="I3551">
        <v>1424940093</v>
      </c>
      <c r="J3551">
        <v>1422348093</v>
      </c>
      <c r="K3551" t="b">
        <v>0</v>
      </c>
      <c r="L3551">
        <v>2</v>
      </c>
      <c r="M3551" t="b">
        <v>0</v>
      </c>
      <c r="N3551" t="s">
        <v>8272</v>
      </c>
      <c r="O3551" s="5">
        <f>E3551/D3551</f>
        <v>5.9999999999999995E-4</v>
      </c>
      <c r="P3551" s="6">
        <f t="shared" si="275"/>
        <v>1.5</v>
      </c>
      <c r="Q3551" t="str">
        <f t="shared" si="276"/>
        <v>technology</v>
      </c>
      <c r="R3551" t="str">
        <f t="shared" si="277"/>
        <v>web</v>
      </c>
      <c r="S3551" s="10">
        <f t="shared" si="278"/>
        <v>42031.15385416666</v>
      </c>
      <c r="T3551" s="10">
        <f t="shared" si="279"/>
        <v>42061.15385416666</v>
      </c>
    </row>
    <row r="3552" spans="1:20" ht="45" x14ac:dyDescent="0.25">
      <c r="A3552">
        <v>3196</v>
      </c>
      <c r="B3552" s="3" t="s">
        <v>3196</v>
      </c>
      <c r="C3552" s="3" t="s">
        <v>7306</v>
      </c>
      <c r="D3552">
        <v>3000000</v>
      </c>
      <c r="E3552">
        <v>1800</v>
      </c>
      <c r="F3552" t="s">
        <v>8221</v>
      </c>
      <c r="G3552" t="s">
        <v>8224</v>
      </c>
      <c r="H3552" t="s">
        <v>8246</v>
      </c>
      <c r="I3552">
        <v>1438437600</v>
      </c>
      <c r="J3552">
        <v>1433254875</v>
      </c>
      <c r="K3552" t="b">
        <v>0</v>
      </c>
      <c r="L3552">
        <v>6</v>
      </c>
      <c r="M3552" t="b">
        <v>0</v>
      </c>
      <c r="N3552" t="s">
        <v>8305</v>
      </c>
      <c r="O3552" s="5">
        <f>E3552/D3552</f>
        <v>5.9999999999999995E-4</v>
      </c>
      <c r="P3552" s="6">
        <f t="shared" si="275"/>
        <v>300</v>
      </c>
      <c r="Q3552" t="str">
        <f t="shared" si="276"/>
        <v>theater</v>
      </c>
      <c r="R3552" t="str">
        <f t="shared" si="277"/>
        <v>musical</v>
      </c>
      <c r="S3552" s="10">
        <f t="shared" si="278"/>
        <v>42157.389756944445</v>
      </c>
      <c r="T3552" s="10">
        <f t="shared" si="279"/>
        <v>42217.374999999993</v>
      </c>
    </row>
    <row r="3553" spans="1:20" ht="45" x14ac:dyDescent="0.25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>
        <v>1379592786</v>
      </c>
      <c r="K3553" t="b">
        <v>0</v>
      </c>
      <c r="L3553">
        <v>4</v>
      </c>
      <c r="M3553" t="b">
        <v>0</v>
      </c>
      <c r="N3553" t="s">
        <v>8282</v>
      </c>
      <c r="O3553" s="5">
        <f>E3553/D3553</f>
        <v>5.9612499999999998E-4</v>
      </c>
      <c r="P3553" s="6">
        <f t="shared" si="275"/>
        <v>11.922499999999999</v>
      </c>
      <c r="Q3553" t="str">
        <f t="shared" si="276"/>
        <v>games</v>
      </c>
      <c r="R3553" t="str">
        <f t="shared" si="277"/>
        <v>video games</v>
      </c>
      <c r="S3553" s="10">
        <f t="shared" si="278"/>
        <v>41536.300763888888</v>
      </c>
      <c r="T3553" s="10">
        <f t="shared" si="279"/>
        <v>41566.300763888888</v>
      </c>
    </row>
    <row r="3554" spans="1:20" ht="60" x14ac:dyDescent="0.25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>
        <v>1411662264</v>
      </c>
      <c r="J3554">
        <v>1408983864</v>
      </c>
      <c r="K3554" t="b">
        <v>0</v>
      </c>
      <c r="L3554">
        <v>2</v>
      </c>
      <c r="M3554" t="b">
        <v>0</v>
      </c>
      <c r="N3554" t="s">
        <v>8284</v>
      </c>
      <c r="O3554" s="5">
        <f>E3554/D3554</f>
        <v>5.8333333333333338E-4</v>
      </c>
      <c r="P3554" s="6">
        <f t="shared" si="275"/>
        <v>17.5</v>
      </c>
      <c r="Q3554" t="str">
        <f t="shared" si="276"/>
        <v>food</v>
      </c>
      <c r="R3554" t="str">
        <f t="shared" si="277"/>
        <v>food trucks</v>
      </c>
      <c r="S3554" s="10">
        <f t="shared" si="278"/>
        <v>41876.475277777776</v>
      </c>
      <c r="T3554" s="10">
        <f t="shared" si="279"/>
        <v>41907.475277777776</v>
      </c>
    </row>
    <row r="3555" spans="1:20" ht="60" x14ac:dyDescent="0.25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>
        <v>1434633191</v>
      </c>
      <c r="J3555">
        <v>1429449191</v>
      </c>
      <c r="K3555" t="b">
        <v>0</v>
      </c>
      <c r="L3555">
        <v>5</v>
      </c>
      <c r="M3555" t="b">
        <v>0</v>
      </c>
      <c r="N3555" t="s">
        <v>8267</v>
      </c>
      <c r="O3555" s="5">
        <f>E3555/D3555</f>
        <v>5.5999999999999995E-4</v>
      </c>
      <c r="P3555" s="6">
        <f t="shared" si="275"/>
        <v>28</v>
      </c>
      <c r="Q3555" t="str">
        <f t="shared" si="276"/>
        <v>film &amp; video</v>
      </c>
      <c r="R3555" t="str">
        <f t="shared" si="277"/>
        <v>science fiction</v>
      </c>
      <c r="S3555" s="10">
        <f t="shared" si="278"/>
        <v>42113.342488425922</v>
      </c>
      <c r="T3555" s="10">
        <f t="shared" si="279"/>
        <v>42173.342488425922</v>
      </c>
    </row>
    <row r="3556" spans="1:20" ht="45" x14ac:dyDescent="0.25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>
        <v>1435636740</v>
      </c>
      <c r="J3556">
        <v>1433014746</v>
      </c>
      <c r="K3556" t="b">
        <v>0</v>
      </c>
      <c r="L3556">
        <v>1</v>
      </c>
      <c r="M3556" t="b">
        <v>0</v>
      </c>
      <c r="N3556" t="s">
        <v>8305</v>
      </c>
      <c r="O3556" s="5">
        <f>E3556/D3556</f>
        <v>5.5555555555555556E-4</v>
      </c>
      <c r="P3556" s="6">
        <f t="shared" si="275"/>
        <v>10</v>
      </c>
      <c r="Q3556" t="str">
        <f t="shared" si="276"/>
        <v>theater</v>
      </c>
      <c r="R3556" t="str">
        <f t="shared" si="277"/>
        <v>musical</v>
      </c>
      <c r="S3556" s="10">
        <f t="shared" si="278"/>
        <v>42154.610486111109</v>
      </c>
      <c r="T3556" s="10">
        <f t="shared" si="279"/>
        <v>42184.957638888889</v>
      </c>
    </row>
    <row r="3557" spans="1:20" ht="30" x14ac:dyDescent="0.25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>
        <v>1431278557</v>
      </c>
      <c r="J3557">
        <v>1427390557</v>
      </c>
      <c r="K3557" t="b">
        <v>0</v>
      </c>
      <c r="L3557">
        <v>2</v>
      </c>
      <c r="M3557" t="b">
        <v>0</v>
      </c>
      <c r="N3557" t="s">
        <v>8284</v>
      </c>
      <c r="O3557" s="5">
        <f>E3557/D3557</f>
        <v>5.3846153846153844E-4</v>
      </c>
      <c r="P3557" s="6">
        <f t="shared" si="275"/>
        <v>17.5</v>
      </c>
      <c r="Q3557" t="str">
        <f t="shared" si="276"/>
        <v>food</v>
      </c>
      <c r="R3557" t="str">
        <f t="shared" si="277"/>
        <v>food trucks</v>
      </c>
      <c r="S3557" s="10">
        <f t="shared" si="278"/>
        <v>42089.515706018516</v>
      </c>
      <c r="T3557" s="10">
        <f t="shared" si="279"/>
        <v>42134.515706018516</v>
      </c>
    </row>
    <row r="3558" spans="1:20" ht="30" x14ac:dyDescent="0.25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>
        <v>1430234394</v>
      </c>
      <c r="J3558">
        <v>1425053994</v>
      </c>
      <c r="K3558" t="b">
        <v>0</v>
      </c>
      <c r="L3558">
        <v>2</v>
      </c>
      <c r="M3558" t="b">
        <v>0</v>
      </c>
      <c r="N3558" t="s">
        <v>8303</v>
      </c>
      <c r="O3558" s="5">
        <f>E3558/D3558</f>
        <v>5.1999999999999995E-4</v>
      </c>
      <c r="P3558" s="6">
        <f t="shared" si="275"/>
        <v>13</v>
      </c>
      <c r="Q3558" t="str">
        <f t="shared" si="276"/>
        <v>theater</v>
      </c>
      <c r="R3558" t="str">
        <f t="shared" si="277"/>
        <v>spaces</v>
      </c>
      <c r="S3558" s="10">
        <f t="shared" si="278"/>
        <v>42062.47215277778</v>
      </c>
      <c r="T3558" s="10">
        <f t="shared" si="279"/>
        <v>42122.430486111109</v>
      </c>
    </row>
    <row r="3559" spans="1:20" ht="60" x14ac:dyDescent="0.25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>
        <v>1429622726</v>
      </c>
      <c r="J3559">
        <v>1424442326</v>
      </c>
      <c r="K3559" t="b">
        <v>0</v>
      </c>
      <c r="L3559">
        <v>6</v>
      </c>
      <c r="M3559" t="b">
        <v>0</v>
      </c>
      <c r="N3559" t="s">
        <v>8301</v>
      </c>
      <c r="O3559" s="5">
        <f>E3559/D3559</f>
        <v>5.1000000000000004E-4</v>
      </c>
      <c r="P3559" s="6">
        <f t="shared" si="275"/>
        <v>8.5</v>
      </c>
      <c r="Q3559" t="str">
        <f t="shared" si="276"/>
        <v>technology</v>
      </c>
      <c r="R3559" t="str">
        <f t="shared" si="277"/>
        <v>space exploration</v>
      </c>
      <c r="S3559" s="10">
        <f t="shared" si="278"/>
        <v>42055.392662037033</v>
      </c>
      <c r="T3559" s="10">
        <f t="shared" si="279"/>
        <v>42115.350995370369</v>
      </c>
    </row>
    <row r="3560" spans="1:20" ht="45" x14ac:dyDescent="0.25">
      <c r="A3560">
        <v>1047</v>
      </c>
      <c r="B3560" s="3" t="s">
        <v>1048</v>
      </c>
      <c r="C3560" s="3" t="s">
        <v>5157</v>
      </c>
      <c r="D3560">
        <v>2000</v>
      </c>
      <c r="E3560">
        <v>1</v>
      </c>
      <c r="F3560" t="s">
        <v>8220</v>
      </c>
      <c r="G3560" t="s">
        <v>8224</v>
      </c>
      <c r="H3560" t="s">
        <v>8246</v>
      </c>
      <c r="I3560">
        <v>1415219915</v>
      </c>
      <c r="J3560">
        <v>1412624315</v>
      </c>
      <c r="K3560" t="b">
        <v>0</v>
      </c>
      <c r="L3560">
        <v>1</v>
      </c>
      <c r="M3560" t="b">
        <v>0</v>
      </c>
      <c r="N3560" t="s">
        <v>8281</v>
      </c>
      <c r="O3560" s="5">
        <f>E3560/D3560</f>
        <v>5.0000000000000001E-4</v>
      </c>
      <c r="P3560" s="6">
        <f t="shared" si="275"/>
        <v>1</v>
      </c>
      <c r="Q3560" t="str">
        <f t="shared" si="276"/>
        <v>journalism</v>
      </c>
      <c r="R3560" t="str">
        <f t="shared" si="277"/>
        <v>audio</v>
      </c>
      <c r="S3560" s="10">
        <f t="shared" si="278"/>
        <v>41918.610127314816</v>
      </c>
      <c r="T3560" s="10">
        <f t="shared" si="279"/>
        <v>41948.65179398148</v>
      </c>
    </row>
    <row r="3561" spans="1:20" ht="60" x14ac:dyDescent="0.25">
      <c r="A3561">
        <v>1694</v>
      </c>
      <c r="B3561" s="3" t="s">
        <v>1695</v>
      </c>
      <c r="C3561" s="3" t="s">
        <v>5804</v>
      </c>
      <c r="D3561">
        <v>10000</v>
      </c>
      <c r="E3561">
        <v>5</v>
      </c>
      <c r="F3561" t="s">
        <v>8222</v>
      </c>
      <c r="G3561" t="s">
        <v>8224</v>
      </c>
      <c r="H3561" t="s">
        <v>8246</v>
      </c>
      <c r="I3561">
        <v>1490589360</v>
      </c>
      <c r="J3561">
        <v>1488038674</v>
      </c>
      <c r="K3561" t="b">
        <v>0</v>
      </c>
      <c r="L3561">
        <v>1</v>
      </c>
      <c r="M3561" t="b">
        <v>0</v>
      </c>
      <c r="N3561" t="s">
        <v>8293</v>
      </c>
      <c r="O3561" s="5">
        <f>E3561/D3561</f>
        <v>5.0000000000000001E-4</v>
      </c>
      <c r="P3561" s="6">
        <f t="shared" si="275"/>
        <v>5</v>
      </c>
      <c r="Q3561" t="str">
        <f t="shared" si="276"/>
        <v>music</v>
      </c>
      <c r="R3561" t="str">
        <f t="shared" si="277"/>
        <v>faith</v>
      </c>
      <c r="S3561" s="10">
        <f t="shared" si="278"/>
        <v>42791.461504629631</v>
      </c>
      <c r="T3561" s="10">
        <f t="shared" si="279"/>
        <v>42820.98333333333</v>
      </c>
    </row>
    <row r="3562" spans="1:20" ht="60" x14ac:dyDescent="0.25">
      <c r="A3562">
        <v>1867</v>
      </c>
      <c r="B3562" s="3" t="s">
        <v>1868</v>
      </c>
      <c r="C3562" s="3" t="s">
        <v>5977</v>
      </c>
      <c r="D3562">
        <v>20000</v>
      </c>
      <c r="E3562">
        <v>10</v>
      </c>
      <c r="F3562" t="s">
        <v>8221</v>
      </c>
      <c r="G3562" t="s">
        <v>8224</v>
      </c>
      <c r="H3562" t="s">
        <v>8246</v>
      </c>
      <c r="I3562">
        <v>1478383912</v>
      </c>
      <c r="J3562">
        <v>1475791912</v>
      </c>
      <c r="K3562" t="b">
        <v>0</v>
      </c>
      <c r="L3562">
        <v>1</v>
      </c>
      <c r="M3562" t="b">
        <v>0</v>
      </c>
      <c r="N3562" t="s">
        <v>8283</v>
      </c>
      <c r="O3562" s="5">
        <f>E3562/D3562</f>
        <v>5.0000000000000001E-4</v>
      </c>
      <c r="P3562" s="6">
        <f t="shared" si="275"/>
        <v>10</v>
      </c>
      <c r="Q3562" t="str">
        <f t="shared" si="276"/>
        <v>games</v>
      </c>
      <c r="R3562" t="str">
        <f t="shared" si="277"/>
        <v>mobile games</v>
      </c>
      <c r="S3562" s="10">
        <f t="shared" si="278"/>
        <v>42649.716574074067</v>
      </c>
      <c r="T3562" s="10">
        <f t="shared" si="279"/>
        <v>42679.716574074067</v>
      </c>
    </row>
    <row r="3563" spans="1:20" ht="60" x14ac:dyDescent="0.25">
      <c r="A3563">
        <v>1986</v>
      </c>
      <c r="B3563" s="3" t="s">
        <v>1987</v>
      </c>
      <c r="C3563" s="3" t="s">
        <v>6096</v>
      </c>
      <c r="D3563">
        <v>2000</v>
      </c>
      <c r="E3563">
        <v>1</v>
      </c>
      <c r="F3563" t="s">
        <v>8221</v>
      </c>
      <c r="G3563" t="s">
        <v>8225</v>
      </c>
      <c r="H3563" t="s">
        <v>8247</v>
      </c>
      <c r="I3563">
        <v>1457947483</v>
      </c>
      <c r="J3563">
        <v>1455359083</v>
      </c>
      <c r="K3563" t="b">
        <v>0</v>
      </c>
      <c r="L3563">
        <v>1</v>
      </c>
      <c r="M3563" t="b">
        <v>0</v>
      </c>
      <c r="N3563" t="s">
        <v>8296</v>
      </c>
      <c r="O3563" s="5">
        <f>E3563/D3563</f>
        <v>5.0000000000000001E-4</v>
      </c>
      <c r="P3563" s="6">
        <f t="shared" si="275"/>
        <v>1</v>
      </c>
      <c r="Q3563" t="str">
        <f t="shared" si="276"/>
        <v>photography</v>
      </c>
      <c r="R3563" t="str">
        <f t="shared" si="277"/>
        <v>people</v>
      </c>
      <c r="S3563" s="10">
        <f t="shared" si="278"/>
        <v>42413.225497685184</v>
      </c>
      <c r="T3563" s="10">
        <f t="shared" si="279"/>
        <v>42443.183831018519</v>
      </c>
    </row>
    <row r="3564" spans="1:20" ht="45" x14ac:dyDescent="0.25">
      <c r="A3564">
        <v>2126</v>
      </c>
      <c r="B3564" s="3" t="s">
        <v>2127</v>
      </c>
      <c r="C3564" s="3" t="s">
        <v>6236</v>
      </c>
      <c r="D3564">
        <v>20000</v>
      </c>
      <c r="E3564">
        <v>10</v>
      </c>
      <c r="F3564" t="s">
        <v>8221</v>
      </c>
      <c r="G3564" t="s">
        <v>8224</v>
      </c>
      <c r="H3564" t="s">
        <v>8246</v>
      </c>
      <c r="I3564">
        <v>1418080887</v>
      </c>
      <c r="J3564">
        <v>1415488887</v>
      </c>
      <c r="K3564" t="b">
        <v>0</v>
      </c>
      <c r="L3564">
        <v>2</v>
      </c>
      <c r="M3564" t="b">
        <v>0</v>
      </c>
      <c r="N3564" t="s">
        <v>8282</v>
      </c>
      <c r="O3564" s="5">
        <f>E3564/D3564</f>
        <v>5.0000000000000001E-4</v>
      </c>
      <c r="P3564" s="6">
        <f t="shared" si="275"/>
        <v>5</v>
      </c>
      <c r="Q3564" t="str">
        <f t="shared" si="276"/>
        <v>games</v>
      </c>
      <c r="R3564" t="str">
        <f t="shared" si="277"/>
        <v>video games</v>
      </c>
      <c r="S3564" s="10">
        <f t="shared" si="278"/>
        <v>41951.76489583333</v>
      </c>
      <c r="T3564" s="10">
        <f t="shared" si="279"/>
        <v>41981.76489583333</v>
      </c>
    </row>
    <row r="3565" spans="1:20" ht="60" x14ac:dyDescent="0.25">
      <c r="A3565">
        <v>2393</v>
      </c>
      <c r="B3565" s="3" t="s">
        <v>2394</v>
      </c>
      <c r="C3565" s="3" t="s">
        <v>6503</v>
      </c>
      <c r="D3565">
        <v>100000</v>
      </c>
      <c r="E3565">
        <v>50</v>
      </c>
      <c r="F3565" t="s">
        <v>8220</v>
      </c>
      <c r="G3565" t="s">
        <v>8224</v>
      </c>
      <c r="H3565" t="s">
        <v>8246</v>
      </c>
      <c r="I3565">
        <v>1439048017</v>
      </c>
      <c r="J3565">
        <v>1436456017</v>
      </c>
      <c r="K3565" t="b">
        <v>0</v>
      </c>
      <c r="L3565">
        <v>1</v>
      </c>
      <c r="M3565" t="b">
        <v>0</v>
      </c>
      <c r="N3565" t="s">
        <v>8272</v>
      </c>
      <c r="O3565" s="5">
        <f>E3565/D3565</f>
        <v>5.0000000000000001E-4</v>
      </c>
      <c r="P3565" s="6">
        <f t="shared" si="275"/>
        <v>50</v>
      </c>
      <c r="Q3565" t="str">
        <f t="shared" si="276"/>
        <v>technology</v>
      </c>
      <c r="R3565" t="str">
        <f t="shared" si="277"/>
        <v>web</v>
      </c>
      <c r="S3565" s="10">
        <f t="shared" si="278"/>
        <v>42194.440011574072</v>
      </c>
      <c r="T3565" s="10">
        <f t="shared" si="279"/>
        <v>42224.440011574072</v>
      </c>
    </row>
    <row r="3566" spans="1:20" ht="60" x14ac:dyDescent="0.25">
      <c r="A3566">
        <v>3119</v>
      </c>
      <c r="B3566" s="3" t="s">
        <v>3119</v>
      </c>
      <c r="C3566" s="3" t="s">
        <v>7229</v>
      </c>
      <c r="D3566">
        <v>10000</v>
      </c>
      <c r="E3566">
        <v>5</v>
      </c>
      <c r="F3566" t="s">
        <v>8221</v>
      </c>
      <c r="G3566" t="s">
        <v>8224</v>
      </c>
      <c r="H3566" t="s">
        <v>8246</v>
      </c>
      <c r="I3566">
        <v>1427414732</v>
      </c>
      <c r="J3566">
        <v>1424826332</v>
      </c>
      <c r="K3566" t="b">
        <v>0</v>
      </c>
      <c r="L3566">
        <v>1</v>
      </c>
      <c r="M3566" t="b">
        <v>0</v>
      </c>
      <c r="N3566" t="s">
        <v>8303</v>
      </c>
      <c r="O3566" s="5">
        <f>E3566/D3566</f>
        <v>5.0000000000000001E-4</v>
      </c>
      <c r="P3566" s="6">
        <f t="shared" si="275"/>
        <v>5</v>
      </c>
      <c r="Q3566" t="str">
        <f t="shared" si="276"/>
        <v>theater</v>
      </c>
      <c r="R3566" t="str">
        <f t="shared" si="277"/>
        <v>spaces</v>
      </c>
      <c r="S3566" s="10">
        <f t="shared" si="278"/>
        <v>42059.837175925924</v>
      </c>
      <c r="T3566" s="10">
        <f t="shared" si="279"/>
        <v>42089.795509259253</v>
      </c>
    </row>
    <row r="3567" spans="1:20" ht="45" x14ac:dyDescent="0.25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>
        <v>1393786877</v>
      </c>
      <c r="J3567">
        <v>1390330877</v>
      </c>
      <c r="K3567" t="b">
        <v>0</v>
      </c>
      <c r="L3567">
        <v>7</v>
      </c>
      <c r="M3567" t="b">
        <v>0</v>
      </c>
      <c r="N3567" t="s">
        <v>8282</v>
      </c>
      <c r="O3567" s="5">
        <f>E3567/D3567</f>
        <v>4.6999999999999999E-4</v>
      </c>
      <c r="P3567" s="6">
        <f t="shared" si="275"/>
        <v>6.7142857142857144</v>
      </c>
      <c r="Q3567" t="str">
        <f t="shared" si="276"/>
        <v>games</v>
      </c>
      <c r="R3567" t="str">
        <f t="shared" si="277"/>
        <v>video games</v>
      </c>
      <c r="S3567" s="10">
        <f t="shared" si="278"/>
        <v>41660.584224537037</v>
      </c>
      <c r="T3567" s="10">
        <f t="shared" si="279"/>
        <v>41700.584224537037</v>
      </c>
    </row>
    <row r="3568" spans="1:20" ht="60" x14ac:dyDescent="0.25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>
        <v>1423772060</v>
      </c>
      <c r="J3568">
        <v>1421180060</v>
      </c>
      <c r="K3568" t="b">
        <v>0</v>
      </c>
      <c r="L3568">
        <v>1</v>
      </c>
      <c r="M3568" t="b">
        <v>0</v>
      </c>
      <c r="N3568" t="s">
        <v>8272</v>
      </c>
      <c r="O3568" s="5">
        <f>E3568/D3568</f>
        <v>4.5454545454545455E-4</v>
      </c>
      <c r="P3568" s="6">
        <f t="shared" si="275"/>
        <v>10</v>
      </c>
      <c r="Q3568" t="str">
        <f t="shared" si="276"/>
        <v>technology</v>
      </c>
      <c r="R3568" t="str">
        <f t="shared" si="277"/>
        <v>web</v>
      </c>
      <c r="S3568" s="10">
        <f t="shared" si="278"/>
        <v>42017.634953703702</v>
      </c>
      <c r="T3568" s="10">
        <f t="shared" si="279"/>
        <v>42047.634953703702</v>
      </c>
    </row>
    <row r="3569" spans="1:20" ht="45" x14ac:dyDescent="0.25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>
        <v>1405741404</v>
      </c>
      <c r="J3569">
        <v>1403149404</v>
      </c>
      <c r="K3569" t="b">
        <v>0</v>
      </c>
      <c r="L3569">
        <v>4</v>
      </c>
      <c r="M3569" t="b">
        <v>0</v>
      </c>
      <c r="N3569" t="s">
        <v>8299</v>
      </c>
      <c r="O3569" s="5">
        <f>E3569/D3569</f>
        <v>4.3333333333333331E-4</v>
      </c>
      <c r="P3569" s="6">
        <f t="shared" si="275"/>
        <v>16.25</v>
      </c>
      <c r="Q3569" t="str">
        <f t="shared" si="276"/>
        <v>food</v>
      </c>
      <c r="R3569" t="str">
        <f t="shared" si="277"/>
        <v>restaurants</v>
      </c>
      <c r="S3569" s="10">
        <f t="shared" si="278"/>
        <v>41808.946805555555</v>
      </c>
      <c r="T3569" s="10">
        <f t="shared" si="279"/>
        <v>41838.946805555555</v>
      </c>
    </row>
    <row r="3570" spans="1:20" ht="45" x14ac:dyDescent="0.25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>
        <v>1468519920</v>
      </c>
      <c r="J3570">
        <v>1466188338</v>
      </c>
      <c r="K3570" t="b">
        <v>0</v>
      </c>
      <c r="L3570">
        <v>6</v>
      </c>
      <c r="M3570" t="b">
        <v>0</v>
      </c>
      <c r="N3570" t="s">
        <v>8282</v>
      </c>
      <c r="O3570" s="5">
        <f>E3570/D3570</f>
        <v>4.0999999999999999E-4</v>
      </c>
      <c r="P3570" s="6">
        <f t="shared" si="275"/>
        <v>6.833333333333333</v>
      </c>
      <c r="Q3570" t="str">
        <f t="shared" si="276"/>
        <v>games</v>
      </c>
      <c r="R3570" t="str">
        <f t="shared" si="277"/>
        <v>video games</v>
      </c>
      <c r="S3570" s="10">
        <f t="shared" si="278"/>
        <v>42538.564097222225</v>
      </c>
      <c r="T3570" s="10">
        <f t="shared" si="279"/>
        <v>42565.549999999996</v>
      </c>
    </row>
    <row r="3571" spans="1:20" ht="45" x14ac:dyDescent="0.25">
      <c r="A3571">
        <v>213</v>
      </c>
      <c r="B3571" s="3" t="s">
        <v>215</v>
      </c>
      <c r="C3571" s="3" t="s">
        <v>4323</v>
      </c>
      <c r="D3571">
        <v>50000</v>
      </c>
      <c r="E3571">
        <v>20</v>
      </c>
      <c r="F3571" t="s">
        <v>8221</v>
      </c>
      <c r="G3571" t="s">
        <v>8224</v>
      </c>
      <c r="H3571" t="s">
        <v>8246</v>
      </c>
      <c r="I3571">
        <v>1439734001</v>
      </c>
      <c r="J3571">
        <v>1437142547</v>
      </c>
      <c r="K3571" t="b">
        <v>0</v>
      </c>
      <c r="L3571">
        <v>1</v>
      </c>
      <c r="M3571" t="b">
        <v>0</v>
      </c>
      <c r="N3571" t="s">
        <v>8268</v>
      </c>
      <c r="O3571" s="5">
        <f>E3571/D3571</f>
        <v>4.0000000000000002E-4</v>
      </c>
      <c r="P3571" s="6">
        <f t="shared" si="275"/>
        <v>20</v>
      </c>
      <c r="Q3571" t="str">
        <f t="shared" si="276"/>
        <v>film &amp; video</v>
      </c>
      <c r="R3571" t="str">
        <f t="shared" si="277"/>
        <v>drama</v>
      </c>
      <c r="S3571" s="10">
        <f t="shared" si="278"/>
        <v>42202.385960648149</v>
      </c>
      <c r="T3571" s="10">
        <f t="shared" si="279"/>
        <v>42232.379641203697</v>
      </c>
    </row>
    <row r="3572" spans="1:20" ht="60" x14ac:dyDescent="0.25">
      <c r="A3572">
        <v>681</v>
      </c>
      <c r="B3572" s="3" t="s">
        <v>682</v>
      </c>
      <c r="C3572" s="3" t="s">
        <v>4791</v>
      </c>
      <c r="D3572">
        <v>2500</v>
      </c>
      <c r="E3572">
        <v>1</v>
      </c>
      <c r="F3572" t="s">
        <v>8221</v>
      </c>
      <c r="G3572" t="s">
        <v>8224</v>
      </c>
      <c r="H3572" t="s">
        <v>8246</v>
      </c>
      <c r="I3572">
        <v>1477509604</v>
      </c>
      <c r="J3572">
        <v>1474917604</v>
      </c>
      <c r="K3572" t="b">
        <v>0</v>
      </c>
      <c r="L3572">
        <v>1</v>
      </c>
      <c r="M3572" t="b">
        <v>0</v>
      </c>
      <c r="N3572" t="s">
        <v>8273</v>
      </c>
      <c r="O3572" s="5">
        <f>E3572/D3572</f>
        <v>4.0000000000000002E-4</v>
      </c>
      <c r="P3572" s="6">
        <f t="shared" si="275"/>
        <v>1</v>
      </c>
      <c r="Q3572" t="str">
        <f t="shared" si="276"/>
        <v>technology</v>
      </c>
      <c r="R3572" t="str">
        <f t="shared" si="277"/>
        <v>wearables</v>
      </c>
      <c r="S3572" s="10">
        <f t="shared" si="278"/>
        <v>42639.597268518519</v>
      </c>
      <c r="T3572" s="10">
        <f t="shared" si="279"/>
        <v>42669.597268518519</v>
      </c>
    </row>
    <row r="3573" spans="1:20" ht="60" x14ac:dyDescent="0.25">
      <c r="A3573">
        <v>1111</v>
      </c>
      <c r="B3573" s="3" t="s">
        <v>1112</v>
      </c>
      <c r="C3573" s="3" t="s">
        <v>5221</v>
      </c>
      <c r="D3573">
        <v>2500</v>
      </c>
      <c r="E3573">
        <v>1</v>
      </c>
      <c r="F3573" t="s">
        <v>8221</v>
      </c>
      <c r="G3573" t="s">
        <v>8224</v>
      </c>
      <c r="H3573" t="s">
        <v>8246</v>
      </c>
      <c r="I3573">
        <v>1452228790</v>
      </c>
      <c r="J3573">
        <v>1449636790</v>
      </c>
      <c r="K3573" t="b">
        <v>0</v>
      </c>
      <c r="L3573">
        <v>1</v>
      </c>
      <c r="M3573" t="b">
        <v>0</v>
      </c>
      <c r="N3573" t="s">
        <v>8282</v>
      </c>
      <c r="O3573" s="5">
        <f>E3573/D3573</f>
        <v>4.0000000000000002E-4</v>
      </c>
      <c r="P3573" s="6">
        <f t="shared" si="275"/>
        <v>1</v>
      </c>
      <c r="Q3573" t="str">
        <f t="shared" si="276"/>
        <v>games</v>
      </c>
      <c r="R3573" t="str">
        <f t="shared" si="277"/>
        <v>video games</v>
      </c>
      <c r="S3573" s="10">
        <f t="shared" si="278"/>
        <v>42346.995254629626</v>
      </c>
      <c r="T3573" s="10">
        <f t="shared" si="279"/>
        <v>42376.995254629626</v>
      </c>
    </row>
    <row r="3574" spans="1:20" ht="45" x14ac:dyDescent="0.25">
      <c r="A3574">
        <v>2360</v>
      </c>
      <c r="B3574" s="3" t="s">
        <v>2361</v>
      </c>
      <c r="C3574" s="3" t="s">
        <v>6470</v>
      </c>
      <c r="D3574">
        <v>5000</v>
      </c>
      <c r="E3574">
        <v>2</v>
      </c>
      <c r="F3574" t="s">
        <v>8220</v>
      </c>
      <c r="G3574" t="s">
        <v>8229</v>
      </c>
      <c r="H3574" t="s">
        <v>8251</v>
      </c>
      <c r="I3574">
        <v>1454864280</v>
      </c>
      <c r="J3574">
        <v>1452272280</v>
      </c>
      <c r="K3574" t="b">
        <v>0</v>
      </c>
      <c r="L3574">
        <v>1</v>
      </c>
      <c r="M3574" t="b">
        <v>0</v>
      </c>
      <c r="N3574" t="s">
        <v>8272</v>
      </c>
      <c r="O3574" s="5">
        <f>E3574/D3574</f>
        <v>4.0000000000000002E-4</v>
      </c>
      <c r="P3574" s="6">
        <f t="shared" si="275"/>
        <v>2</v>
      </c>
      <c r="Q3574" t="str">
        <f t="shared" si="276"/>
        <v>technology</v>
      </c>
      <c r="R3574" t="str">
        <f t="shared" si="277"/>
        <v>web</v>
      </c>
      <c r="S3574" s="10">
        <f t="shared" si="278"/>
        <v>42377.498611111114</v>
      </c>
      <c r="T3574" s="10">
        <f t="shared" si="279"/>
        <v>42407.498611111114</v>
      </c>
    </row>
    <row r="3575" spans="1:20" ht="60" x14ac:dyDescent="0.25">
      <c r="A3575">
        <v>2863</v>
      </c>
      <c r="B3575" s="3" t="s">
        <v>2863</v>
      </c>
      <c r="C3575" s="3" t="s">
        <v>6973</v>
      </c>
      <c r="D3575">
        <v>50000</v>
      </c>
      <c r="E3575">
        <v>20</v>
      </c>
      <c r="F3575" t="s">
        <v>8221</v>
      </c>
      <c r="G3575" t="s">
        <v>8224</v>
      </c>
      <c r="H3575" t="s">
        <v>8246</v>
      </c>
      <c r="I3575">
        <v>1410279123</v>
      </c>
      <c r="J3575">
        <v>1405095123</v>
      </c>
      <c r="K3575" t="b">
        <v>0</v>
      </c>
      <c r="L3575">
        <v>1</v>
      </c>
      <c r="M3575" t="b">
        <v>0</v>
      </c>
      <c r="N3575" t="s">
        <v>8271</v>
      </c>
      <c r="O3575" s="5">
        <f>E3575/D3575</f>
        <v>4.0000000000000002E-4</v>
      </c>
      <c r="P3575" s="6">
        <f t="shared" si="275"/>
        <v>20</v>
      </c>
      <c r="Q3575" t="str">
        <f t="shared" si="276"/>
        <v>theater</v>
      </c>
      <c r="R3575" t="str">
        <f t="shared" si="277"/>
        <v>plays</v>
      </c>
      <c r="S3575" s="10">
        <f t="shared" si="278"/>
        <v>41831.46670138889</v>
      </c>
      <c r="T3575" s="10">
        <f t="shared" si="279"/>
        <v>41891.46670138889</v>
      </c>
    </row>
    <row r="3576" spans="1:20" ht="60" x14ac:dyDescent="0.25">
      <c r="A3576">
        <v>3065</v>
      </c>
      <c r="B3576" s="3" t="s">
        <v>3065</v>
      </c>
      <c r="C3576" s="3" t="s">
        <v>7175</v>
      </c>
      <c r="D3576">
        <v>25000</v>
      </c>
      <c r="E3576">
        <v>10</v>
      </c>
      <c r="F3576" t="s">
        <v>8221</v>
      </c>
      <c r="G3576" t="s">
        <v>8224</v>
      </c>
      <c r="H3576" t="s">
        <v>8246</v>
      </c>
      <c r="I3576">
        <v>1406683172</v>
      </c>
      <c r="J3576">
        <v>1404523172</v>
      </c>
      <c r="K3576" t="b">
        <v>0</v>
      </c>
      <c r="L3576">
        <v>2</v>
      </c>
      <c r="M3576" t="b">
        <v>0</v>
      </c>
      <c r="N3576" t="s">
        <v>8303</v>
      </c>
      <c r="O3576" s="5">
        <f>E3576/D3576</f>
        <v>4.0000000000000002E-4</v>
      </c>
      <c r="P3576" s="6">
        <f t="shared" si="275"/>
        <v>5</v>
      </c>
      <c r="Q3576" t="str">
        <f t="shared" si="276"/>
        <v>theater</v>
      </c>
      <c r="R3576" t="str">
        <f t="shared" si="277"/>
        <v>spaces</v>
      </c>
      <c r="S3576" s="10">
        <f t="shared" si="278"/>
        <v>41824.846898148149</v>
      </c>
      <c r="T3576" s="10">
        <f t="shared" si="279"/>
        <v>41849.846898148149</v>
      </c>
    </row>
    <row r="3577" spans="1:20" ht="45" x14ac:dyDescent="0.25">
      <c r="A3577">
        <v>3110</v>
      </c>
      <c r="B3577" s="3" t="s">
        <v>3110</v>
      </c>
      <c r="C3577" s="3" t="s">
        <v>7220</v>
      </c>
      <c r="D3577">
        <v>25000</v>
      </c>
      <c r="E3577">
        <v>10</v>
      </c>
      <c r="F3577" t="s">
        <v>8221</v>
      </c>
      <c r="G3577" t="s">
        <v>8224</v>
      </c>
      <c r="H3577" t="s">
        <v>8246</v>
      </c>
      <c r="I3577">
        <v>1487465119</v>
      </c>
      <c r="J3577">
        <v>1484009119</v>
      </c>
      <c r="K3577" t="b">
        <v>0</v>
      </c>
      <c r="L3577">
        <v>1</v>
      </c>
      <c r="M3577" t="b">
        <v>0</v>
      </c>
      <c r="N3577" t="s">
        <v>8303</v>
      </c>
      <c r="O3577" s="5">
        <f>E3577/D3577</f>
        <v>4.0000000000000002E-4</v>
      </c>
      <c r="P3577" s="6">
        <f t="shared" si="275"/>
        <v>10</v>
      </c>
      <c r="Q3577" t="str">
        <f t="shared" si="276"/>
        <v>theater</v>
      </c>
      <c r="R3577" t="str">
        <f t="shared" si="277"/>
        <v>spaces</v>
      </c>
      <c r="S3577" s="10">
        <f t="shared" si="278"/>
        <v>42744.823136574072</v>
      </c>
      <c r="T3577" s="10">
        <f t="shared" si="279"/>
        <v>42784.823136574072</v>
      </c>
    </row>
    <row r="3578" spans="1:20" ht="45" x14ac:dyDescent="0.25">
      <c r="A3578">
        <v>3859</v>
      </c>
      <c r="B3578" s="3" t="s">
        <v>3856</v>
      </c>
      <c r="C3578" s="3" t="s">
        <v>7968</v>
      </c>
      <c r="D3578">
        <v>2500</v>
      </c>
      <c r="E3578">
        <v>1</v>
      </c>
      <c r="F3578" t="s">
        <v>8221</v>
      </c>
      <c r="G3578" t="s">
        <v>8224</v>
      </c>
      <c r="H3578" t="s">
        <v>8246</v>
      </c>
      <c r="I3578">
        <v>1403730000</v>
      </c>
      <c r="J3578">
        <v>1401485207</v>
      </c>
      <c r="K3578" t="b">
        <v>0</v>
      </c>
      <c r="L3578">
        <v>1</v>
      </c>
      <c r="M3578" t="b">
        <v>0</v>
      </c>
      <c r="N3578" t="s">
        <v>8271</v>
      </c>
      <c r="O3578" s="5">
        <f>E3578/D3578</f>
        <v>4.0000000000000002E-4</v>
      </c>
      <c r="P3578" s="6">
        <f t="shared" si="275"/>
        <v>1</v>
      </c>
      <c r="Q3578" t="str">
        <f t="shared" si="276"/>
        <v>theater</v>
      </c>
      <c r="R3578" t="str">
        <f t="shared" si="277"/>
        <v>plays</v>
      </c>
      <c r="S3578" s="10">
        <f t="shared" si="278"/>
        <v>41789.685266203705</v>
      </c>
      <c r="T3578" s="10">
        <f t="shared" si="279"/>
        <v>41815.666666666664</v>
      </c>
    </row>
    <row r="3579" spans="1:20" ht="60" x14ac:dyDescent="0.25">
      <c r="A3579">
        <v>4112</v>
      </c>
      <c r="B3579" s="3" t="s">
        <v>4108</v>
      </c>
      <c r="C3579" s="3" t="s">
        <v>6961</v>
      </c>
      <c r="D3579">
        <v>2500</v>
      </c>
      <c r="E3579">
        <v>1</v>
      </c>
      <c r="F3579" t="s">
        <v>8221</v>
      </c>
      <c r="G3579" t="s">
        <v>8241</v>
      </c>
      <c r="H3579" t="s">
        <v>8249</v>
      </c>
      <c r="I3579">
        <v>1456617600</v>
      </c>
      <c r="J3579">
        <v>1454280186</v>
      </c>
      <c r="K3579" t="b">
        <v>0</v>
      </c>
      <c r="L3579">
        <v>1</v>
      </c>
      <c r="M3579" t="b">
        <v>0</v>
      </c>
      <c r="N3579" t="s">
        <v>8271</v>
      </c>
      <c r="O3579" s="5">
        <f>E3579/D3579</f>
        <v>4.0000000000000002E-4</v>
      </c>
      <c r="P3579" s="6">
        <f t="shared" si="275"/>
        <v>1</v>
      </c>
      <c r="Q3579" t="str">
        <f t="shared" si="276"/>
        <v>theater</v>
      </c>
      <c r="R3579" t="str">
        <f t="shared" si="277"/>
        <v>plays</v>
      </c>
      <c r="S3579" s="10">
        <f t="shared" si="278"/>
        <v>42400.738263888888</v>
      </c>
      <c r="T3579" s="10">
        <f t="shared" si="279"/>
        <v>42427.791666666664</v>
      </c>
    </row>
    <row r="3580" spans="1:20" ht="60" x14ac:dyDescent="0.25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t="s">
        <v>8282</v>
      </c>
      <c r="O3580" s="5">
        <f>E3580/D3580</f>
        <v>3.8464497269020693E-4</v>
      </c>
      <c r="P3580" s="6">
        <f t="shared" si="275"/>
        <v>5</v>
      </c>
      <c r="Q3580" t="str">
        <f t="shared" si="276"/>
        <v>games</v>
      </c>
      <c r="R3580" t="str">
        <f t="shared" si="277"/>
        <v>video games</v>
      </c>
      <c r="S3580" s="10">
        <f t="shared" si="278"/>
        <v>42122.977465277778</v>
      </c>
      <c r="T3580" s="10">
        <f t="shared" si="279"/>
        <v>42152.977465277778</v>
      </c>
    </row>
    <row r="3581" spans="1:20" ht="60" x14ac:dyDescent="0.25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>
        <v>1454078770</v>
      </c>
      <c r="J3581">
        <v>1448894770</v>
      </c>
      <c r="K3581" t="b">
        <v>0</v>
      </c>
      <c r="L3581">
        <v>2</v>
      </c>
      <c r="M3581" t="b">
        <v>0</v>
      </c>
      <c r="N3581" t="s">
        <v>8284</v>
      </c>
      <c r="O3581" s="5">
        <f>E3581/D3581</f>
        <v>3.8461538461538462E-4</v>
      </c>
      <c r="P3581" s="6">
        <f t="shared" si="275"/>
        <v>22.5</v>
      </c>
      <c r="Q3581" t="str">
        <f t="shared" si="276"/>
        <v>food</v>
      </c>
      <c r="R3581" t="str">
        <f t="shared" si="277"/>
        <v>food trucks</v>
      </c>
      <c r="S3581" s="10">
        <f t="shared" si="278"/>
        <v>42338.407060185178</v>
      </c>
      <c r="T3581" s="10">
        <f t="shared" si="279"/>
        <v>42398.407060185178</v>
      </c>
    </row>
    <row r="3582" spans="1:20" ht="45" x14ac:dyDescent="0.25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>
        <v>1334089208</v>
      </c>
      <c r="K3582" t="b">
        <v>0</v>
      </c>
      <c r="L3582">
        <v>10</v>
      </c>
      <c r="M3582" t="b">
        <v>0</v>
      </c>
      <c r="N3582" t="s">
        <v>8282</v>
      </c>
      <c r="O3582" s="5">
        <f>E3582/D3582</f>
        <v>3.5704000000000004E-4</v>
      </c>
      <c r="P3582" s="6">
        <f t="shared" si="275"/>
        <v>17.852</v>
      </c>
      <c r="Q3582" t="str">
        <f t="shared" si="276"/>
        <v>games</v>
      </c>
      <c r="R3582" t="str">
        <f t="shared" si="277"/>
        <v>video games</v>
      </c>
      <c r="S3582" s="10">
        <f t="shared" si="278"/>
        <v>41009.638981481483</v>
      </c>
      <c r="T3582" s="10">
        <f t="shared" si="279"/>
        <v>41069.638981481483</v>
      </c>
    </row>
    <row r="3583" spans="1:20" ht="60" x14ac:dyDescent="0.25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>
        <v>1462417493</v>
      </c>
      <c r="J3583">
        <v>1459825493</v>
      </c>
      <c r="K3583" t="b">
        <v>0</v>
      </c>
      <c r="L3583">
        <v>3</v>
      </c>
      <c r="M3583" t="b">
        <v>0</v>
      </c>
      <c r="N3583" t="s">
        <v>8271</v>
      </c>
      <c r="O3583" s="5">
        <f>E3583/D3583</f>
        <v>3.5E-4</v>
      </c>
      <c r="P3583" s="6">
        <f t="shared" si="275"/>
        <v>2.3333333333333335</v>
      </c>
      <c r="Q3583" t="str">
        <f t="shared" si="276"/>
        <v>theater</v>
      </c>
      <c r="R3583" t="str">
        <f t="shared" si="277"/>
        <v>plays</v>
      </c>
      <c r="S3583" s="10">
        <f t="shared" si="278"/>
        <v>42464.920057870368</v>
      </c>
      <c r="T3583" s="10">
        <f t="shared" si="279"/>
        <v>42494.920057870368</v>
      </c>
    </row>
    <row r="3584" spans="1:20" ht="45" x14ac:dyDescent="0.25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>
        <v>1459642200</v>
      </c>
      <c r="J3584">
        <v>1456441429</v>
      </c>
      <c r="K3584" t="b">
        <v>0</v>
      </c>
      <c r="L3584">
        <v>1</v>
      </c>
      <c r="M3584" t="b">
        <v>0</v>
      </c>
      <c r="N3584" t="s">
        <v>8293</v>
      </c>
      <c r="O3584" s="5">
        <f>E3584/D3584</f>
        <v>3.4722222222222224E-4</v>
      </c>
      <c r="P3584" s="6">
        <f t="shared" si="275"/>
        <v>1</v>
      </c>
      <c r="Q3584" t="str">
        <f t="shared" si="276"/>
        <v>music</v>
      </c>
      <c r="R3584" t="str">
        <f t="shared" si="277"/>
        <v>faith</v>
      </c>
      <c r="S3584" s="10">
        <f t="shared" si="278"/>
        <v>42425.752650462957</v>
      </c>
      <c r="T3584" s="10">
        <f t="shared" si="279"/>
        <v>42462.798611111109</v>
      </c>
    </row>
    <row r="3585" spans="1:20" ht="60" x14ac:dyDescent="0.25">
      <c r="A3585">
        <v>121</v>
      </c>
      <c r="B3585" s="3" t="s">
        <v>123</v>
      </c>
      <c r="C3585" s="3" t="s">
        <v>4232</v>
      </c>
      <c r="D3585">
        <v>3000</v>
      </c>
      <c r="E3585">
        <v>1</v>
      </c>
      <c r="F3585" t="s">
        <v>8220</v>
      </c>
      <c r="G3585" t="s">
        <v>8224</v>
      </c>
      <c r="H3585" t="s">
        <v>8246</v>
      </c>
      <c r="I3585">
        <v>1429352160</v>
      </c>
      <c r="J3585">
        <v>1427993710</v>
      </c>
      <c r="K3585" t="b">
        <v>0</v>
      </c>
      <c r="L3585">
        <v>1</v>
      </c>
      <c r="M3585" t="b">
        <v>0</v>
      </c>
      <c r="N3585" t="s">
        <v>8267</v>
      </c>
      <c r="O3585" s="5">
        <f>E3585/D3585</f>
        <v>3.3333333333333332E-4</v>
      </c>
      <c r="P3585" s="6">
        <f t="shared" si="275"/>
        <v>1</v>
      </c>
      <c r="Q3585" t="str">
        <f t="shared" si="276"/>
        <v>film &amp; video</v>
      </c>
      <c r="R3585" t="str">
        <f t="shared" si="277"/>
        <v>science fiction</v>
      </c>
      <c r="S3585" s="10">
        <f t="shared" si="278"/>
        <v>42096.496643518512</v>
      </c>
      <c r="T3585" s="10">
        <f t="shared" si="279"/>
        <v>42112.219444444439</v>
      </c>
    </row>
    <row r="3586" spans="1:20" ht="60" x14ac:dyDescent="0.25">
      <c r="A3586">
        <v>580</v>
      </c>
      <c r="B3586" s="3" t="s">
        <v>581</v>
      </c>
      <c r="C3586" s="3" t="s">
        <v>4690</v>
      </c>
      <c r="D3586">
        <v>3000</v>
      </c>
      <c r="E3586">
        <v>1</v>
      </c>
      <c r="F3586" t="s">
        <v>8221</v>
      </c>
      <c r="G3586" t="s">
        <v>8224</v>
      </c>
      <c r="H3586" t="s">
        <v>8246</v>
      </c>
      <c r="I3586">
        <v>1474580867</v>
      </c>
      <c r="J3586">
        <v>1471988867</v>
      </c>
      <c r="K3586" t="b">
        <v>0</v>
      </c>
      <c r="L3586">
        <v>1</v>
      </c>
      <c r="M3586" t="b">
        <v>0</v>
      </c>
      <c r="N3586" t="s">
        <v>8272</v>
      </c>
      <c r="O3586" s="5">
        <f>E3586/D3586</f>
        <v>3.3333333333333332E-4</v>
      </c>
      <c r="P3586" s="6">
        <f t="shared" si="275"/>
        <v>1</v>
      </c>
      <c r="Q3586" t="str">
        <f t="shared" si="276"/>
        <v>technology</v>
      </c>
      <c r="R3586" t="str">
        <f t="shared" si="277"/>
        <v>web</v>
      </c>
      <c r="S3586" s="10">
        <f t="shared" si="278"/>
        <v>42605.699849537035</v>
      </c>
      <c r="T3586" s="10">
        <f t="shared" si="279"/>
        <v>42635.699849537035</v>
      </c>
    </row>
    <row r="3587" spans="1:20" ht="45" x14ac:dyDescent="0.25">
      <c r="A3587">
        <v>1541</v>
      </c>
      <c r="B3587" s="3" t="s">
        <v>1542</v>
      </c>
      <c r="C3587" s="3" t="s">
        <v>5651</v>
      </c>
      <c r="D3587">
        <v>18000</v>
      </c>
      <c r="E3587">
        <v>6</v>
      </c>
      <c r="F3587" t="s">
        <v>8221</v>
      </c>
      <c r="G3587" t="s">
        <v>8224</v>
      </c>
      <c r="H3587" t="s">
        <v>8246</v>
      </c>
      <c r="I3587">
        <v>1420045538</v>
      </c>
      <c r="J3587">
        <v>1417453538</v>
      </c>
      <c r="K3587" t="b">
        <v>0</v>
      </c>
      <c r="L3587">
        <v>2</v>
      </c>
      <c r="M3587" t="b">
        <v>0</v>
      </c>
      <c r="N3587" t="s">
        <v>8289</v>
      </c>
      <c r="O3587" s="5">
        <f>E3587/D3587</f>
        <v>3.3333333333333332E-4</v>
      </c>
      <c r="P3587" s="6">
        <f t="shared" ref="P3587:P3650" si="280">IF(L3587&lt;&gt;0,E3587/L3587,0)</f>
        <v>3</v>
      </c>
      <c r="Q3587" t="str">
        <f t="shared" ref="Q3587:Q3650" si="281">LEFT(N3587,FIND("/",N3587)-1)</f>
        <v>photography</v>
      </c>
      <c r="R3587" t="str">
        <f t="shared" ref="R3587:R3650" si="282">RIGHT(N3587,LEN(N3587)-FIND("/",N3587))</f>
        <v>nature</v>
      </c>
      <c r="S3587" s="10">
        <f t="shared" ref="S3587:S3650" si="283">(J3587/86400)+25569+(-5/24)</f>
        <v>41974.503912037035</v>
      </c>
      <c r="T3587" s="10">
        <f t="shared" ref="T3587:T3650" si="284">(I3587/86400)+25569+(-5/24)</f>
        <v>42004.503912037035</v>
      </c>
    </row>
    <row r="3588" spans="1:20" ht="45" x14ac:dyDescent="0.25">
      <c r="A3588">
        <v>1545</v>
      </c>
      <c r="B3588" s="3" t="s">
        <v>1546</v>
      </c>
      <c r="C3588" s="3" t="s">
        <v>5655</v>
      </c>
      <c r="D3588">
        <v>3000</v>
      </c>
      <c r="E3588">
        <v>1</v>
      </c>
      <c r="F3588" t="s">
        <v>8221</v>
      </c>
      <c r="G3588" t="s">
        <v>8224</v>
      </c>
      <c r="H3588" t="s">
        <v>8246</v>
      </c>
      <c r="I3588">
        <v>1425330960</v>
      </c>
      <c r="J3588">
        <v>1422393234</v>
      </c>
      <c r="K3588" t="b">
        <v>0</v>
      </c>
      <c r="L3588">
        <v>1</v>
      </c>
      <c r="M3588" t="b">
        <v>0</v>
      </c>
      <c r="N3588" t="s">
        <v>8289</v>
      </c>
      <c r="O3588" s="5">
        <f>E3588/D3588</f>
        <v>3.3333333333333332E-4</v>
      </c>
      <c r="P3588" s="6">
        <f t="shared" si="280"/>
        <v>1</v>
      </c>
      <c r="Q3588" t="str">
        <f t="shared" si="281"/>
        <v>photography</v>
      </c>
      <c r="R3588" t="str">
        <f t="shared" si="282"/>
        <v>nature</v>
      </c>
      <c r="S3588" s="10">
        <f t="shared" si="283"/>
        <v>42031.676319444443</v>
      </c>
      <c r="T3588" s="10">
        <f t="shared" si="284"/>
        <v>42065.677777777775</v>
      </c>
    </row>
    <row r="3589" spans="1:20" ht="60" x14ac:dyDescent="0.25">
      <c r="A3589">
        <v>1727</v>
      </c>
      <c r="B3589" s="3" t="s">
        <v>1728</v>
      </c>
      <c r="C3589" s="3" t="s">
        <v>5837</v>
      </c>
      <c r="D3589">
        <v>3000</v>
      </c>
      <c r="E3589">
        <v>1</v>
      </c>
      <c r="F3589" t="s">
        <v>8221</v>
      </c>
      <c r="G3589" t="s">
        <v>8225</v>
      </c>
      <c r="H3589" t="s">
        <v>8247</v>
      </c>
      <c r="I3589">
        <v>1428231600</v>
      </c>
      <c r="J3589">
        <v>1423520177</v>
      </c>
      <c r="K3589" t="b">
        <v>0</v>
      </c>
      <c r="L3589">
        <v>1</v>
      </c>
      <c r="M3589" t="b">
        <v>0</v>
      </c>
      <c r="N3589" t="s">
        <v>8293</v>
      </c>
      <c r="O3589" s="5">
        <f>E3589/D3589</f>
        <v>3.3333333333333332E-4</v>
      </c>
      <c r="P3589" s="6">
        <f t="shared" si="280"/>
        <v>1</v>
      </c>
      <c r="Q3589" t="str">
        <f t="shared" si="281"/>
        <v>music</v>
      </c>
      <c r="R3589" t="str">
        <f t="shared" si="282"/>
        <v>faith</v>
      </c>
      <c r="S3589" s="10">
        <f t="shared" si="283"/>
        <v>42044.719641203701</v>
      </c>
      <c r="T3589" s="10">
        <f t="shared" si="284"/>
        <v>42099.249999999993</v>
      </c>
    </row>
    <row r="3590" spans="1:20" ht="30" x14ac:dyDescent="0.25">
      <c r="A3590">
        <v>3132</v>
      </c>
      <c r="B3590" s="3" t="s">
        <v>3132</v>
      </c>
      <c r="C3590" s="3" t="s">
        <v>7242</v>
      </c>
      <c r="D3590">
        <v>30000</v>
      </c>
      <c r="E3590">
        <v>10</v>
      </c>
      <c r="F3590" t="s">
        <v>8222</v>
      </c>
      <c r="G3590" t="s">
        <v>8224</v>
      </c>
      <c r="H3590" t="s">
        <v>8246</v>
      </c>
      <c r="I3590">
        <v>1492759460</v>
      </c>
      <c r="J3590">
        <v>1487579060</v>
      </c>
      <c r="K3590" t="b">
        <v>0</v>
      </c>
      <c r="L3590">
        <v>1</v>
      </c>
      <c r="M3590" t="b">
        <v>0</v>
      </c>
      <c r="N3590" t="s">
        <v>8271</v>
      </c>
      <c r="O3590" s="5">
        <f>E3590/D3590</f>
        <v>3.3333333333333332E-4</v>
      </c>
      <c r="P3590" s="6">
        <f t="shared" si="280"/>
        <v>10</v>
      </c>
      <c r="Q3590" t="str">
        <f t="shared" si="281"/>
        <v>theater</v>
      </c>
      <c r="R3590" t="str">
        <f t="shared" si="282"/>
        <v>plays</v>
      </c>
      <c r="S3590" s="10">
        <f t="shared" si="283"/>
        <v>42786.141898148147</v>
      </c>
      <c r="T3590" s="10">
        <f t="shared" si="284"/>
        <v>42846.100231481476</v>
      </c>
    </row>
    <row r="3591" spans="1:20" ht="60" x14ac:dyDescent="0.25">
      <c r="A3591">
        <v>3630</v>
      </c>
      <c r="B3591" s="3" t="s">
        <v>3628</v>
      </c>
      <c r="C3591" s="3" t="s">
        <v>7740</v>
      </c>
      <c r="D3591">
        <v>3000</v>
      </c>
      <c r="E3591">
        <v>1</v>
      </c>
      <c r="F3591" t="s">
        <v>8221</v>
      </c>
      <c r="G3591" t="s">
        <v>8225</v>
      </c>
      <c r="H3591" t="s">
        <v>8247</v>
      </c>
      <c r="I3591">
        <v>1417295990</v>
      </c>
      <c r="J3591">
        <v>1414700390</v>
      </c>
      <c r="K3591" t="b">
        <v>0</v>
      </c>
      <c r="L3591">
        <v>1</v>
      </c>
      <c r="M3591" t="b">
        <v>0</v>
      </c>
      <c r="N3591" t="s">
        <v>8305</v>
      </c>
      <c r="O3591" s="5">
        <f>E3591/D3591</f>
        <v>3.3333333333333332E-4</v>
      </c>
      <c r="P3591" s="6">
        <f t="shared" si="280"/>
        <v>1</v>
      </c>
      <c r="Q3591" t="str">
        <f t="shared" si="281"/>
        <v>theater</v>
      </c>
      <c r="R3591" t="str">
        <f t="shared" si="282"/>
        <v>musical</v>
      </c>
      <c r="S3591" s="10">
        <f t="shared" si="283"/>
        <v>41942.638773148145</v>
      </c>
      <c r="T3591" s="10">
        <f t="shared" si="284"/>
        <v>41972.680439814816</v>
      </c>
    </row>
    <row r="3592" spans="1:20" ht="45" x14ac:dyDescent="0.25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>
        <v>1487318029</v>
      </c>
      <c r="J3592">
        <v>1484726029</v>
      </c>
      <c r="K3592" t="b">
        <v>0</v>
      </c>
      <c r="L3592">
        <v>1</v>
      </c>
      <c r="M3592" t="b">
        <v>0</v>
      </c>
      <c r="N3592" t="s">
        <v>8270</v>
      </c>
      <c r="O3592" s="5">
        <f>E3592/D3592</f>
        <v>3.0303030303030303E-4</v>
      </c>
      <c r="P3592" s="6">
        <f t="shared" si="280"/>
        <v>1</v>
      </c>
      <c r="Q3592" t="str">
        <f t="shared" si="281"/>
        <v>film &amp; video</v>
      </c>
      <c r="R3592" t="str">
        <f t="shared" si="282"/>
        <v>animation</v>
      </c>
      <c r="S3592" s="10">
        <f t="shared" si="283"/>
        <v>42753.120706018519</v>
      </c>
      <c r="T3592" s="10">
        <f t="shared" si="284"/>
        <v>42783.120706018519</v>
      </c>
    </row>
    <row r="3593" spans="1:20" ht="45" x14ac:dyDescent="0.25">
      <c r="A3593">
        <v>596</v>
      </c>
      <c r="B3593" s="3" t="s">
        <v>597</v>
      </c>
      <c r="C3593" s="3" t="s">
        <v>4706</v>
      </c>
      <c r="D3593">
        <v>20000</v>
      </c>
      <c r="E3593">
        <v>6</v>
      </c>
      <c r="F3593" t="s">
        <v>8221</v>
      </c>
      <c r="G3593" t="s">
        <v>8224</v>
      </c>
      <c r="H3593" t="s">
        <v>8246</v>
      </c>
      <c r="I3593">
        <v>1478122292</v>
      </c>
      <c r="J3593">
        <v>1475530292</v>
      </c>
      <c r="K3593" t="b">
        <v>0</v>
      </c>
      <c r="L3593">
        <v>2</v>
      </c>
      <c r="M3593" t="b">
        <v>0</v>
      </c>
      <c r="N3593" t="s">
        <v>8272</v>
      </c>
      <c r="O3593" s="5">
        <f>E3593/D3593</f>
        <v>2.9999999999999997E-4</v>
      </c>
      <c r="P3593" s="6">
        <f t="shared" si="280"/>
        <v>3</v>
      </c>
      <c r="Q3593" t="str">
        <f t="shared" si="281"/>
        <v>technology</v>
      </c>
      <c r="R3593" t="str">
        <f t="shared" si="282"/>
        <v>web</v>
      </c>
      <c r="S3593" s="10">
        <f t="shared" si="283"/>
        <v>42646.688564814809</v>
      </c>
      <c r="T3593" s="10">
        <f t="shared" si="284"/>
        <v>42676.688564814809</v>
      </c>
    </row>
    <row r="3594" spans="1:20" ht="30" x14ac:dyDescent="0.25">
      <c r="A3594">
        <v>674</v>
      </c>
      <c r="B3594" s="3" t="s">
        <v>675</v>
      </c>
      <c r="C3594" s="3" t="s">
        <v>4784</v>
      </c>
      <c r="D3594">
        <v>50000</v>
      </c>
      <c r="E3594">
        <v>15</v>
      </c>
      <c r="F3594" t="s">
        <v>8221</v>
      </c>
      <c r="G3594" t="s">
        <v>8224</v>
      </c>
      <c r="H3594" t="s">
        <v>8246</v>
      </c>
      <c r="I3594">
        <v>1407811627</v>
      </c>
      <c r="J3594">
        <v>1402627627</v>
      </c>
      <c r="K3594" t="b">
        <v>0</v>
      </c>
      <c r="L3594">
        <v>2</v>
      </c>
      <c r="M3594" t="b">
        <v>0</v>
      </c>
      <c r="N3594" t="s">
        <v>8273</v>
      </c>
      <c r="O3594" s="5">
        <f>E3594/D3594</f>
        <v>2.9999999999999997E-4</v>
      </c>
      <c r="P3594" s="6">
        <f t="shared" si="280"/>
        <v>7.5</v>
      </c>
      <c r="Q3594" t="str">
        <f t="shared" si="281"/>
        <v>technology</v>
      </c>
      <c r="R3594" t="str">
        <f t="shared" si="282"/>
        <v>wearables</v>
      </c>
      <c r="S3594" s="10">
        <f t="shared" si="283"/>
        <v>41802.907719907402</v>
      </c>
      <c r="T3594" s="10">
        <f t="shared" si="284"/>
        <v>41862.907719907402</v>
      </c>
    </row>
    <row r="3595" spans="1:20" ht="30" x14ac:dyDescent="0.25">
      <c r="A3595">
        <v>3904</v>
      </c>
      <c r="B3595" s="3" t="s">
        <v>3901</v>
      </c>
      <c r="C3595" s="3" t="s">
        <v>8012</v>
      </c>
      <c r="D3595">
        <v>10000</v>
      </c>
      <c r="E3595">
        <v>3</v>
      </c>
      <c r="F3595" t="s">
        <v>8221</v>
      </c>
      <c r="G3595" t="s">
        <v>8224</v>
      </c>
      <c r="H3595" t="s">
        <v>8246</v>
      </c>
      <c r="I3595">
        <v>1429074240</v>
      </c>
      <c r="J3595">
        <v>1427866200</v>
      </c>
      <c r="K3595" t="b">
        <v>0</v>
      </c>
      <c r="L3595">
        <v>2</v>
      </c>
      <c r="M3595" t="b">
        <v>0</v>
      </c>
      <c r="N3595" t="s">
        <v>8271</v>
      </c>
      <c r="O3595" s="5">
        <f>E3595/D3595</f>
        <v>2.9999999999999997E-4</v>
      </c>
      <c r="P3595" s="6">
        <f t="shared" si="280"/>
        <v>1.5</v>
      </c>
      <c r="Q3595" t="str">
        <f t="shared" si="281"/>
        <v>theater</v>
      </c>
      <c r="R3595" t="str">
        <f t="shared" si="282"/>
        <v>plays</v>
      </c>
      <c r="S3595" s="10">
        <f t="shared" si="283"/>
        <v>42095.020833333336</v>
      </c>
      <c r="T3595" s="10">
        <f t="shared" si="284"/>
        <v>42109.00277777778</v>
      </c>
    </row>
    <row r="3596" spans="1:20" ht="60" x14ac:dyDescent="0.25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>
        <v>1464386640</v>
      </c>
      <c r="J3596">
        <v>1463090149</v>
      </c>
      <c r="K3596" t="b">
        <v>0</v>
      </c>
      <c r="L3596">
        <v>1</v>
      </c>
      <c r="M3596" t="b">
        <v>0</v>
      </c>
      <c r="N3596" t="s">
        <v>8284</v>
      </c>
      <c r="O3596" s="5">
        <f>E3596/D3596</f>
        <v>2.8571428571428574E-4</v>
      </c>
      <c r="P3596" s="6">
        <f t="shared" si="280"/>
        <v>1</v>
      </c>
      <c r="Q3596" t="str">
        <f t="shared" si="281"/>
        <v>food</v>
      </c>
      <c r="R3596" t="str">
        <f t="shared" si="282"/>
        <v>food trucks</v>
      </c>
      <c r="S3596" s="10">
        <f t="shared" si="283"/>
        <v>42502.705428240741</v>
      </c>
      <c r="T3596" s="10">
        <f t="shared" si="284"/>
        <v>42517.711111111108</v>
      </c>
    </row>
    <row r="3597" spans="1:20" ht="60" x14ac:dyDescent="0.25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>
        <v>1424375279</v>
      </c>
      <c r="J3597">
        <v>1422992879</v>
      </c>
      <c r="K3597" t="b">
        <v>0</v>
      </c>
      <c r="L3597">
        <v>2</v>
      </c>
      <c r="M3597" t="b">
        <v>0</v>
      </c>
      <c r="N3597" t="s">
        <v>8270</v>
      </c>
      <c r="O3597" s="5">
        <f>E3597/D3597</f>
        <v>2.740447957839262E-4</v>
      </c>
      <c r="P3597" s="6">
        <f t="shared" si="280"/>
        <v>13</v>
      </c>
      <c r="Q3597" t="str">
        <f t="shared" si="281"/>
        <v>film &amp; video</v>
      </c>
      <c r="R3597" t="str">
        <f t="shared" si="282"/>
        <v>animation</v>
      </c>
      <c r="S3597" s="10">
        <f t="shared" si="283"/>
        <v>42038.616655092592</v>
      </c>
      <c r="T3597" s="10">
        <f t="shared" si="284"/>
        <v>42054.616655092592</v>
      </c>
    </row>
    <row r="3598" spans="1:20" ht="45" x14ac:dyDescent="0.25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>
        <v>1454183202</v>
      </c>
      <c r="J3598">
        <v>1449863202</v>
      </c>
      <c r="K3598" t="b">
        <v>0</v>
      </c>
      <c r="L3598">
        <v>1</v>
      </c>
      <c r="M3598" t="b">
        <v>0</v>
      </c>
      <c r="N3598" t="s">
        <v>8275</v>
      </c>
      <c r="O3598" s="5">
        <f>E3598/D3598</f>
        <v>2.631578947368421E-4</v>
      </c>
      <c r="P3598" s="6">
        <f t="shared" si="280"/>
        <v>10</v>
      </c>
      <c r="Q3598" t="str">
        <f t="shared" si="281"/>
        <v>publishing</v>
      </c>
      <c r="R3598" t="str">
        <f t="shared" si="282"/>
        <v>fiction</v>
      </c>
      <c r="S3598" s="10">
        <f t="shared" si="283"/>
        <v>42349.615763888891</v>
      </c>
      <c r="T3598" s="10">
        <f t="shared" si="284"/>
        <v>42399.615763888891</v>
      </c>
    </row>
    <row r="3599" spans="1:20" ht="45" x14ac:dyDescent="0.25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>
        <v>1409602178</v>
      </c>
      <c r="J3599">
        <v>1406578178</v>
      </c>
      <c r="K3599" t="b">
        <v>0</v>
      </c>
      <c r="L3599">
        <v>2</v>
      </c>
      <c r="M3599" t="b">
        <v>0</v>
      </c>
      <c r="N3599" t="s">
        <v>8271</v>
      </c>
      <c r="O3599" s="5">
        <f>E3599/D3599</f>
        <v>2.5999999999999998E-4</v>
      </c>
      <c r="P3599" s="6">
        <f t="shared" si="280"/>
        <v>13</v>
      </c>
      <c r="Q3599" t="str">
        <f t="shared" si="281"/>
        <v>theater</v>
      </c>
      <c r="R3599" t="str">
        <f t="shared" si="282"/>
        <v>plays</v>
      </c>
      <c r="S3599" s="10">
        <f t="shared" si="283"/>
        <v>41848.631689814814</v>
      </c>
      <c r="T3599" s="10">
        <f t="shared" si="284"/>
        <v>41883.631689814814</v>
      </c>
    </row>
    <row r="3600" spans="1:20" ht="60" x14ac:dyDescent="0.25">
      <c r="A3600">
        <v>2416</v>
      </c>
      <c r="B3600" s="3" t="s">
        <v>2417</v>
      </c>
      <c r="C3600" s="3" t="s">
        <v>6526</v>
      </c>
      <c r="D3600">
        <v>20000</v>
      </c>
      <c r="E3600">
        <v>5</v>
      </c>
      <c r="F3600" t="s">
        <v>8221</v>
      </c>
      <c r="G3600" t="s">
        <v>8224</v>
      </c>
      <c r="H3600" t="s">
        <v>8246</v>
      </c>
      <c r="I3600">
        <v>1426345200</v>
      </c>
      <c r="J3600">
        <v>1421343743</v>
      </c>
      <c r="K3600" t="b">
        <v>0</v>
      </c>
      <c r="L3600">
        <v>1</v>
      </c>
      <c r="M3600" t="b">
        <v>0</v>
      </c>
      <c r="N3600" t="s">
        <v>8284</v>
      </c>
      <c r="O3600" s="5">
        <f>E3600/D3600</f>
        <v>2.5000000000000001E-4</v>
      </c>
      <c r="P3600" s="6">
        <f t="shared" si="280"/>
        <v>5</v>
      </c>
      <c r="Q3600" t="str">
        <f t="shared" si="281"/>
        <v>food</v>
      </c>
      <c r="R3600" t="str">
        <f t="shared" si="282"/>
        <v>food trucks</v>
      </c>
      <c r="S3600" s="10">
        <f t="shared" si="283"/>
        <v>42019.529432870368</v>
      </c>
      <c r="T3600" s="10">
        <f t="shared" si="284"/>
        <v>42077.416666666664</v>
      </c>
    </row>
    <row r="3601" spans="1:20" ht="45" x14ac:dyDescent="0.25">
      <c r="A3601">
        <v>3094</v>
      </c>
      <c r="B3601" s="3" t="s">
        <v>3094</v>
      </c>
      <c r="C3601" s="3" t="s">
        <v>7204</v>
      </c>
      <c r="D3601">
        <v>100000</v>
      </c>
      <c r="E3601">
        <v>25</v>
      </c>
      <c r="F3601" t="s">
        <v>8221</v>
      </c>
      <c r="G3601" t="s">
        <v>8224</v>
      </c>
      <c r="H3601" t="s">
        <v>8246</v>
      </c>
      <c r="I3601">
        <v>1442775956</v>
      </c>
      <c r="J3601">
        <v>1437591956</v>
      </c>
      <c r="K3601" t="b">
        <v>0</v>
      </c>
      <c r="L3601">
        <v>1</v>
      </c>
      <c r="M3601" t="b">
        <v>0</v>
      </c>
      <c r="N3601" t="s">
        <v>8303</v>
      </c>
      <c r="O3601" s="5">
        <f>E3601/D3601</f>
        <v>2.5000000000000001E-4</v>
      </c>
      <c r="P3601" s="6">
        <f t="shared" si="280"/>
        <v>25</v>
      </c>
      <c r="Q3601" t="str">
        <f t="shared" si="281"/>
        <v>theater</v>
      </c>
      <c r="R3601" t="str">
        <f t="shared" si="282"/>
        <v>spaces</v>
      </c>
      <c r="S3601" s="10">
        <f t="shared" si="283"/>
        <v>42207.587453703702</v>
      </c>
      <c r="T3601" s="10">
        <f t="shared" si="284"/>
        <v>42267.587453703702</v>
      </c>
    </row>
    <row r="3602" spans="1:20" ht="45" x14ac:dyDescent="0.25">
      <c r="A3602">
        <v>3957</v>
      </c>
      <c r="B3602" s="3" t="s">
        <v>3954</v>
      </c>
      <c r="C3602" s="3" t="s">
        <v>8064</v>
      </c>
      <c r="D3602">
        <v>28000</v>
      </c>
      <c r="E3602">
        <v>7</v>
      </c>
      <c r="F3602" t="s">
        <v>8221</v>
      </c>
      <c r="G3602" t="s">
        <v>8224</v>
      </c>
      <c r="H3602" t="s">
        <v>8246</v>
      </c>
      <c r="I3602">
        <v>1468020354</v>
      </c>
      <c r="J3602">
        <v>1464045954</v>
      </c>
      <c r="K3602" t="b">
        <v>0</v>
      </c>
      <c r="L3602">
        <v>1</v>
      </c>
      <c r="M3602" t="b">
        <v>0</v>
      </c>
      <c r="N3602" t="s">
        <v>8271</v>
      </c>
      <c r="O3602" s="5">
        <f>E3602/D3602</f>
        <v>2.5000000000000001E-4</v>
      </c>
      <c r="P3602" s="6">
        <f t="shared" si="280"/>
        <v>7</v>
      </c>
      <c r="Q3602" t="str">
        <f t="shared" si="281"/>
        <v>theater</v>
      </c>
      <c r="R3602" t="str">
        <f t="shared" si="282"/>
        <v>plays</v>
      </c>
      <c r="S3602" s="10">
        <f t="shared" si="283"/>
        <v>42513.76798611111</v>
      </c>
      <c r="T3602" s="10">
        <f t="shared" si="284"/>
        <v>42559.76798611111</v>
      </c>
    </row>
    <row r="3603" spans="1:20" ht="60" x14ac:dyDescent="0.25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>
        <v>1438576057</v>
      </c>
      <c r="J3603">
        <v>1435552057</v>
      </c>
      <c r="K3603" t="b">
        <v>0</v>
      </c>
      <c r="L3603">
        <v>1</v>
      </c>
      <c r="M3603" t="b">
        <v>0</v>
      </c>
      <c r="N3603" t="s">
        <v>8284</v>
      </c>
      <c r="O3603" s="5">
        <f>E3603/D3603</f>
        <v>2.4000000000000001E-4</v>
      </c>
      <c r="P3603" s="6">
        <f t="shared" si="280"/>
        <v>30</v>
      </c>
      <c r="Q3603" t="str">
        <f t="shared" si="281"/>
        <v>food</v>
      </c>
      <c r="R3603" t="str">
        <f t="shared" si="282"/>
        <v>food trucks</v>
      </c>
      <c r="S3603" s="10">
        <f t="shared" si="283"/>
        <v>42183.97751157407</v>
      </c>
      <c r="T3603" s="10">
        <f t="shared" si="284"/>
        <v>42218.97751157407</v>
      </c>
    </row>
    <row r="3604" spans="1:20" ht="60" x14ac:dyDescent="0.25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>
        <v>1407545334</v>
      </c>
      <c r="J3604">
        <v>1404953334</v>
      </c>
      <c r="K3604" t="b">
        <v>0</v>
      </c>
      <c r="L3604">
        <v>1</v>
      </c>
      <c r="M3604" t="b">
        <v>0</v>
      </c>
      <c r="N3604" t="s">
        <v>8294</v>
      </c>
      <c r="O3604" s="5">
        <f>E3604/D3604</f>
        <v>2.3529411764705883E-4</v>
      </c>
      <c r="P3604" s="6">
        <f t="shared" si="280"/>
        <v>10</v>
      </c>
      <c r="Q3604" t="str">
        <f t="shared" si="281"/>
        <v>technology</v>
      </c>
      <c r="R3604" t="str">
        <f t="shared" si="282"/>
        <v>gadgets</v>
      </c>
      <c r="S3604" s="10">
        <f t="shared" si="283"/>
        <v>41829.825624999998</v>
      </c>
      <c r="T3604" s="10">
        <f t="shared" si="284"/>
        <v>41859.825624999998</v>
      </c>
    </row>
    <row r="3605" spans="1:20" ht="45" x14ac:dyDescent="0.25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>
        <v>1434309540</v>
      </c>
      <c r="J3605">
        <v>1429287900</v>
      </c>
      <c r="K3605" t="b">
        <v>0</v>
      </c>
      <c r="L3605">
        <v>7</v>
      </c>
      <c r="M3605" t="b">
        <v>0</v>
      </c>
      <c r="N3605" t="s">
        <v>8303</v>
      </c>
      <c r="O3605" s="5">
        <f>E3605/D3605</f>
        <v>2.3035714285714285E-4</v>
      </c>
      <c r="P3605" s="6">
        <f t="shared" si="280"/>
        <v>92.142857142857139</v>
      </c>
      <c r="Q3605" t="str">
        <f t="shared" si="281"/>
        <v>theater</v>
      </c>
      <c r="R3605" t="str">
        <f t="shared" si="282"/>
        <v>spaces</v>
      </c>
      <c r="S3605" s="10">
        <f t="shared" si="283"/>
        <v>42111.475694444445</v>
      </c>
      <c r="T3605" s="10">
        <f t="shared" si="284"/>
        <v>42169.59652777778</v>
      </c>
    </row>
    <row r="3606" spans="1:20" ht="45" x14ac:dyDescent="0.25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>
        <v>1431046356</v>
      </c>
      <c r="J3606">
        <v>1428454356</v>
      </c>
      <c r="K3606" t="b">
        <v>0</v>
      </c>
      <c r="L3606">
        <v>1</v>
      </c>
      <c r="M3606" t="b">
        <v>0</v>
      </c>
      <c r="N3606" t="s">
        <v>8293</v>
      </c>
      <c r="O3606" s="5">
        <f>E3606/D3606</f>
        <v>2.2222222222222223E-4</v>
      </c>
      <c r="P3606" s="6">
        <f t="shared" si="280"/>
        <v>1</v>
      </c>
      <c r="Q3606" t="str">
        <f t="shared" si="281"/>
        <v>music</v>
      </c>
      <c r="R3606" t="str">
        <f t="shared" si="282"/>
        <v>faith</v>
      </c>
      <c r="S3606" s="10">
        <f t="shared" si="283"/>
        <v>42101.828194444439</v>
      </c>
      <c r="T3606" s="10">
        <f t="shared" si="284"/>
        <v>42131.828194444439</v>
      </c>
    </row>
    <row r="3607" spans="1:20" ht="60" x14ac:dyDescent="0.25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>
        <v>1449989260</v>
      </c>
      <c r="J3607">
        <v>1447397260</v>
      </c>
      <c r="K3607" t="b">
        <v>0</v>
      </c>
      <c r="L3607">
        <v>1</v>
      </c>
      <c r="M3607" t="b">
        <v>0</v>
      </c>
      <c r="N3607" t="s">
        <v>8272</v>
      </c>
      <c r="O3607" s="5">
        <f>E3607/D3607</f>
        <v>2.0833333333333335E-4</v>
      </c>
      <c r="P3607" s="6">
        <f t="shared" si="280"/>
        <v>50</v>
      </c>
      <c r="Q3607" t="str">
        <f t="shared" si="281"/>
        <v>technology</v>
      </c>
      <c r="R3607" t="str">
        <f t="shared" si="282"/>
        <v>web</v>
      </c>
      <c r="S3607" s="10">
        <f t="shared" si="283"/>
        <v>42321.074768518512</v>
      </c>
      <c r="T3607" s="10">
        <f t="shared" si="284"/>
        <v>42351.074768518512</v>
      </c>
    </row>
    <row r="3608" spans="1:20" ht="60" x14ac:dyDescent="0.25">
      <c r="A3608">
        <v>566</v>
      </c>
      <c r="B3608" s="3" t="s">
        <v>567</v>
      </c>
      <c r="C3608" s="3" t="s">
        <v>4676</v>
      </c>
      <c r="D3608">
        <v>5000</v>
      </c>
      <c r="E3608">
        <v>1</v>
      </c>
      <c r="F3608" t="s">
        <v>8221</v>
      </c>
      <c r="G3608" t="s">
        <v>8224</v>
      </c>
      <c r="H3608" t="s">
        <v>8246</v>
      </c>
      <c r="I3608">
        <v>1468513533</v>
      </c>
      <c r="J3608">
        <v>1465921533</v>
      </c>
      <c r="K3608" t="b">
        <v>0</v>
      </c>
      <c r="L3608">
        <v>1</v>
      </c>
      <c r="M3608" t="b">
        <v>0</v>
      </c>
      <c r="N3608" t="s">
        <v>8272</v>
      </c>
      <c r="O3608" s="5">
        <f>E3608/D3608</f>
        <v>2.0000000000000001E-4</v>
      </c>
      <c r="P3608" s="6">
        <f t="shared" si="280"/>
        <v>1</v>
      </c>
      <c r="Q3608" t="str">
        <f t="shared" si="281"/>
        <v>technology</v>
      </c>
      <c r="R3608" t="str">
        <f t="shared" si="282"/>
        <v>web</v>
      </c>
      <c r="S3608" s="10">
        <f t="shared" si="283"/>
        <v>42535.476076388884</v>
      </c>
      <c r="T3608" s="10">
        <f t="shared" si="284"/>
        <v>42565.476076388884</v>
      </c>
    </row>
    <row r="3609" spans="1:20" ht="60" x14ac:dyDescent="0.25">
      <c r="A3609">
        <v>627</v>
      </c>
      <c r="B3609" s="3" t="s">
        <v>628</v>
      </c>
      <c r="C3609" s="3" t="s">
        <v>4737</v>
      </c>
      <c r="D3609">
        <v>450000</v>
      </c>
      <c r="E3609">
        <v>90</v>
      </c>
      <c r="F3609" t="s">
        <v>8220</v>
      </c>
      <c r="G3609" t="s">
        <v>8235</v>
      </c>
      <c r="H3609" t="s">
        <v>8255</v>
      </c>
      <c r="I3609">
        <v>1457996400</v>
      </c>
      <c r="J3609">
        <v>1452842511</v>
      </c>
      <c r="K3609" t="b">
        <v>0</v>
      </c>
      <c r="L3609">
        <v>1</v>
      </c>
      <c r="M3609" t="b">
        <v>0</v>
      </c>
      <c r="N3609" t="s">
        <v>8272</v>
      </c>
      <c r="O3609" s="5">
        <f>E3609/D3609</f>
        <v>2.0000000000000001E-4</v>
      </c>
      <c r="P3609" s="6">
        <f t="shared" si="280"/>
        <v>90</v>
      </c>
      <c r="Q3609" t="str">
        <f t="shared" si="281"/>
        <v>technology</v>
      </c>
      <c r="R3609" t="str">
        <f t="shared" si="282"/>
        <v>web</v>
      </c>
      <c r="S3609" s="10">
        <f t="shared" si="283"/>
        <v>42384.098506944443</v>
      </c>
      <c r="T3609" s="10">
        <f t="shared" si="284"/>
        <v>42443.749999999993</v>
      </c>
    </row>
    <row r="3610" spans="1:20" ht="45" x14ac:dyDescent="0.25">
      <c r="A3610">
        <v>634</v>
      </c>
      <c r="B3610" s="3" t="s">
        <v>635</v>
      </c>
      <c r="C3610" s="3" t="s">
        <v>4744</v>
      </c>
      <c r="D3610">
        <v>5000</v>
      </c>
      <c r="E3610">
        <v>1</v>
      </c>
      <c r="F3610" t="s">
        <v>8220</v>
      </c>
      <c r="G3610" t="s">
        <v>8224</v>
      </c>
      <c r="H3610" t="s">
        <v>8246</v>
      </c>
      <c r="I3610">
        <v>1424989029</v>
      </c>
      <c r="J3610">
        <v>1422397029</v>
      </c>
      <c r="K3610" t="b">
        <v>0</v>
      </c>
      <c r="L3610">
        <v>1</v>
      </c>
      <c r="M3610" t="b">
        <v>0</v>
      </c>
      <c r="N3610" t="s">
        <v>8272</v>
      </c>
      <c r="O3610" s="5">
        <f>E3610/D3610</f>
        <v>2.0000000000000001E-4</v>
      </c>
      <c r="P3610" s="6">
        <f t="shared" si="280"/>
        <v>1</v>
      </c>
      <c r="Q3610" t="str">
        <f t="shared" si="281"/>
        <v>technology</v>
      </c>
      <c r="R3610" t="str">
        <f t="shared" si="282"/>
        <v>web</v>
      </c>
      <c r="S3610" s="10">
        <f t="shared" si="283"/>
        <v>42031.720243055555</v>
      </c>
      <c r="T3610" s="10">
        <f t="shared" si="284"/>
        <v>42061.720243055555</v>
      </c>
    </row>
    <row r="3611" spans="1:20" ht="60" x14ac:dyDescent="0.25">
      <c r="A3611">
        <v>2146</v>
      </c>
      <c r="B3611" s="3" t="s">
        <v>2147</v>
      </c>
      <c r="C3611" s="3" t="s">
        <v>6256</v>
      </c>
      <c r="D3611">
        <v>5000</v>
      </c>
      <c r="E3611">
        <v>1</v>
      </c>
      <c r="F3611" t="s">
        <v>8221</v>
      </c>
      <c r="G3611" t="s">
        <v>8224</v>
      </c>
      <c r="H3611" t="s">
        <v>8246</v>
      </c>
      <c r="I3611">
        <v>1455207510</v>
      </c>
      <c r="J3611">
        <v>1453997910</v>
      </c>
      <c r="K3611" t="b">
        <v>0</v>
      </c>
      <c r="L3611">
        <v>1</v>
      </c>
      <c r="M3611" t="b">
        <v>0</v>
      </c>
      <c r="N3611" t="s">
        <v>8282</v>
      </c>
      <c r="O3611" s="5">
        <f>E3611/D3611</f>
        <v>2.0000000000000001E-4</v>
      </c>
      <c r="P3611" s="6">
        <f t="shared" si="280"/>
        <v>1</v>
      </c>
      <c r="Q3611" t="str">
        <f t="shared" si="281"/>
        <v>games</v>
      </c>
      <c r="R3611" t="str">
        <f t="shared" si="282"/>
        <v>video games</v>
      </c>
      <c r="S3611" s="10">
        <f t="shared" si="283"/>
        <v>42397.471180555549</v>
      </c>
      <c r="T3611" s="10">
        <f t="shared" si="284"/>
        <v>42411.471180555549</v>
      </c>
    </row>
    <row r="3612" spans="1:20" x14ac:dyDescent="0.25">
      <c r="A3612">
        <v>2418</v>
      </c>
      <c r="B3612" s="3" t="s">
        <v>2419</v>
      </c>
      <c r="C3612" s="3" t="s">
        <v>6528</v>
      </c>
      <c r="D3612">
        <v>25000</v>
      </c>
      <c r="E3612">
        <v>5</v>
      </c>
      <c r="F3612" t="s">
        <v>8221</v>
      </c>
      <c r="G3612" t="s">
        <v>8224</v>
      </c>
      <c r="H3612" t="s">
        <v>8246</v>
      </c>
      <c r="I3612">
        <v>1427225644</v>
      </c>
      <c r="J3612">
        <v>1422045244</v>
      </c>
      <c r="K3612" t="b">
        <v>0</v>
      </c>
      <c r="L3612">
        <v>5</v>
      </c>
      <c r="M3612" t="b">
        <v>0</v>
      </c>
      <c r="N3612" t="s">
        <v>8284</v>
      </c>
      <c r="O3612" s="5">
        <f>E3612/D3612</f>
        <v>2.0000000000000001E-4</v>
      </c>
      <c r="P3612" s="6">
        <f t="shared" si="280"/>
        <v>1</v>
      </c>
      <c r="Q3612" t="str">
        <f t="shared" si="281"/>
        <v>food</v>
      </c>
      <c r="R3612" t="str">
        <f t="shared" si="282"/>
        <v>food trucks</v>
      </c>
      <c r="S3612" s="10">
        <f t="shared" si="283"/>
        <v>42027.648657407401</v>
      </c>
      <c r="T3612" s="10">
        <f t="shared" si="284"/>
        <v>42087.606990740744</v>
      </c>
    </row>
    <row r="3613" spans="1:20" ht="60" x14ac:dyDescent="0.25">
      <c r="A3613">
        <v>2685</v>
      </c>
      <c r="B3613" s="3" t="s">
        <v>2685</v>
      </c>
      <c r="C3613" s="3" t="s">
        <v>6795</v>
      </c>
      <c r="D3613">
        <v>50000</v>
      </c>
      <c r="E3613">
        <v>10</v>
      </c>
      <c r="F3613" t="s">
        <v>8221</v>
      </c>
      <c r="G3613" t="s">
        <v>8224</v>
      </c>
      <c r="H3613" t="s">
        <v>8246</v>
      </c>
      <c r="I3613">
        <v>1430149330</v>
      </c>
      <c r="J3613">
        <v>1424968930</v>
      </c>
      <c r="K3613" t="b">
        <v>0</v>
      </c>
      <c r="L3613">
        <v>1</v>
      </c>
      <c r="M3613" t="b">
        <v>0</v>
      </c>
      <c r="N3613" t="s">
        <v>8284</v>
      </c>
      <c r="O3613" s="5">
        <f>E3613/D3613</f>
        <v>2.0000000000000001E-4</v>
      </c>
      <c r="P3613" s="6">
        <f t="shared" si="280"/>
        <v>10</v>
      </c>
      <c r="Q3613" t="str">
        <f t="shared" si="281"/>
        <v>food</v>
      </c>
      <c r="R3613" t="str">
        <f t="shared" si="282"/>
        <v>food trucks</v>
      </c>
      <c r="S3613" s="10">
        <f t="shared" si="283"/>
        <v>42061.487615740734</v>
      </c>
      <c r="T3613" s="10">
        <f t="shared" si="284"/>
        <v>42121.44594907407</v>
      </c>
    </row>
    <row r="3614" spans="1:20" ht="60" x14ac:dyDescent="0.25">
      <c r="A3614">
        <v>2913</v>
      </c>
      <c r="B3614" s="3" t="s">
        <v>2913</v>
      </c>
      <c r="C3614" s="3" t="s">
        <v>7023</v>
      </c>
      <c r="D3614">
        <v>10000</v>
      </c>
      <c r="E3614">
        <v>2</v>
      </c>
      <c r="F3614" t="s">
        <v>8221</v>
      </c>
      <c r="G3614" t="s">
        <v>8224</v>
      </c>
      <c r="H3614" t="s">
        <v>8246</v>
      </c>
      <c r="I3614">
        <v>1410041339</v>
      </c>
      <c r="J3614">
        <v>1404857339</v>
      </c>
      <c r="K3614" t="b">
        <v>0</v>
      </c>
      <c r="L3614">
        <v>2</v>
      </c>
      <c r="M3614" t="b">
        <v>0</v>
      </c>
      <c r="N3614" t="s">
        <v>8271</v>
      </c>
      <c r="O3614" s="5">
        <f>E3614/D3614</f>
        <v>2.0000000000000001E-4</v>
      </c>
      <c r="P3614" s="6">
        <f t="shared" si="280"/>
        <v>1</v>
      </c>
      <c r="Q3614" t="str">
        <f t="shared" si="281"/>
        <v>theater</v>
      </c>
      <c r="R3614" t="str">
        <f t="shared" si="282"/>
        <v>plays</v>
      </c>
      <c r="S3614" s="10">
        <f t="shared" si="283"/>
        <v>41828.714571759258</v>
      </c>
      <c r="T3614" s="10">
        <f t="shared" si="284"/>
        <v>41888.714571759258</v>
      </c>
    </row>
    <row r="3615" spans="1:20" ht="60" x14ac:dyDescent="0.25">
      <c r="A3615">
        <v>3856</v>
      </c>
      <c r="B3615" s="3" t="s">
        <v>3853</v>
      </c>
      <c r="C3615" s="3" t="s">
        <v>7965</v>
      </c>
      <c r="D3615">
        <v>5000</v>
      </c>
      <c r="E3615">
        <v>1</v>
      </c>
      <c r="F3615" t="s">
        <v>8221</v>
      </c>
      <c r="G3615" t="s">
        <v>8224</v>
      </c>
      <c r="H3615" t="s">
        <v>8246</v>
      </c>
      <c r="I3615">
        <v>1425833403</v>
      </c>
      <c r="J3615">
        <v>1423245003</v>
      </c>
      <c r="K3615" t="b">
        <v>0</v>
      </c>
      <c r="L3615">
        <v>1</v>
      </c>
      <c r="M3615" t="b">
        <v>0</v>
      </c>
      <c r="N3615" t="s">
        <v>8271</v>
      </c>
      <c r="O3615" s="5">
        <f>E3615/D3615</f>
        <v>2.0000000000000001E-4</v>
      </c>
      <c r="P3615" s="6">
        <f t="shared" si="280"/>
        <v>1</v>
      </c>
      <c r="Q3615" t="str">
        <f t="shared" si="281"/>
        <v>theater</v>
      </c>
      <c r="R3615" t="str">
        <f t="shared" si="282"/>
        <v>plays</v>
      </c>
      <c r="S3615" s="10">
        <f t="shared" si="283"/>
        <v>42041.534756944442</v>
      </c>
      <c r="T3615" s="10">
        <f t="shared" si="284"/>
        <v>42071.493090277778</v>
      </c>
    </row>
    <row r="3616" spans="1:20" ht="60" x14ac:dyDescent="0.25">
      <c r="A3616">
        <v>4045</v>
      </c>
      <c r="B3616" s="3" t="s">
        <v>4041</v>
      </c>
      <c r="C3616" s="3" t="s">
        <v>8149</v>
      </c>
      <c r="D3616">
        <v>5000</v>
      </c>
      <c r="E3616">
        <v>1</v>
      </c>
      <c r="F3616" t="s">
        <v>8221</v>
      </c>
      <c r="G3616" t="s">
        <v>8226</v>
      </c>
      <c r="H3616" t="s">
        <v>8248</v>
      </c>
      <c r="I3616">
        <v>1408596589</v>
      </c>
      <c r="J3616">
        <v>1406004589</v>
      </c>
      <c r="K3616" t="b">
        <v>0</v>
      </c>
      <c r="L3616">
        <v>1</v>
      </c>
      <c r="M3616" t="b">
        <v>0</v>
      </c>
      <c r="N3616" t="s">
        <v>8271</v>
      </c>
      <c r="O3616" s="5">
        <f>E3616/D3616</f>
        <v>2.0000000000000001E-4</v>
      </c>
      <c r="P3616" s="6">
        <f t="shared" si="280"/>
        <v>1</v>
      </c>
      <c r="Q3616" t="str">
        <f t="shared" si="281"/>
        <v>theater</v>
      </c>
      <c r="R3616" t="str">
        <f t="shared" si="282"/>
        <v>plays</v>
      </c>
      <c r="S3616" s="10">
        <f t="shared" si="283"/>
        <v>41841.992928240739</v>
      </c>
      <c r="T3616" s="10">
        <f t="shared" si="284"/>
        <v>41871.992928240739</v>
      </c>
    </row>
    <row r="3617" spans="1:20" ht="60" x14ac:dyDescent="0.25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>
        <v>1419644444</v>
      </c>
      <c r="J3617">
        <v>1414456844</v>
      </c>
      <c r="K3617" t="b">
        <v>0</v>
      </c>
      <c r="L3617">
        <v>7</v>
      </c>
      <c r="M3617" t="b">
        <v>0</v>
      </c>
      <c r="N3617" t="s">
        <v>8303</v>
      </c>
      <c r="O3617" s="5">
        <f>E3617/D3617</f>
        <v>1.8799999999999999E-4</v>
      </c>
      <c r="P3617" s="6">
        <f t="shared" si="280"/>
        <v>53.714285714285715</v>
      </c>
      <c r="Q3617" t="str">
        <f t="shared" si="281"/>
        <v>theater</v>
      </c>
      <c r="R3617" t="str">
        <f t="shared" si="282"/>
        <v>spaces</v>
      </c>
      <c r="S3617" s="10">
        <f t="shared" si="283"/>
        <v>41939.8199537037</v>
      </c>
      <c r="T3617" s="10">
        <f t="shared" si="284"/>
        <v>41999.861620370364</v>
      </c>
    </row>
    <row r="3618" spans="1:20" ht="45" x14ac:dyDescent="0.25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>
        <v>1428205247</v>
      </c>
      <c r="J3618">
        <v>1423024847</v>
      </c>
      <c r="K3618" t="b">
        <v>0</v>
      </c>
      <c r="L3618">
        <v>1</v>
      </c>
      <c r="M3618" t="b">
        <v>0</v>
      </c>
      <c r="N3618" t="s">
        <v>8271</v>
      </c>
      <c r="O3618" s="5">
        <f>E3618/D3618</f>
        <v>1.8181818181818181E-4</v>
      </c>
      <c r="P3618" s="6">
        <f t="shared" si="280"/>
        <v>20</v>
      </c>
      <c r="Q3618" t="str">
        <f t="shared" si="281"/>
        <v>theater</v>
      </c>
      <c r="R3618" t="str">
        <f t="shared" si="282"/>
        <v>plays</v>
      </c>
      <c r="S3618" s="10">
        <f t="shared" si="283"/>
        <v>42038.986655092587</v>
      </c>
      <c r="T3618" s="10">
        <f t="shared" si="284"/>
        <v>42098.944988425923</v>
      </c>
    </row>
    <row r="3619" spans="1:20" ht="45" x14ac:dyDescent="0.25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>
        <v>1422483292</v>
      </c>
      <c r="J3619">
        <v>1419891292</v>
      </c>
      <c r="K3619" t="b">
        <v>0</v>
      </c>
      <c r="L3619">
        <v>4</v>
      </c>
      <c r="M3619" t="b">
        <v>0</v>
      </c>
      <c r="N3619" t="s">
        <v>8282</v>
      </c>
      <c r="O3619" s="5">
        <f>E3619/D3619</f>
        <v>1.7647058823529413E-4</v>
      </c>
      <c r="P3619" s="6">
        <f t="shared" si="280"/>
        <v>3</v>
      </c>
      <c r="Q3619" t="str">
        <f t="shared" si="281"/>
        <v>games</v>
      </c>
      <c r="R3619" t="str">
        <f t="shared" si="282"/>
        <v>video games</v>
      </c>
      <c r="S3619" s="10">
        <f t="shared" si="283"/>
        <v>42002.718657407408</v>
      </c>
      <c r="T3619" s="10">
        <f t="shared" si="284"/>
        <v>42032.718657407408</v>
      </c>
    </row>
    <row r="3620" spans="1:20" ht="45" x14ac:dyDescent="0.25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>
        <v>1475431486</v>
      </c>
      <c r="J3620">
        <v>1472839486</v>
      </c>
      <c r="K3620" t="b">
        <v>0</v>
      </c>
      <c r="L3620">
        <v>3</v>
      </c>
      <c r="M3620" t="b">
        <v>0</v>
      </c>
      <c r="N3620" t="s">
        <v>8273</v>
      </c>
      <c r="O3620" s="5">
        <f>E3620/D3620</f>
        <v>1.7142857142857143E-4</v>
      </c>
      <c r="P3620" s="6">
        <f t="shared" si="280"/>
        <v>1</v>
      </c>
      <c r="Q3620" t="str">
        <f t="shared" si="281"/>
        <v>technology</v>
      </c>
      <c r="R3620" t="str">
        <f t="shared" si="282"/>
        <v>wearables</v>
      </c>
      <c r="S3620" s="10">
        <f t="shared" si="283"/>
        <v>42615.544976851852</v>
      </c>
      <c r="T3620" s="10">
        <f t="shared" si="284"/>
        <v>42645.544976851852</v>
      </c>
    </row>
    <row r="3621" spans="1:20" ht="60" x14ac:dyDescent="0.25">
      <c r="A3621">
        <v>447</v>
      </c>
      <c r="B3621" s="3" t="s">
        <v>448</v>
      </c>
      <c r="C3621" s="3" t="s">
        <v>4557</v>
      </c>
      <c r="D3621">
        <v>30000</v>
      </c>
      <c r="E3621">
        <v>5</v>
      </c>
      <c r="F3621" t="s">
        <v>8221</v>
      </c>
      <c r="G3621" t="s">
        <v>8225</v>
      </c>
      <c r="H3621" t="s">
        <v>8247</v>
      </c>
      <c r="I3621">
        <v>1364041163</v>
      </c>
      <c r="J3621">
        <v>1361884763</v>
      </c>
      <c r="K3621" t="b">
        <v>0</v>
      </c>
      <c r="L3621">
        <v>1</v>
      </c>
      <c r="M3621" t="b">
        <v>0</v>
      </c>
      <c r="N3621" t="s">
        <v>8270</v>
      </c>
      <c r="O3621" s="5">
        <f>E3621/D3621</f>
        <v>1.6666666666666666E-4</v>
      </c>
      <c r="P3621" s="6">
        <f t="shared" si="280"/>
        <v>5</v>
      </c>
      <c r="Q3621" t="str">
        <f t="shared" si="281"/>
        <v>film &amp; video</v>
      </c>
      <c r="R3621" t="str">
        <f t="shared" si="282"/>
        <v>animation</v>
      </c>
      <c r="S3621" s="10">
        <f t="shared" si="283"/>
        <v>41331.34679398148</v>
      </c>
      <c r="T3621" s="10">
        <f t="shared" si="284"/>
        <v>41356.305127314808</v>
      </c>
    </row>
    <row r="3622" spans="1:20" ht="60" x14ac:dyDescent="0.25">
      <c r="A3622">
        <v>1410</v>
      </c>
      <c r="B3622" s="3" t="s">
        <v>1411</v>
      </c>
      <c r="C3622" s="3" t="s">
        <v>5520</v>
      </c>
      <c r="D3622">
        <v>6000</v>
      </c>
      <c r="E3622">
        <v>1</v>
      </c>
      <c r="F3622" t="s">
        <v>8221</v>
      </c>
      <c r="G3622" t="s">
        <v>8237</v>
      </c>
      <c r="H3622" t="s">
        <v>8249</v>
      </c>
      <c r="I3622">
        <v>1464939520</v>
      </c>
      <c r="J3622">
        <v>1461051520</v>
      </c>
      <c r="K3622" t="b">
        <v>0</v>
      </c>
      <c r="L3622">
        <v>1</v>
      </c>
      <c r="M3622" t="b">
        <v>0</v>
      </c>
      <c r="N3622" t="s">
        <v>8287</v>
      </c>
      <c r="O3622" s="5">
        <f>E3622/D3622</f>
        <v>1.6666666666666666E-4</v>
      </c>
      <c r="P3622" s="6">
        <f t="shared" si="280"/>
        <v>1</v>
      </c>
      <c r="Q3622" t="str">
        <f t="shared" si="281"/>
        <v>publishing</v>
      </c>
      <c r="R3622" t="str">
        <f t="shared" si="282"/>
        <v>translations</v>
      </c>
      <c r="S3622" s="10">
        <f t="shared" si="283"/>
        <v>42479.110185185178</v>
      </c>
      <c r="T3622" s="10">
        <f t="shared" si="284"/>
        <v>42524.110185185178</v>
      </c>
    </row>
    <row r="3623" spans="1:20" ht="30" x14ac:dyDescent="0.25">
      <c r="A3623">
        <v>2421</v>
      </c>
      <c r="B3623" s="3" t="s">
        <v>2422</v>
      </c>
      <c r="C3623" s="3" t="s">
        <v>6531</v>
      </c>
      <c r="D3623">
        <v>6000</v>
      </c>
      <c r="E3623">
        <v>1</v>
      </c>
      <c r="F3623" t="s">
        <v>8221</v>
      </c>
      <c r="G3623" t="s">
        <v>8224</v>
      </c>
      <c r="H3623" t="s">
        <v>8246</v>
      </c>
      <c r="I3623">
        <v>1424536196</v>
      </c>
      <c r="J3623">
        <v>1421944196</v>
      </c>
      <c r="K3623" t="b">
        <v>0</v>
      </c>
      <c r="L3623">
        <v>1</v>
      </c>
      <c r="M3623" t="b">
        <v>0</v>
      </c>
      <c r="N3623" t="s">
        <v>8284</v>
      </c>
      <c r="O3623" s="5">
        <f>E3623/D3623</f>
        <v>1.6666666666666666E-4</v>
      </c>
      <c r="P3623" s="6">
        <f t="shared" si="280"/>
        <v>1</v>
      </c>
      <c r="Q3623" t="str">
        <f t="shared" si="281"/>
        <v>food</v>
      </c>
      <c r="R3623" t="str">
        <f t="shared" si="282"/>
        <v>food trucks</v>
      </c>
      <c r="S3623" s="10">
        <f t="shared" si="283"/>
        <v>42026.479120370372</v>
      </c>
      <c r="T3623" s="10">
        <f t="shared" si="284"/>
        <v>42056.479120370372</v>
      </c>
    </row>
    <row r="3624" spans="1:20" ht="45" x14ac:dyDescent="0.25">
      <c r="A3624">
        <v>2902</v>
      </c>
      <c r="B3624" s="3" t="s">
        <v>2902</v>
      </c>
      <c r="C3624" s="3" t="s">
        <v>7012</v>
      </c>
      <c r="D3624">
        <v>150000</v>
      </c>
      <c r="E3624">
        <v>25</v>
      </c>
      <c r="F3624" t="s">
        <v>8221</v>
      </c>
      <c r="G3624" t="s">
        <v>8224</v>
      </c>
      <c r="H3624" t="s">
        <v>8246</v>
      </c>
      <c r="I3624">
        <v>1440412396</v>
      </c>
      <c r="J3624">
        <v>1437820396</v>
      </c>
      <c r="K3624" t="b">
        <v>0</v>
      </c>
      <c r="L3624">
        <v>1</v>
      </c>
      <c r="M3624" t="b">
        <v>0</v>
      </c>
      <c r="N3624" t="s">
        <v>8271</v>
      </c>
      <c r="O3624" s="5">
        <f>E3624/D3624</f>
        <v>1.6666666666666666E-4</v>
      </c>
      <c r="P3624" s="6">
        <f t="shared" si="280"/>
        <v>25</v>
      </c>
      <c r="Q3624" t="str">
        <f t="shared" si="281"/>
        <v>theater</v>
      </c>
      <c r="R3624" t="str">
        <f t="shared" si="282"/>
        <v>plays</v>
      </c>
      <c r="S3624" s="10">
        <f t="shared" si="283"/>
        <v>42210.231435185182</v>
      </c>
      <c r="T3624" s="10">
        <f t="shared" si="284"/>
        <v>42240.231435185182</v>
      </c>
    </row>
    <row r="3625" spans="1:20" ht="60" x14ac:dyDescent="0.25">
      <c r="A3625">
        <v>3058</v>
      </c>
      <c r="B3625" s="3" t="s">
        <v>3058</v>
      </c>
      <c r="C3625" s="3" t="s">
        <v>7168</v>
      </c>
      <c r="D3625">
        <v>18000</v>
      </c>
      <c r="E3625">
        <v>3</v>
      </c>
      <c r="F3625" t="s">
        <v>8221</v>
      </c>
      <c r="G3625" t="s">
        <v>8237</v>
      </c>
      <c r="H3625" t="s">
        <v>8249</v>
      </c>
      <c r="I3625">
        <v>1463734740</v>
      </c>
      <c r="J3625">
        <v>1459414740</v>
      </c>
      <c r="K3625" t="b">
        <v>0</v>
      </c>
      <c r="L3625">
        <v>3</v>
      </c>
      <c r="M3625" t="b">
        <v>0</v>
      </c>
      <c r="N3625" t="s">
        <v>8303</v>
      </c>
      <c r="O3625" s="5">
        <f>E3625/D3625</f>
        <v>1.6666666666666666E-4</v>
      </c>
      <c r="P3625" s="6">
        <f t="shared" si="280"/>
        <v>1</v>
      </c>
      <c r="Q3625" t="str">
        <f t="shared" si="281"/>
        <v>theater</v>
      </c>
      <c r="R3625" t="str">
        <f t="shared" si="282"/>
        <v>spaces</v>
      </c>
      <c r="S3625" s="10">
        <f t="shared" si="283"/>
        <v>42460.165972222218</v>
      </c>
      <c r="T3625" s="10">
        <f t="shared" si="284"/>
        <v>42510.165972222218</v>
      </c>
    </row>
    <row r="3626" spans="1:20" ht="60" x14ac:dyDescent="0.25">
      <c r="A3626">
        <v>3072</v>
      </c>
      <c r="B3626" s="3" t="s">
        <v>3072</v>
      </c>
      <c r="C3626" s="3" t="s">
        <v>7182</v>
      </c>
      <c r="D3626">
        <v>12000</v>
      </c>
      <c r="E3626">
        <v>2</v>
      </c>
      <c r="F3626" t="s">
        <v>8221</v>
      </c>
      <c r="G3626" t="s">
        <v>8224</v>
      </c>
      <c r="H3626" t="s">
        <v>8246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8303</v>
      </c>
      <c r="O3626" s="5">
        <f>E3626/D3626</f>
        <v>1.6666666666666666E-4</v>
      </c>
      <c r="P3626" s="6">
        <f t="shared" si="280"/>
        <v>1</v>
      </c>
      <c r="Q3626" t="str">
        <f t="shared" si="281"/>
        <v>theater</v>
      </c>
      <c r="R3626" t="str">
        <f t="shared" si="282"/>
        <v>spaces</v>
      </c>
      <c r="S3626" s="10">
        <f t="shared" si="283"/>
        <v>42658.482199074067</v>
      </c>
      <c r="T3626" s="10">
        <f t="shared" si="284"/>
        <v>42672.865277777775</v>
      </c>
    </row>
    <row r="3627" spans="1:20" ht="60" x14ac:dyDescent="0.25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>
        <v>1467155733</v>
      </c>
      <c r="J3627">
        <v>1465427733</v>
      </c>
      <c r="K3627" t="b">
        <v>0</v>
      </c>
      <c r="L3627">
        <v>2</v>
      </c>
      <c r="M3627" t="b">
        <v>0</v>
      </c>
      <c r="N3627" t="s">
        <v>8283</v>
      </c>
      <c r="O3627" s="5">
        <f>E3627/D3627</f>
        <v>1.6249999999999999E-4</v>
      </c>
      <c r="P3627" s="6">
        <f t="shared" si="280"/>
        <v>13</v>
      </c>
      <c r="Q3627" t="str">
        <f t="shared" si="281"/>
        <v>games</v>
      </c>
      <c r="R3627" t="str">
        <f t="shared" si="282"/>
        <v>mobile games</v>
      </c>
      <c r="S3627" s="10">
        <f t="shared" si="283"/>
        <v>42529.760798611103</v>
      </c>
      <c r="T3627" s="10">
        <f t="shared" si="284"/>
        <v>42549.760798611103</v>
      </c>
    </row>
    <row r="3628" spans="1:20" ht="45" x14ac:dyDescent="0.25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>
        <v>1460837320</v>
      </c>
      <c r="J3628">
        <v>1455656920</v>
      </c>
      <c r="K3628" t="b">
        <v>0</v>
      </c>
      <c r="L3628">
        <v>1</v>
      </c>
      <c r="M3628" t="b">
        <v>0</v>
      </c>
      <c r="N3628" t="s">
        <v>8268</v>
      </c>
      <c r="O3628" s="5">
        <f>E3628/D3628</f>
        <v>1.5873015873015873E-4</v>
      </c>
      <c r="P3628" s="6">
        <f t="shared" si="280"/>
        <v>1</v>
      </c>
      <c r="Q3628" t="str">
        <f t="shared" si="281"/>
        <v>film &amp; video</v>
      </c>
      <c r="R3628" t="str">
        <f t="shared" si="282"/>
        <v>drama</v>
      </c>
      <c r="S3628" s="10">
        <f t="shared" si="283"/>
        <v>42416.672685185178</v>
      </c>
      <c r="T3628" s="10">
        <f t="shared" si="284"/>
        <v>42476.631018518521</v>
      </c>
    </row>
    <row r="3629" spans="1:20" ht="30" x14ac:dyDescent="0.25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>
        <v>1467999134</v>
      </c>
      <c r="J3629">
        <v>1465407134</v>
      </c>
      <c r="K3629" t="b">
        <v>0</v>
      </c>
      <c r="L3629">
        <v>3</v>
      </c>
      <c r="M3629" t="b">
        <v>0</v>
      </c>
      <c r="N3629" t="s">
        <v>8287</v>
      </c>
      <c r="O3629" s="5">
        <f>E3629/D3629</f>
        <v>1.4999999999999999E-4</v>
      </c>
      <c r="P3629" s="6">
        <f t="shared" si="280"/>
        <v>25</v>
      </c>
      <c r="Q3629" t="str">
        <f t="shared" si="281"/>
        <v>publishing</v>
      </c>
      <c r="R3629" t="str">
        <f t="shared" si="282"/>
        <v>translations</v>
      </c>
      <c r="S3629" s="10">
        <f t="shared" si="283"/>
        <v>42529.52238425926</v>
      </c>
      <c r="T3629" s="10">
        <f t="shared" si="284"/>
        <v>42559.52238425926</v>
      </c>
    </row>
    <row r="3630" spans="1:20" ht="60" x14ac:dyDescent="0.25">
      <c r="A3630">
        <v>120</v>
      </c>
      <c r="B3630" s="3" t="s">
        <v>122</v>
      </c>
      <c r="C3630" s="3" t="s">
        <v>4231</v>
      </c>
      <c r="D3630">
        <v>70000</v>
      </c>
      <c r="E3630">
        <v>10</v>
      </c>
      <c r="F3630" t="s">
        <v>8220</v>
      </c>
      <c r="G3630" t="s">
        <v>8231</v>
      </c>
      <c r="H3630" t="s">
        <v>8252</v>
      </c>
      <c r="I3630">
        <v>1475457107</v>
      </c>
      <c r="J3630">
        <v>1472865107</v>
      </c>
      <c r="K3630" t="b">
        <v>0</v>
      </c>
      <c r="L3630">
        <v>1</v>
      </c>
      <c r="M3630" t="b">
        <v>0</v>
      </c>
      <c r="N3630" t="s">
        <v>8267</v>
      </c>
      <c r="O3630" s="5">
        <f>E3630/D3630</f>
        <v>1.4285714285714287E-4</v>
      </c>
      <c r="P3630" s="6">
        <f t="shared" si="280"/>
        <v>10</v>
      </c>
      <c r="Q3630" t="str">
        <f t="shared" si="281"/>
        <v>film &amp; video</v>
      </c>
      <c r="R3630" t="str">
        <f t="shared" si="282"/>
        <v>science fiction</v>
      </c>
      <c r="S3630" s="10">
        <f t="shared" si="283"/>
        <v>42615.841516203705</v>
      </c>
      <c r="T3630" s="10">
        <f t="shared" si="284"/>
        <v>42645.841516203705</v>
      </c>
    </row>
    <row r="3631" spans="1:20" ht="45" x14ac:dyDescent="0.25">
      <c r="A3631">
        <v>2432</v>
      </c>
      <c r="B3631" s="3" t="s">
        <v>2433</v>
      </c>
      <c r="C3631" s="3" t="s">
        <v>6542</v>
      </c>
      <c r="D3631">
        <v>14000</v>
      </c>
      <c r="E3631">
        <v>2</v>
      </c>
      <c r="F3631" t="s">
        <v>8221</v>
      </c>
      <c r="G3631" t="s">
        <v>8224</v>
      </c>
      <c r="H3631" t="s">
        <v>8246</v>
      </c>
      <c r="I3631">
        <v>1425791697</v>
      </c>
      <c r="J3631">
        <v>1423199697</v>
      </c>
      <c r="K3631" t="b">
        <v>0</v>
      </c>
      <c r="L3631">
        <v>2</v>
      </c>
      <c r="M3631" t="b">
        <v>0</v>
      </c>
      <c r="N3631" t="s">
        <v>8284</v>
      </c>
      <c r="O3631" s="5">
        <f>E3631/D3631</f>
        <v>1.4285714285714287E-4</v>
      </c>
      <c r="P3631" s="6">
        <f t="shared" si="280"/>
        <v>1</v>
      </c>
      <c r="Q3631" t="str">
        <f t="shared" si="281"/>
        <v>food</v>
      </c>
      <c r="R3631" t="str">
        <f t="shared" si="282"/>
        <v>food trucks</v>
      </c>
      <c r="S3631" s="10">
        <f t="shared" si="283"/>
        <v>42041.010381944441</v>
      </c>
      <c r="T3631" s="10">
        <f t="shared" si="284"/>
        <v>42071.010381944441</v>
      </c>
    </row>
    <row r="3632" spans="1:20" ht="60" x14ac:dyDescent="0.25">
      <c r="A3632">
        <v>4015</v>
      </c>
      <c r="B3632" s="3" t="s">
        <v>4011</v>
      </c>
      <c r="C3632" s="3" t="s">
        <v>8120</v>
      </c>
      <c r="D3632">
        <v>7000</v>
      </c>
      <c r="E3632">
        <v>1</v>
      </c>
      <c r="F3632" t="s">
        <v>8221</v>
      </c>
      <c r="G3632" t="s">
        <v>8224</v>
      </c>
      <c r="H3632" t="s">
        <v>8246</v>
      </c>
      <c r="I3632">
        <v>1437331463</v>
      </c>
      <c r="J3632">
        <v>1434739463</v>
      </c>
      <c r="K3632" t="b">
        <v>0</v>
      </c>
      <c r="L3632">
        <v>1</v>
      </c>
      <c r="M3632" t="b">
        <v>0</v>
      </c>
      <c r="N3632" t="s">
        <v>8271</v>
      </c>
      <c r="O3632" s="5">
        <f>E3632/D3632</f>
        <v>1.4285714285714287E-4</v>
      </c>
      <c r="P3632" s="6">
        <f t="shared" si="280"/>
        <v>1</v>
      </c>
      <c r="Q3632" t="str">
        <f t="shared" si="281"/>
        <v>theater</v>
      </c>
      <c r="R3632" t="str">
        <f t="shared" si="282"/>
        <v>plays</v>
      </c>
      <c r="S3632" s="10">
        <f t="shared" si="283"/>
        <v>42174.572488425925</v>
      </c>
      <c r="T3632" s="10">
        <f t="shared" si="284"/>
        <v>42204.572488425925</v>
      </c>
    </row>
    <row r="3633" spans="1:20" ht="60" x14ac:dyDescent="0.25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>
        <v>1440529765</v>
      </c>
      <c r="K3633" t="b">
        <v>0</v>
      </c>
      <c r="L3633">
        <v>2</v>
      </c>
      <c r="M3633" t="b">
        <v>0</v>
      </c>
      <c r="N3633" t="s">
        <v>8302</v>
      </c>
      <c r="O3633" s="5">
        <f>E3633/D3633</f>
        <v>1.3750000000000001E-4</v>
      </c>
      <c r="P3633" s="6">
        <f t="shared" si="280"/>
        <v>550</v>
      </c>
      <c r="Q3633" t="str">
        <f t="shared" si="281"/>
        <v>technology</v>
      </c>
      <c r="R3633" t="str">
        <f t="shared" si="282"/>
        <v>makerspaces</v>
      </c>
      <c r="S3633" s="10">
        <f t="shared" si="283"/>
        <v>42241.589872685181</v>
      </c>
      <c r="T3633" s="10">
        <f t="shared" si="284"/>
        <v>42271.589872685181</v>
      </c>
    </row>
    <row r="3634" spans="1:20" ht="45" x14ac:dyDescent="0.25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>
        <v>1425154655</v>
      </c>
      <c r="J3634">
        <v>1422562655</v>
      </c>
      <c r="K3634" t="b">
        <v>0</v>
      </c>
      <c r="L3634">
        <v>3</v>
      </c>
      <c r="M3634" t="b">
        <v>0</v>
      </c>
      <c r="N3634" t="s">
        <v>8291</v>
      </c>
      <c r="O3634" s="5">
        <f>E3634/D3634</f>
        <v>1.3636363636363637E-4</v>
      </c>
      <c r="P3634" s="6">
        <f t="shared" si="280"/>
        <v>1</v>
      </c>
      <c r="Q3634" t="str">
        <f t="shared" si="281"/>
        <v>photography</v>
      </c>
      <c r="R3634" t="str">
        <f t="shared" si="282"/>
        <v>places</v>
      </c>
      <c r="S3634" s="10">
        <f t="shared" si="283"/>
        <v>42033.63721064815</v>
      </c>
      <c r="T3634" s="10">
        <f t="shared" si="284"/>
        <v>42063.63721064815</v>
      </c>
    </row>
    <row r="3635" spans="1:20" x14ac:dyDescent="0.25">
      <c r="A3635">
        <v>589</v>
      </c>
      <c r="B3635" s="3" t="s">
        <v>590</v>
      </c>
      <c r="C3635" s="3" t="s">
        <v>4699</v>
      </c>
      <c r="D3635">
        <v>7500</v>
      </c>
      <c r="E3635">
        <v>1</v>
      </c>
      <c r="F3635" t="s">
        <v>8221</v>
      </c>
      <c r="G3635" t="s">
        <v>8224</v>
      </c>
      <c r="H3635" t="s">
        <v>8246</v>
      </c>
      <c r="I3635">
        <v>1436366699</v>
      </c>
      <c r="J3635">
        <v>1435070699</v>
      </c>
      <c r="K3635" t="b">
        <v>0</v>
      </c>
      <c r="L3635">
        <v>1</v>
      </c>
      <c r="M3635" t="b">
        <v>0</v>
      </c>
      <c r="N3635" t="s">
        <v>8272</v>
      </c>
      <c r="O3635" s="5">
        <f>E3635/D3635</f>
        <v>1.3333333333333334E-4</v>
      </c>
      <c r="P3635" s="6">
        <f t="shared" si="280"/>
        <v>1</v>
      </c>
      <c r="Q3635" t="str">
        <f t="shared" si="281"/>
        <v>technology</v>
      </c>
      <c r="R3635" t="str">
        <f t="shared" si="282"/>
        <v>web</v>
      </c>
      <c r="S3635" s="10">
        <f t="shared" si="283"/>
        <v>42178.406238425923</v>
      </c>
      <c r="T3635" s="10">
        <f t="shared" si="284"/>
        <v>42193.406238425923</v>
      </c>
    </row>
    <row r="3636" spans="1:20" ht="60" x14ac:dyDescent="0.25">
      <c r="A3636">
        <v>1587</v>
      </c>
      <c r="B3636" s="3" t="s">
        <v>1588</v>
      </c>
      <c r="C3636" s="3" t="s">
        <v>5697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>
        <v>1418510965</v>
      </c>
      <c r="J3636">
        <v>1415918965</v>
      </c>
      <c r="K3636" t="b">
        <v>0</v>
      </c>
      <c r="L3636">
        <v>1</v>
      </c>
      <c r="M3636" t="b">
        <v>0</v>
      </c>
      <c r="N3636" t="s">
        <v>8291</v>
      </c>
      <c r="O3636" s="5">
        <f>E3636/D3636</f>
        <v>1.3333333333333334E-4</v>
      </c>
      <c r="P3636" s="6">
        <f t="shared" si="280"/>
        <v>1</v>
      </c>
      <c r="Q3636" t="str">
        <f t="shared" si="281"/>
        <v>photography</v>
      </c>
      <c r="R3636" t="str">
        <f t="shared" si="282"/>
        <v>places</v>
      </c>
      <c r="S3636" s="10">
        <f t="shared" si="283"/>
        <v>41956.742650462962</v>
      </c>
      <c r="T3636" s="10">
        <f t="shared" si="284"/>
        <v>41986.742650462962</v>
      </c>
    </row>
    <row r="3637" spans="1:20" ht="45" x14ac:dyDescent="0.25">
      <c r="A3637">
        <v>2423</v>
      </c>
      <c r="B3637" s="3" t="s">
        <v>2424</v>
      </c>
      <c r="C3637" s="3" t="s">
        <v>6533</v>
      </c>
      <c r="D3637">
        <v>60000</v>
      </c>
      <c r="E3637">
        <v>8</v>
      </c>
      <c r="F3637" t="s">
        <v>8221</v>
      </c>
      <c r="G3637" t="s">
        <v>8224</v>
      </c>
      <c r="H3637" t="s">
        <v>8246</v>
      </c>
      <c r="I3637">
        <v>1420044890</v>
      </c>
      <c r="J3637">
        <v>1417452890</v>
      </c>
      <c r="K3637" t="b">
        <v>0</v>
      </c>
      <c r="L3637">
        <v>1</v>
      </c>
      <c r="M3637" t="b">
        <v>0</v>
      </c>
      <c r="N3637" t="s">
        <v>8284</v>
      </c>
      <c r="O3637" s="5">
        <f>E3637/D3637</f>
        <v>1.3333333333333334E-4</v>
      </c>
      <c r="P3637" s="6">
        <f t="shared" si="280"/>
        <v>8</v>
      </c>
      <c r="Q3637" t="str">
        <f t="shared" si="281"/>
        <v>food</v>
      </c>
      <c r="R3637" t="str">
        <f t="shared" si="282"/>
        <v>food trucks</v>
      </c>
      <c r="S3637" s="10">
        <f t="shared" si="283"/>
        <v>41974.496412037035</v>
      </c>
      <c r="T3637" s="10">
        <f t="shared" si="284"/>
        <v>42004.496412037035</v>
      </c>
    </row>
    <row r="3638" spans="1:20" ht="30" x14ac:dyDescent="0.25">
      <c r="A3638">
        <v>3862</v>
      </c>
      <c r="B3638" s="3" t="s">
        <v>3859</v>
      </c>
      <c r="C3638" s="3" t="s">
        <v>7971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>
        <v>1473699540</v>
      </c>
      <c r="J3638">
        <v>1472451356</v>
      </c>
      <c r="K3638" t="b">
        <v>0</v>
      </c>
      <c r="L3638">
        <v>1</v>
      </c>
      <c r="M3638" t="b">
        <v>0</v>
      </c>
      <c r="N3638" t="s">
        <v>8271</v>
      </c>
      <c r="O3638" s="5">
        <f>E3638/D3638</f>
        <v>1.3333333333333334E-4</v>
      </c>
      <c r="P3638" s="6">
        <f t="shared" si="280"/>
        <v>1</v>
      </c>
      <c r="Q3638" t="str">
        <f t="shared" si="281"/>
        <v>theater</v>
      </c>
      <c r="R3638" t="str">
        <f t="shared" si="282"/>
        <v>plays</v>
      </c>
      <c r="S3638" s="10">
        <f t="shared" si="283"/>
        <v>42611.052731481475</v>
      </c>
      <c r="T3638" s="10">
        <f t="shared" si="284"/>
        <v>42625.499305555553</v>
      </c>
    </row>
    <row r="3639" spans="1:20" ht="60" x14ac:dyDescent="0.25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>
        <v>1407624222</v>
      </c>
      <c r="J3639">
        <v>1405032222</v>
      </c>
      <c r="K3639" t="b">
        <v>0</v>
      </c>
      <c r="L3639">
        <v>4</v>
      </c>
      <c r="M3639" t="b">
        <v>0</v>
      </c>
      <c r="N3639" t="s">
        <v>8273</v>
      </c>
      <c r="O3639" s="5">
        <f>E3639/D3639</f>
        <v>1.2375123751237513E-4</v>
      </c>
      <c r="P3639" s="6">
        <f t="shared" si="280"/>
        <v>2.75</v>
      </c>
      <c r="Q3639" t="str">
        <f t="shared" si="281"/>
        <v>technology</v>
      </c>
      <c r="R3639" t="str">
        <f t="shared" si="282"/>
        <v>wearables</v>
      </c>
      <c r="S3639" s="10">
        <f t="shared" si="283"/>
        <v>41830.738680555551</v>
      </c>
      <c r="T3639" s="10">
        <f t="shared" si="284"/>
        <v>41860.738680555551</v>
      </c>
    </row>
    <row r="3640" spans="1:20" ht="60" x14ac:dyDescent="0.25">
      <c r="A3640">
        <v>425</v>
      </c>
      <c r="B3640" s="3" t="s">
        <v>426</v>
      </c>
      <c r="C3640" s="3" t="s">
        <v>4535</v>
      </c>
      <c r="D3640">
        <v>50000</v>
      </c>
      <c r="E3640">
        <v>6</v>
      </c>
      <c r="F3640" t="s">
        <v>8221</v>
      </c>
      <c r="G3640" t="s">
        <v>8224</v>
      </c>
      <c r="H3640" t="s">
        <v>8246</v>
      </c>
      <c r="I3640">
        <v>1448660404</v>
      </c>
      <c r="J3640">
        <v>1443472804</v>
      </c>
      <c r="K3640" t="b">
        <v>0</v>
      </c>
      <c r="L3640">
        <v>2</v>
      </c>
      <c r="M3640" t="b">
        <v>0</v>
      </c>
      <c r="N3640" t="s">
        <v>8270</v>
      </c>
      <c r="O3640" s="5">
        <f>E3640/D3640</f>
        <v>1.2E-4</v>
      </c>
      <c r="P3640" s="6">
        <f t="shared" si="280"/>
        <v>3</v>
      </c>
      <c r="Q3640" t="str">
        <f t="shared" si="281"/>
        <v>film &amp; video</v>
      </c>
      <c r="R3640" t="str">
        <f t="shared" si="282"/>
        <v>animation</v>
      </c>
      <c r="S3640" s="10">
        <f t="shared" si="283"/>
        <v>42275.652824074066</v>
      </c>
      <c r="T3640" s="10">
        <f t="shared" si="284"/>
        <v>42335.694490740738</v>
      </c>
    </row>
    <row r="3641" spans="1:20" ht="45" x14ac:dyDescent="0.25">
      <c r="A3641">
        <v>560</v>
      </c>
      <c r="B3641" s="3" t="s">
        <v>561</v>
      </c>
      <c r="C3641" s="3" t="s">
        <v>4670</v>
      </c>
      <c r="D3641">
        <v>100000</v>
      </c>
      <c r="E3641">
        <v>12</v>
      </c>
      <c r="F3641" t="s">
        <v>8221</v>
      </c>
      <c r="G3641" t="s">
        <v>8229</v>
      </c>
      <c r="H3641" t="s">
        <v>8251</v>
      </c>
      <c r="I3641">
        <v>1418841045</v>
      </c>
      <c r="J3641">
        <v>1416249045</v>
      </c>
      <c r="K3641" t="b">
        <v>0</v>
      </c>
      <c r="L3641">
        <v>3</v>
      </c>
      <c r="M3641" t="b">
        <v>0</v>
      </c>
      <c r="N3641" t="s">
        <v>8272</v>
      </c>
      <c r="O3641" s="5">
        <f>E3641/D3641</f>
        <v>1.2E-4</v>
      </c>
      <c r="P3641" s="6">
        <f t="shared" si="280"/>
        <v>4</v>
      </c>
      <c r="Q3641" t="str">
        <f t="shared" si="281"/>
        <v>technology</v>
      </c>
      <c r="R3641" t="str">
        <f t="shared" si="282"/>
        <v>web</v>
      </c>
      <c r="S3641" s="10">
        <f t="shared" si="283"/>
        <v>41960.563020833331</v>
      </c>
      <c r="T3641" s="10">
        <f t="shared" si="284"/>
        <v>41990.563020833331</v>
      </c>
    </row>
    <row r="3642" spans="1:20" ht="45" x14ac:dyDescent="0.25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>
        <v>1457904316</v>
      </c>
      <c r="J3642">
        <v>1455315916</v>
      </c>
      <c r="K3642" t="b">
        <v>0</v>
      </c>
      <c r="L3642">
        <v>5</v>
      </c>
      <c r="M3642" t="b">
        <v>0</v>
      </c>
      <c r="N3642" t="s">
        <v>8282</v>
      </c>
      <c r="O3642" s="5">
        <f>E3642/D3642</f>
        <v>1.16E-4</v>
      </c>
      <c r="P3642" s="6">
        <f t="shared" si="280"/>
        <v>5.8</v>
      </c>
      <c r="Q3642" t="str">
        <f t="shared" si="281"/>
        <v>games</v>
      </c>
      <c r="R3642" t="str">
        <f t="shared" si="282"/>
        <v>video games</v>
      </c>
      <c r="S3642" s="10">
        <f t="shared" si="283"/>
        <v>42412.72587962963</v>
      </c>
      <c r="T3642" s="10">
        <f t="shared" si="284"/>
        <v>42442.684212962959</v>
      </c>
    </row>
    <row r="3643" spans="1:20" ht="30" x14ac:dyDescent="0.25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>
        <v>1441633993</v>
      </c>
      <c r="J3643">
        <v>1439560393</v>
      </c>
      <c r="K3643" t="b">
        <v>0</v>
      </c>
      <c r="L3643">
        <v>7</v>
      </c>
      <c r="M3643" t="b">
        <v>0</v>
      </c>
      <c r="N3643" t="s">
        <v>8272</v>
      </c>
      <c r="O3643" s="5">
        <f>E3643/D3643</f>
        <v>1.12E-4</v>
      </c>
      <c r="P3643" s="6">
        <f t="shared" si="280"/>
        <v>2</v>
      </c>
      <c r="Q3643" t="str">
        <f t="shared" si="281"/>
        <v>technology</v>
      </c>
      <c r="R3643" t="str">
        <f t="shared" si="282"/>
        <v>web</v>
      </c>
      <c r="S3643" s="10">
        <f t="shared" si="283"/>
        <v>42230.370289351849</v>
      </c>
      <c r="T3643" s="10">
        <f t="shared" si="284"/>
        <v>42254.370289351849</v>
      </c>
    </row>
    <row r="3644" spans="1:20" ht="45" x14ac:dyDescent="0.25">
      <c r="A3644">
        <v>583</v>
      </c>
      <c r="B3644" s="3" t="s">
        <v>584</v>
      </c>
      <c r="C3644" s="3" t="s">
        <v>4693</v>
      </c>
      <c r="D3644">
        <v>9000</v>
      </c>
      <c r="E3644">
        <v>1</v>
      </c>
      <c r="F3644" t="s">
        <v>8221</v>
      </c>
      <c r="G3644" t="s">
        <v>8224</v>
      </c>
      <c r="H3644" t="s">
        <v>8246</v>
      </c>
      <c r="I3644">
        <v>1426800687</v>
      </c>
      <c r="J3644">
        <v>1424212287</v>
      </c>
      <c r="K3644" t="b">
        <v>0</v>
      </c>
      <c r="L3644">
        <v>1</v>
      </c>
      <c r="M3644" t="b">
        <v>0</v>
      </c>
      <c r="N3644" t="s">
        <v>8272</v>
      </c>
      <c r="O3644" s="5">
        <f>E3644/D3644</f>
        <v>1.1111111111111112E-4</v>
      </c>
      <c r="P3644" s="6">
        <f t="shared" si="280"/>
        <v>1</v>
      </c>
      <c r="Q3644" t="str">
        <f t="shared" si="281"/>
        <v>technology</v>
      </c>
      <c r="R3644" t="str">
        <f t="shared" si="282"/>
        <v>web</v>
      </c>
      <c r="S3644" s="10">
        <f t="shared" si="283"/>
        <v>42052.730173611104</v>
      </c>
      <c r="T3644" s="10">
        <f t="shared" si="284"/>
        <v>42082.688506944447</v>
      </c>
    </row>
    <row r="3645" spans="1:20" ht="60" x14ac:dyDescent="0.25">
      <c r="A3645">
        <v>2909</v>
      </c>
      <c r="B3645" s="3" t="s">
        <v>2909</v>
      </c>
      <c r="C3645" s="3" t="s">
        <v>7019</v>
      </c>
      <c r="D3645">
        <v>180000</v>
      </c>
      <c r="E3645">
        <v>20</v>
      </c>
      <c r="F3645" t="s">
        <v>8221</v>
      </c>
      <c r="G3645" t="s">
        <v>8224</v>
      </c>
      <c r="H3645" t="s">
        <v>8246</v>
      </c>
      <c r="I3645">
        <v>1416944760</v>
      </c>
      <c r="J3645">
        <v>1413527001</v>
      </c>
      <c r="K3645" t="b">
        <v>0</v>
      </c>
      <c r="L3645">
        <v>1</v>
      </c>
      <c r="M3645" t="b">
        <v>0</v>
      </c>
      <c r="N3645" t="s">
        <v>8271</v>
      </c>
      <c r="O3645" s="5">
        <f>E3645/D3645</f>
        <v>1.1111111111111112E-4</v>
      </c>
      <c r="P3645" s="6">
        <f t="shared" si="280"/>
        <v>20</v>
      </c>
      <c r="Q3645" t="str">
        <f t="shared" si="281"/>
        <v>theater</v>
      </c>
      <c r="R3645" t="str">
        <f t="shared" si="282"/>
        <v>plays</v>
      </c>
      <c r="S3645" s="10">
        <f t="shared" si="283"/>
        <v>41929.057881944442</v>
      </c>
      <c r="T3645" s="10">
        <f t="shared" si="284"/>
        <v>41968.615277777775</v>
      </c>
    </row>
    <row r="3646" spans="1:20" ht="45" x14ac:dyDescent="0.25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>
        <v>1416355259</v>
      </c>
      <c r="J3646">
        <v>1413759659</v>
      </c>
      <c r="K3646" t="b">
        <v>0</v>
      </c>
      <c r="L3646">
        <v>2</v>
      </c>
      <c r="M3646" t="b">
        <v>0</v>
      </c>
      <c r="N3646" t="s">
        <v>8287</v>
      </c>
      <c r="O3646" s="5">
        <f>E3646/D3646</f>
        <v>1.0554089709762533E-4</v>
      </c>
      <c r="P3646" s="6">
        <f t="shared" si="280"/>
        <v>1</v>
      </c>
      <c r="Q3646" t="str">
        <f t="shared" si="281"/>
        <v>publishing</v>
      </c>
      <c r="R3646" t="str">
        <f t="shared" si="282"/>
        <v>translations</v>
      </c>
      <c r="S3646" s="10">
        <f t="shared" si="283"/>
        <v>41931.75068287037</v>
      </c>
      <c r="T3646" s="10">
        <f t="shared" si="284"/>
        <v>41961.792349537034</v>
      </c>
    </row>
    <row r="3647" spans="1:20" ht="60" x14ac:dyDescent="0.25">
      <c r="A3647">
        <v>161</v>
      </c>
      <c r="B3647" s="3" t="s">
        <v>163</v>
      </c>
      <c r="C3647" s="3" t="s">
        <v>4271</v>
      </c>
      <c r="D3647">
        <v>50000</v>
      </c>
      <c r="E3647">
        <v>5</v>
      </c>
      <c r="F3647" t="s">
        <v>8221</v>
      </c>
      <c r="G3647" t="s">
        <v>8224</v>
      </c>
      <c r="H3647" t="s">
        <v>8246</v>
      </c>
      <c r="I3647">
        <v>1404318595</v>
      </c>
      <c r="J3647">
        <v>1401726595</v>
      </c>
      <c r="K3647" t="b">
        <v>0</v>
      </c>
      <c r="L3647">
        <v>1</v>
      </c>
      <c r="M3647" t="b">
        <v>0</v>
      </c>
      <c r="N3647" t="s">
        <v>8268</v>
      </c>
      <c r="O3647" s="5">
        <f>E3647/D3647</f>
        <v>1E-4</v>
      </c>
      <c r="P3647" s="6">
        <f t="shared" si="280"/>
        <v>5</v>
      </c>
      <c r="Q3647" t="str">
        <f t="shared" si="281"/>
        <v>film &amp; video</v>
      </c>
      <c r="R3647" t="str">
        <f t="shared" si="282"/>
        <v>drama</v>
      </c>
      <c r="S3647" s="10">
        <f t="shared" si="283"/>
        <v>41792.479108796295</v>
      </c>
      <c r="T3647" s="10">
        <f t="shared" si="284"/>
        <v>41822.479108796295</v>
      </c>
    </row>
    <row r="3648" spans="1:20" ht="45" x14ac:dyDescent="0.25">
      <c r="A3648">
        <v>167</v>
      </c>
      <c r="B3648" s="3" t="s">
        <v>169</v>
      </c>
      <c r="C3648" s="3" t="s">
        <v>4277</v>
      </c>
      <c r="D3648">
        <v>110000</v>
      </c>
      <c r="E3648">
        <v>11</v>
      </c>
      <c r="F3648" t="s">
        <v>8221</v>
      </c>
      <c r="G3648" t="s">
        <v>8224</v>
      </c>
      <c r="H3648" t="s">
        <v>8246</v>
      </c>
      <c r="I3648">
        <v>1438726535</v>
      </c>
      <c r="J3648">
        <v>1433542535</v>
      </c>
      <c r="K3648" t="b">
        <v>0</v>
      </c>
      <c r="L3648">
        <v>2</v>
      </c>
      <c r="M3648" t="b">
        <v>0</v>
      </c>
      <c r="N3648" t="s">
        <v>8268</v>
      </c>
      <c r="O3648" s="5">
        <f>E3648/D3648</f>
        <v>1E-4</v>
      </c>
      <c r="P3648" s="6">
        <f t="shared" si="280"/>
        <v>5.5</v>
      </c>
      <c r="Q3648" t="str">
        <f t="shared" si="281"/>
        <v>film &amp; video</v>
      </c>
      <c r="R3648" t="str">
        <f t="shared" si="282"/>
        <v>drama</v>
      </c>
      <c r="S3648" s="10">
        <f t="shared" si="283"/>
        <v>42160.719155092585</v>
      </c>
      <c r="T3648" s="10">
        <f t="shared" si="284"/>
        <v>42220.719155092585</v>
      </c>
    </row>
    <row r="3649" spans="1:20" ht="60" x14ac:dyDescent="0.25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t="s">
        <v>8221</v>
      </c>
      <c r="G3649" t="s">
        <v>8232</v>
      </c>
      <c r="H3649" t="s">
        <v>8253</v>
      </c>
      <c r="I3649">
        <v>1458733927</v>
      </c>
      <c r="J3649">
        <v>1456145527</v>
      </c>
      <c r="K3649" t="b">
        <v>0</v>
      </c>
      <c r="L3649">
        <v>1</v>
      </c>
      <c r="M3649" t="b">
        <v>0</v>
      </c>
      <c r="N3649" t="s">
        <v>8284</v>
      </c>
      <c r="O3649" s="5">
        <f>E3649/D3649</f>
        <v>1E-4</v>
      </c>
      <c r="P3649" s="6">
        <f t="shared" si="280"/>
        <v>5</v>
      </c>
      <c r="Q3649" t="str">
        <f t="shared" si="281"/>
        <v>food</v>
      </c>
      <c r="R3649" t="str">
        <f t="shared" si="282"/>
        <v>food trucks</v>
      </c>
      <c r="S3649" s="10">
        <f t="shared" si="283"/>
        <v>42422.327858796292</v>
      </c>
      <c r="T3649" s="10">
        <f t="shared" si="284"/>
        <v>42452.286192129628</v>
      </c>
    </row>
    <row r="3650" spans="1:20" ht="45" x14ac:dyDescent="0.25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>
        <v>1462484196</v>
      </c>
      <c r="J3650">
        <v>1457303796</v>
      </c>
      <c r="K3650" t="b">
        <v>0</v>
      </c>
      <c r="L3650">
        <v>10</v>
      </c>
      <c r="M3650" t="b">
        <v>0</v>
      </c>
      <c r="N3650" t="s">
        <v>8303</v>
      </c>
      <c r="O3650" s="5">
        <f>E3650/D3650</f>
        <v>9.8461538461538464E-5</v>
      </c>
      <c r="P3650" s="6">
        <f t="shared" si="280"/>
        <v>12.8</v>
      </c>
      <c r="Q3650" t="str">
        <f t="shared" si="281"/>
        <v>theater</v>
      </c>
      <c r="R3650" t="str">
        <f t="shared" si="282"/>
        <v>spaces</v>
      </c>
      <c r="S3650" s="10">
        <f t="shared" si="283"/>
        <v>42435.733749999992</v>
      </c>
      <c r="T3650" s="10">
        <f t="shared" si="284"/>
        <v>42495.692083333335</v>
      </c>
    </row>
    <row r="3651" spans="1:20" ht="60" x14ac:dyDescent="0.25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>
        <v>1420876740</v>
      </c>
      <c r="J3651">
        <v>1417470718</v>
      </c>
      <c r="K3651" t="b">
        <v>0</v>
      </c>
      <c r="L3651">
        <v>4</v>
      </c>
      <c r="M3651" t="b">
        <v>0</v>
      </c>
      <c r="N3651" t="s">
        <v>8282</v>
      </c>
      <c r="O3651" s="5">
        <f>E3651/D3651</f>
        <v>9.1244548809124457E-5</v>
      </c>
      <c r="P3651" s="6">
        <f t="shared" ref="P3651:P3714" si="285">IF(L3651&lt;&gt;0,E3651/L3651,0)</f>
        <v>8.5</v>
      </c>
      <c r="Q3651" t="str">
        <f t="shared" ref="Q3651:Q3714" si="286">LEFT(N3651,FIND("/",N3651)-1)</f>
        <v>games</v>
      </c>
      <c r="R3651" t="str">
        <f t="shared" ref="R3651:R3714" si="287">RIGHT(N3651,LEN(N3651)-FIND("/",N3651))</f>
        <v>video games</v>
      </c>
      <c r="S3651" s="10">
        <f t="shared" ref="S3651:S3714" si="288">(J3651/86400)+25569+(-5/24)</f>
        <v>41974.702754629623</v>
      </c>
      <c r="T3651" s="10">
        <f t="shared" ref="T3651:T3714" si="289">(I3651/86400)+25569+(-5/24)</f>
        <v>42014.124305555553</v>
      </c>
    </row>
    <row r="3652" spans="1:20" ht="60" x14ac:dyDescent="0.25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>
        <v>1401662239</v>
      </c>
      <c r="J3652">
        <v>1399070239</v>
      </c>
      <c r="K3652" t="b">
        <v>0</v>
      </c>
      <c r="L3652">
        <v>1</v>
      </c>
      <c r="M3652" t="b">
        <v>0</v>
      </c>
      <c r="N3652" t="s">
        <v>8270</v>
      </c>
      <c r="O3652" s="5">
        <f>E3652/D3652</f>
        <v>9.0909090909090904E-5</v>
      </c>
      <c r="P3652" s="6">
        <f t="shared" si="285"/>
        <v>50</v>
      </c>
      <c r="Q3652" t="str">
        <f t="shared" si="286"/>
        <v>film &amp; video</v>
      </c>
      <c r="R3652" t="str">
        <f t="shared" si="287"/>
        <v>animation</v>
      </c>
      <c r="S3652" s="10">
        <f t="shared" si="288"/>
        <v>41761.734247685185</v>
      </c>
      <c r="T3652" s="10">
        <f t="shared" si="289"/>
        <v>41791.734247685185</v>
      </c>
    </row>
    <row r="3653" spans="1:20" x14ac:dyDescent="0.25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>
        <v>1490447662</v>
      </c>
      <c r="J3653">
        <v>1485267262</v>
      </c>
      <c r="K3653" t="b">
        <v>0</v>
      </c>
      <c r="L3653">
        <v>6</v>
      </c>
      <c r="M3653" t="b">
        <v>0</v>
      </c>
      <c r="N3653" t="s">
        <v>8272</v>
      </c>
      <c r="O3653" s="5">
        <f>E3653/D3653</f>
        <v>9.0000000000000006E-5</v>
      </c>
      <c r="P3653" s="6">
        <f t="shared" si="285"/>
        <v>3</v>
      </c>
      <c r="Q3653" t="str">
        <f t="shared" si="286"/>
        <v>technology</v>
      </c>
      <c r="R3653" t="str">
        <f t="shared" si="287"/>
        <v>web</v>
      </c>
      <c r="S3653" s="10">
        <f t="shared" si="288"/>
        <v>42759.384976851848</v>
      </c>
      <c r="T3653" s="10">
        <f t="shared" si="289"/>
        <v>42819.343310185184</v>
      </c>
    </row>
    <row r="3654" spans="1:20" ht="60" x14ac:dyDescent="0.25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>
        <v>1458097364</v>
      </c>
      <c r="J3654">
        <v>1455508964</v>
      </c>
      <c r="K3654" t="b">
        <v>0</v>
      </c>
      <c r="L3654">
        <v>1</v>
      </c>
      <c r="M3654" t="b">
        <v>0</v>
      </c>
      <c r="N3654" t="s">
        <v>8271</v>
      </c>
      <c r="O3654" s="5">
        <f>E3654/D3654</f>
        <v>8.3333333333333331E-5</v>
      </c>
      <c r="P3654" s="6">
        <f t="shared" si="285"/>
        <v>1</v>
      </c>
      <c r="Q3654" t="str">
        <f t="shared" si="286"/>
        <v>theater</v>
      </c>
      <c r="R3654" t="str">
        <f t="shared" si="287"/>
        <v>plays</v>
      </c>
      <c r="S3654" s="10">
        <f t="shared" si="288"/>
        <v>42414.960231481477</v>
      </c>
      <c r="T3654" s="10">
        <f t="shared" si="289"/>
        <v>42444.918564814812</v>
      </c>
    </row>
    <row r="3655" spans="1:20" ht="60" x14ac:dyDescent="0.25">
      <c r="A3655">
        <v>214</v>
      </c>
      <c r="B3655" s="3" t="s">
        <v>216</v>
      </c>
      <c r="C3655" s="3" t="s">
        <v>4324</v>
      </c>
      <c r="D3655">
        <v>12500</v>
      </c>
      <c r="E3655">
        <v>1</v>
      </c>
      <c r="F3655" t="s">
        <v>8221</v>
      </c>
      <c r="G3655" t="s">
        <v>8224</v>
      </c>
      <c r="H3655" t="s">
        <v>8246</v>
      </c>
      <c r="I3655">
        <v>1425655349</v>
      </c>
      <c r="J3655">
        <v>1420471349</v>
      </c>
      <c r="K3655" t="b">
        <v>0</v>
      </c>
      <c r="L3655">
        <v>1</v>
      </c>
      <c r="M3655" t="b">
        <v>0</v>
      </c>
      <c r="N3655" t="s">
        <v>8268</v>
      </c>
      <c r="O3655" s="5">
        <f>E3655/D3655</f>
        <v>8.0000000000000007E-5</v>
      </c>
      <c r="P3655" s="6">
        <f t="shared" si="285"/>
        <v>1</v>
      </c>
      <c r="Q3655" t="str">
        <f t="shared" si="286"/>
        <v>film &amp; video</v>
      </c>
      <c r="R3655" t="str">
        <f t="shared" si="287"/>
        <v>drama</v>
      </c>
      <c r="S3655" s="10">
        <f t="shared" si="288"/>
        <v>42009.432280092595</v>
      </c>
      <c r="T3655" s="10">
        <f t="shared" si="289"/>
        <v>42069.432280092595</v>
      </c>
    </row>
    <row r="3656" spans="1:20" ht="30" x14ac:dyDescent="0.25">
      <c r="A3656">
        <v>635</v>
      </c>
      <c r="B3656" s="3" t="s">
        <v>636</v>
      </c>
      <c r="C3656" s="3" t="s">
        <v>4745</v>
      </c>
      <c r="D3656">
        <v>25000</v>
      </c>
      <c r="E3656">
        <v>2</v>
      </c>
      <c r="F3656" t="s">
        <v>8220</v>
      </c>
      <c r="G3656" t="s">
        <v>8224</v>
      </c>
      <c r="H3656" t="s">
        <v>8246</v>
      </c>
      <c r="I3656">
        <v>1428804762</v>
      </c>
      <c r="J3656">
        <v>1426212762</v>
      </c>
      <c r="K3656" t="b">
        <v>0</v>
      </c>
      <c r="L3656">
        <v>1</v>
      </c>
      <c r="M3656" t="b">
        <v>0</v>
      </c>
      <c r="N3656" t="s">
        <v>8272</v>
      </c>
      <c r="O3656" s="5">
        <f>E3656/D3656</f>
        <v>8.0000000000000007E-5</v>
      </c>
      <c r="P3656" s="6">
        <f t="shared" si="285"/>
        <v>2</v>
      </c>
      <c r="Q3656" t="str">
        <f t="shared" si="286"/>
        <v>technology</v>
      </c>
      <c r="R3656" t="str">
        <f t="shared" si="287"/>
        <v>web</v>
      </c>
      <c r="S3656" s="10">
        <f t="shared" si="288"/>
        <v>42075.883819444447</v>
      </c>
      <c r="T3656" s="10">
        <f t="shared" si="289"/>
        <v>42105.883819444447</v>
      </c>
    </row>
    <row r="3657" spans="1:20" ht="30" x14ac:dyDescent="0.25">
      <c r="A3657">
        <v>1181</v>
      </c>
      <c r="B3657" s="3" t="s">
        <v>1182</v>
      </c>
      <c r="C3657" s="3" t="s">
        <v>5291</v>
      </c>
      <c r="D3657">
        <v>50000</v>
      </c>
      <c r="E3657">
        <v>4</v>
      </c>
      <c r="F3657" t="s">
        <v>8221</v>
      </c>
      <c r="G3657" t="s">
        <v>8224</v>
      </c>
      <c r="H3657" t="s">
        <v>8246</v>
      </c>
      <c r="I3657">
        <v>1425197321</v>
      </c>
      <c r="J3657">
        <v>1422605321</v>
      </c>
      <c r="K3657" t="b">
        <v>0</v>
      </c>
      <c r="L3657">
        <v>3</v>
      </c>
      <c r="M3657" t="b">
        <v>0</v>
      </c>
      <c r="N3657" t="s">
        <v>8284</v>
      </c>
      <c r="O3657" s="5">
        <f>E3657/D3657</f>
        <v>8.0000000000000007E-5</v>
      </c>
      <c r="P3657" s="6">
        <f t="shared" si="285"/>
        <v>1.3333333333333333</v>
      </c>
      <c r="Q3657" t="str">
        <f t="shared" si="286"/>
        <v>food</v>
      </c>
      <c r="R3657" t="str">
        <f t="shared" si="287"/>
        <v>food trucks</v>
      </c>
      <c r="S3657" s="10">
        <f t="shared" si="288"/>
        <v>42034.131030092591</v>
      </c>
      <c r="T3657" s="10">
        <f t="shared" si="289"/>
        <v>42064.131030092591</v>
      </c>
    </row>
    <row r="3658" spans="1:20" ht="30" x14ac:dyDescent="0.25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>
        <v>1411437100</v>
      </c>
      <c r="J3658">
        <v>1408845100</v>
      </c>
      <c r="K3658" t="b">
        <v>0</v>
      </c>
      <c r="L3658">
        <v>2</v>
      </c>
      <c r="M3658" t="b">
        <v>0</v>
      </c>
      <c r="N3658" t="s">
        <v>8267</v>
      </c>
      <c r="O3658" s="5">
        <f>E3658/D3658</f>
        <v>7.8947368421052633E-5</v>
      </c>
      <c r="P3658" s="6">
        <f t="shared" si="285"/>
        <v>15</v>
      </c>
      <c r="Q3658" t="str">
        <f t="shared" si="286"/>
        <v>film &amp; video</v>
      </c>
      <c r="R3658" t="str">
        <f t="shared" si="287"/>
        <v>science fiction</v>
      </c>
      <c r="S3658" s="10">
        <f t="shared" si="288"/>
        <v>41874.869212962956</v>
      </c>
      <c r="T3658" s="10">
        <f t="shared" si="289"/>
        <v>41904.869212962956</v>
      </c>
    </row>
    <row r="3659" spans="1:20" ht="60" x14ac:dyDescent="0.25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>
        <v>1464285463</v>
      </c>
      <c r="J3659">
        <v>1461693463</v>
      </c>
      <c r="K3659" t="b">
        <v>0</v>
      </c>
      <c r="L3659">
        <v>1</v>
      </c>
      <c r="M3659" t="b">
        <v>0</v>
      </c>
      <c r="N3659" t="s">
        <v>8287</v>
      </c>
      <c r="O3659" s="5">
        <f>E3659/D3659</f>
        <v>7.6923076923076926E-5</v>
      </c>
      <c r="P3659" s="6">
        <f t="shared" si="285"/>
        <v>1</v>
      </c>
      <c r="Q3659" t="str">
        <f t="shared" si="286"/>
        <v>publishing</v>
      </c>
      <c r="R3659" t="str">
        <f t="shared" si="287"/>
        <v>translations</v>
      </c>
      <c r="S3659" s="10">
        <f t="shared" si="288"/>
        <v>42486.540081018517</v>
      </c>
      <c r="T3659" s="10">
        <f t="shared" si="289"/>
        <v>42516.540081018517</v>
      </c>
    </row>
    <row r="3660" spans="1:20" ht="60" x14ac:dyDescent="0.25">
      <c r="A3660">
        <v>540</v>
      </c>
      <c r="B3660" s="3" t="s">
        <v>541</v>
      </c>
      <c r="C3660" s="3" t="s">
        <v>4650</v>
      </c>
      <c r="D3660">
        <v>15000</v>
      </c>
      <c r="E3660">
        <v>1</v>
      </c>
      <c r="F3660" t="s">
        <v>8221</v>
      </c>
      <c r="G3660" t="s">
        <v>8224</v>
      </c>
      <c r="H3660" t="s">
        <v>8246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8272</v>
      </c>
      <c r="O3660" s="5">
        <f>E3660/D3660</f>
        <v>6.666666666666667E-5</v>
      </c>
      <c r="P3660" s="6">
        <f t="shared" si="285"/>
        <v>1</v>
      </c>
      <c r="Q3660" t="str">
        <f t="shared" si="286"/>
        <v>technology</v>
      </c>
      <c r="R3660" t="str">
        <f t="shared" si="287"/>
        <v>web</v>
      </c>
      <c r="S3660" s="10">
        <f t="shared" si="288"/>
        <v>42009.608865740738</v>
      </c>
      <c r="T3660" s="10">
        <f t="shared" si="289"/>
        <v>42039.608865740738</v>
      </c>
    </row>
    <row r="3661" spans="1:20" ht="60" x14ac:dyDescent="0.25">
      <c r="A3661">
        <v>1178</v>
      </c>
      <c r="B3661" s="3" t="s">
        <v>1179</v>
      </c>
      <c r="C3661" s="3" t="s">
        <v>5288</v>
      </c>
      <c r="D3661">
        <v>75000</v>
      </c>
      <c r="E3661">
        <v>5</v>
      </c>
      <c r="F3661" t="s">
        <v>8221</v>
      </c>
      <c r="G3661" t="s">
        <v>8224</v>
      </c>
      <c r="H3661" t="s">
        <v>8246</v>
      </c>
      <c r="I3661">
        <v>1408225452</v>
      </c>
      <c r="J3661">
        <v>1405633452</v>
      </c>
      <c r="K3661" t="b">
        <v>0</v>
      </c>
      <c r="L3661">
        <v>1</v>
      </c>
      <c r="M3661" t="b">
        <v>0</v>
      </c>
      <c r="N3661" t="s">
        <v>8284</v>
      </c>
      <c r="O3661" s="5">
        <f>E3661/D3661</f>
        <v>6.666666666666667E-5</v>
      </c>
      <c r="P3661" s="6">
        <f t="shared" si="285"/>
        <v>5</v>
      </c>
      <c r="Q3661" t="str">
        <f t="shared" si="286"/>
        <v>food</v>
      </c>
      <c r="R3661" t="str">
        <f t="shared" si="287"/>
        <v>food trucks</v>
      </c>
      <c r="S3661" s="10">
        <f t="shared" si="288"/>
        <v>41837.69736111111</v>
      </c>
      <c r="T3661" s="10">
        <f t="shared" si="289"/>
        <v>41867.69736111111</v>
      </c>
    </row>
    <row r="3662" spans="1:20" ht="60" x14ac:dyDescent="0.25">
      <c r="A3662">
        <v>1497</v>
      </c>
      <c r="B3662" s="3" t="s">
        <v>1498</v>
      </c>
      <c r="C3662" s="3" t="s">
        <v>5607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>
        <v>1375299780</v>
      </c>
      <c r="J3662">
        <v>1371655522</v>
      </c>
      <c r="K3662" t="b">
        <v>0</v>
      </c>
      <c r="L3662">
        <v>1</v>
      </c>
      <c r="M3662" t="b">
        <v>0</v>
      </c>
      <c r="N3662" t="s">
        <v>8275</v>
      </c>
      <c r="O3662" s="5">
        <f>E3662/D3662</f>
        <v>6.666666666666667E-5</v>
      </c>
      <c r="P3662" s="6">
        <f t="shared" si="285"/>
        <v>1</v>
      </c>
      <c r="Q3662" t="str">
        <f t="shared" si="286"/>
        <v>publishing</v>
      </c>
      <c r="R3662" t="str">
        <f t="shared" si="287"/>
        <v>fiction</v>
      </c>
      <c r="S3662" s="10">
        <f t="shared" si="288"/>
        <v>41444.434282407405</v>
      </c>
      <c r="T3662" s="10">
        <f t="shared" si="289"/>
        <v>41486.613194444442</v>
      </c>
    </row>
    <row r="3663" spans="1:20" ht="45" x14ac:dyDescent="0.25">
      <c r="A3663">
        <v>3912</v>
      </c>
      <c r="B3663" s="3" t="s">
        <v>3909</v>
      </c>
      <c r="C3663" s="3" t="s">
        <v>8020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1429936500</v>
      </c>
      <c r="J3663">
        <v>1424759330</v>
      </c>
      <c r="K3663" t="b">
        <v>0</v>
      </c>
      <c r="L3663">
        <v>1</v>
      </c>
      <c r="M3663" t="b">
        <v>0</v>
      </c>
      <c r="N3663" t="s">
        <v>8271</v>
      </c>
      <c r="O3663" s="5">
        <f>E3663/D3663</f>
        <v>6.666666666666667E-5</v>
      </c>
      <c r="P3663" s="6">
        <f t="shared" si="285"/>
        <v>1</v>
      </c>
      <c r="Q3663" t="str">
        <f t="shared" si="286"/>
        <v>theater</v>
      </c>
      <c r="R3663" t="str">
        <f t="shared" si="287"/>
        <v>plays</v>
      </c>
      <c r="S3663" s="10">
        <f t="shared" si="288"/>
        <v>42059.061689814807</v>
      </c>
      <c r="T3663" s="10">
        <f t="shared" si="289"/>
        <v>42118.982638888883</v>
      </c>
    </row>
    <row r="3664" spans="1:20" ht="60" x14ac:dyDescent="0.25">
      <c r="A3664">
        <v>4006</v>
      </c>
      <c r="B3664" s="3" t="s">
        <v>4002</v>
      </c>
      <c r="C3664" s="3" t="s">
        <v>8111</v>
      </c>
      <c r="D3664">
        <v>30000</v>
      </c>
      <c r="E3664">
        <v>2</v>
      </c>
      <c r="F3664" t="s">
        <v>8221</v>
      </c>
      <c r="G3664" t="s">
        <v>8224</v>
      </c>
      <c r="H3664" t="s">
        <v>8246</v>
      </c>
      <c r="I3664">
        <v>1455647587</v>
      </c>
      <c r="J3664">
        <v>1453487587</v>
      </c>
      <c r="K3664" t="b">
        <v>0</v>
      </c>
      <c r="L3664">
        <v>1</v>
      </c>
      <c r="M3664" t="b">
        <v>0</v>
      </c>
      <c r="N3664" t="s">
        <v>8271</v>
      </c>
      <c r="O3664" s="5">
        <f>E3664/D3664</f>
        <v>6.666666666666667E-5</v>
      </c>
      <c r="P3664" s="6">
        <f t="shared" si="285"/>
        <v>2</v>
      </c>
      <c r="Q3664" t="str">
        <f t="shared" si="286"/>
        <v>theater</v>
      </c>
      <c r="R3664" t="str">
        <f t="shared" si="287"/>
        <v>plays</v>
      </c>
      <c r="S3664" s="10">
        <f t="shared" si="288"/>
        <v>42391.564664351848</v>
      </c>
      <c r="T3664" s="10">
        <f t="shared" si="289"/>
        <v>42416.564664351848</v>
      </c>
    </row>
    <row r="3665" spans="1:20" ht="30" x14ac:dyDescent="0.25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>
        <v>1427745150</v>
      </c>
      <c r="J3665">
        <v>1425156750</v>
      </c>
      <c r="K3665" t="b">
        <v>0</v>
      </c>
      <c r="L3665">
        <v>1</v>
      </c>
      <c r="M3665" t="b">
        <v>0</v>
      </c>
      <c r="N3665" t="s">
        <v>8293</v>
      </c>
      <c r="O3665" s="5">
        <f>E3665/D3665</f>
        <v>6.0606060606060605E-5</v>
      </c>
      <c r="P3665" s="6">
        <f t="shared" si="285"/>
        <v>1</v>
      </c>
      <c r="Q3665" t="str">
        <f t="shared" si="286"/>
        <v>music</v>
      </c>
      <c r="R3665" t="str">
        <f t="shared" si="287"/>
        <v>faith</v>
      </c>
      <c r="S3665" s="10">
        <f t="shared" si="288"/>
        <v>42063.661458333336</v>
      </c>
      <c r="T3665" s="10">
        <f t="shared" si="289"/>
        <v>42093.619791666664</v>
      </c>
    </row>
    <row r="3666" spans="1:20" ht="60" x14ac:dyDescent="0.25">
      <c r="A3666">
        <v>155</v>
      </c>
      <c r="B3666" s="3" t="s">
        <v>157</v>
      </c>
      <c r="C3666" s="3" t="s">
        <v>4265</v>
      </c>
      <c r="D3666">
        <v>1350000</v>
      </c>
      <c r="E3666">
        <v>81</v>
      </c>
      <c r="F3666" t="s">
        <v>8220</v>
      </c>
      <c r="G3666" t="s">
        <v>8224</v>
      </c>
      <c r="H3666" t="s">
        <v>8246</v>
      </c>
      <c r="I3666">
        <v>1437657935</v>
      </c>
      <c r="J3666">
        <v>1434201935</v>
      </c>
      <c r="K3666" t="b">
        <v>0</v>
      </c>
      <c r="L3666">
        <v>4</v>
      </c>
      <c r="M3666" t="b">
        <v>0</v>
      </c>
      <c r="N3666" t="s">
        <v>8267</v>
      </c>
      <c r="O3666" s="5">
        <f>E3666/D3666</f>
        <v>6.0000000000000002E-5</v>
      </c>
      <c r="P3666" s="6">
        <f t="shared" si="285"/>
        <v>20.25</v>
      </c>
      <c r="Q3666" t="str">
        <f t="shared" si="286"/>
        <v>film &amp; video</v>
      </c>
      <c r="R3666" t="str">
        <f t="shared" si="287"/>
        <v>science fiction</v>
      </c>
      <c r="S3666" s="10">
        <f t="shared" si="288"/>
        <v>42168.351099537038</v>
      </c>
      <c r="T3666" s="10">
        <f t="shared" si="289"/>
        <v>42208.351099537038</v>
      </c>
    </row>
    <row r="3667" spans="1:20" ht="45" x14ac:dyDescent="0.25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t="s">
        <v>8221</v>
      </c>
      <c r="G3667" t="s">
        <v>8224</v>
      </c>
      <c r="H3667" t="s">
        <v>8246</v>
      </c>
      <c r="I3667">
        <v>1431549912</v>
      </c>
      <c r="J3667">
        <v>1428957912</v>
      </c>
      <c r="K3667" t="b">
        <v>0</v>
      </c>
      <c r="L3667">
        <v>1</v>
      </c>
      <c r="M3667" t="b">
        <v>0</v>
      </c>
      <c r="N3667" t="s">
        <v>8271</v>
      </c>
      <c r="O3667" s="5">
        <f>E3667/D3667</f>
        <v>6.0000000000000002E-5</v>
      </c>
      <c r="P3667" s="6">
        <f t="shared" si="285"/>
        <v>3</v>
      </c>
      <c r="Q3667" t="str">
        <f t="shared" si="286"/>
        <v>theater</v>
      </c>
      <c r="R3667" t="str">
        <f t="shared" si="287"/>
        <v>plays</v>
      </c>
      <c r="S3667" s="10">
        <f t="shared" si="288"/>
        <v>42107.656388888885</v>
      </c>
      <c r="T3667" s="10">
        <f t="shared" si="289"/>
        <v>42137.656388888885</v>
      </c>
    </row>
    <row r="3668" spans="1:20" ht="30" x14ac:dyDescent="0.25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>
        <v>1440863624</v>
      </c>
      <c r="J3668">
        <v>1438271624</v>
      </c>
      <c r="K3668" t="b">
        <v>0</v>
      </c>
      <c r="L3668">
        <v>1</v>
      </c>
      <c r="M3668" t="b">
        <v>0</v>
      </c>
      <c r="N3668" t="s">
        <v>8272</v>
      </c>
      <c r="O3668" s="5">
        <f>E3668/D3668</f>
        <v>5.8823529411764708E-5</v>
      </c>
      <c r="P3668" s="6">
        <f t="shared" si="285"/>
        <v>50</v>
      </c>
      <c r="Q3668" t="str">
        <f t="shared" si="286"/>
        <v>technology</v>
      </c>
      <c r="R3668" t="str">
        <f t="shared" si="287"/>
        <v>web</v>
      </c>
      <c r="S3668" s="10">
        <f t="shared" si="288"/>
        <v>42215.453981481478</v>
      </c>
      <c r="T3668" s="10">
        <f t="shared" si="289"/>
        <v>42245.453981481478</v>
      </c>
    </row>
    <row r="3669" spans="1:20" ht="60" x14ac:dyDescent="0.25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>
        <v>1488805200</v>
      </c>
      <c r="J3669">
        <v>1484094498</v>
      </c>
      <c r="K3669" t="b">
        <v>0</v>
      </c>
      <c r="L3669">
        <v>1</v>
      </c>
      <c r="M3669" t="b">
        <v>0</v>
      </c>
      <c r="N3669" t="s">
        <v>8284</v>
      </c>
      <c r="O3669" s="5">
        <f>E3669/D3669</f>
        <v>5.7142857142857142E-5</v>
      </c>
      <c r="P3669" s="6">
        <f t="shared" si="285"/>
        <v>10</v>
      </c>
      <c r="Q3669" t="str">
        <f t="shared" si="286"/>
        <v>food</v>
      </c>
      <c r="R3669" t="str">
        <f t="shared" si="287"/>
        <v>food trucks</v>
      </c>
      <c r="S3669" s="10">
        <f t="shared" si="288"/>
        <v>42745.811319444438</v>
      </c>
      <c r="T3669" s="10">
        <f t="shared" si="289"/>
        <v>42800.333333333336</v>
      </c>
    </row>
    <row r="3670" spans="1:20" ht="60" x14ac:dyDescent="0.25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>
        <v>1457822275</v>
      </c>
      <c r="J3670">
        <v>1455230275</v>
      </c>
      <c r="K3670" t="b">
        <v>0</v>
      </c>
      <c r="L3670">
        <v>1</v>
      </c>
      <c r="M3670" t="b">
        <v>0</v>
      </c>
      <c r="N3670" t="s">
        <v>8272</v>
      </c>
      <c r="O3670" s="5">
        <f>E3670/D3670</f>
        <v>5.5555555555555558E-5</v>
      </c>
      <c r="P3670" s="6">
        <f t="shared" si="285"/>
        <v>1</v>
      </c>
      <c r="Q3670" t="str">
        <f t="shared" si="286"/>
        <v>technology</v>
      </c>
      <c r="R3670" t="str">
        <f t="shared" si="287"/>
        <v>web</v>
      </c>
      <c r="S3670" s="10">
        <f t="shared" si="288"/>
        <v>42411.734664351847</v>
      </c>
      <c r="T3670" s="10">
        <f t="shared" si="289"/>
        <v>42441.734664351847</v>
      </c>
    </row>
    <row r="3671" spans="1:20" ht="60" x14ac:dyDescent="0.25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8303</v>
      </c>
      <c r="O3671" s="5">
        <f>E3671/D3671</f>
        <v>5.0000000000000002E-5</v>
      </c>
      <c r="P3671" s="6">
        <f t="shared" si="285"/>
        <v>1</v>
      </c>
      <c r="Q3671" t="str">
        <f t="shared" si="286"/>
        <v>theater</v>
      </c>
      <c r="R3671" t="str">
        <f t="shared" si="287"/>
        <v>spaces</v>
      </c>
      <c r="S3671" s="10">
        <f t="shared" si="288"/>
        <v>41953.749884259254</v>
      </c>
      <c r="T3671" s="10">
        <f t="shared" si="289"/>
        <v>42013.749884259254</v>
      </c>
    </row>
    <row r="3672" spans="1:20" ht="60" x14ac:dyDescent="0.25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>
        <v>1433259293</v>
      </c>
      <c r="J3672">
        <v>1428075293</v>
      </c>
      <c r="K3672" t="b">
        <v>0</v>
      </c>
      <c r="L3672">
        <v>9</v>
      </c>
      <c r="M3672" t="b">
        <v>0</v>
      </c>
      <c r="N3672" t="s">
        <v>8303</v>
      </c>
      <c r="O3672" s="5">
        <f>E3672/D3672</f>
        <v>4.8000000000000001E-5</v>
      </c>
      <c r="P3672" s="6">
        <f t="shared" si="285"/>
        <v>2.6666666666666665</v>
      </c>
      <c r="Q3672" t="str">
        <f t="shared" si="286"/>
        <v>theater</v>
      </c>
      <c r="R3672" t="str">
        <f t="shared" si="287"/>
        <v>spaces</v>
      </c>
      <c r="S3672" s="10">
        <f t="shared" si="288"/>
        <v>42097.440891203696</v>
      </c>
      <c r="T3672" s="10">
        <f t="shared" si="289"/>
        <v>42157.440891203696</v>
      </c>
    </row>
    <row r="3673" spans="1:20" ht="60" x14ac:dyDescent="0.25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t="s">
        <v>8305</v>
      </c>
      <c r="O3673" s="5">
        <f>E3673/D3673</f>
        <v>4.4444444444444447E-5</v>
      </c>
      <c r="P3673" s="6">
        <f t="shared" si="285"/>
        <v>1</v>
      </c>
      <c r="Q3673" t="str">
        <f t="shared" si="286"/>
        <v>theater</v>
      </c>
      <c r="R3673" t="str">
        <f t="shared" si="287"/>
        <v>musical</v>
      </c>
      <c r="S3673" s="10">
        <f t="shared" si="288"/>
        <v>42688.821250000001</v>
      </c>
      <c r="T3673" s="10">
        <f t="shared" si="289"/>
        <v>42748.821250000001</v>
      </c>
    </row>
    <row r="3674" spans="1:20" ht="60" x14ac:dyDescent="0.25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t="s">
        <v>8221</v>
      </c>
      <c r="G3674" t="s">
        <v>8224</v>
      </c>
      <c r="H3674" t="s">
        <v>8246</v>
      </c>
      <c r="I3674">
        <v>1408305498</v>
      </c>
      <c r="J3674">
        <v>1405713498</v>
      </c>
      <c r="K3674" t="b">
        <v>0</v>
      </c>
      <c r="L3674">
        <v>4</v>
      </c>
      <c r="M3674" t="b">
        <v>0</v>
      </c>
      <c r="N3674" t="s">
        <v>8273</v>
      </c>
      <c r="O3674" s="5">
        <f>E3674/D3674</f>
        <v>4.0000000000000003E-5</v>
      </c>
      <c r="P3674" s="6">
        <f t="shared" si="285"/>
        <v>2</v>
      </c>
      <c r="Q3674" t="str">
        <f t="shared" si="286"/>
        <v>technology</v>
      </c>
      <c r="R3674" t="str">
        <f t="shared" si="287"/>
        <v>wearables</v>
      </c>
      <c r="S3674" s="10">
        <f t="shared" si="288"/>
        <v>41838.623819444438</v>
      </c>
      <c r="T3674" s="10">
        <f t="shared" si="289"/>
        <v>41868.623819444438</v>
      </c>
    </row>
    <row r="3675" spans="1:20" ht="45" x14ac:dyDescent="0.25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t="s">
        <v>8221</v>
      </c>
      <c r="G3675" t="s">
        <v>8226</v>
      </c>
      <c r="H3675" t="s">
        <v>8248</v>
      </c>
      <c r="I3675">
        <v>1417235580</v>
      </c>
      <c r="J3675">
        <v>1416034228</v>
      </c>
      <c r="K3675" t="b">
        <v>0</v>
      </c>
      <c r="L3675">
        <v>1</v>
      </c>
      <c r="M3675" t="b">
        <v>0</v>
      </c>
      <c r="N3675" t="s">
        <v>8283</v>
      </c>
      <c r="O3675" s="5">
        <f>E3675/D3675</f>
        <v>4.0000000000000003E-5</v>
      </c>
      <c r="P3675" s="6">
        <f t="shared" si="285"/>
        <v>1</v>
      </c>
      <c r="Q3675" t="str">
        <f t="shared" si="286"/>
        <v>games</v>
      </c>
      <c r="R3675" t="str">
        <f t="shared" si="287"/>
        <v>mobile games</v>
      </c>
      <c r="S3675" s="10">
        <f t="shared" si="288"/>
        <v>41958.07671296296</v>
      </c>
      <c r="T3675" s="10">
        <f t="shared" si="289"/>
        <v>41971.981249999997</v>
      </c>
    </row>
    <row r="3676" spans="1:20" ht="30" x14ac:dyDescent="0.25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>
        <v>1426365994</v>
      </c>
      <c r="J3676">
        <v>1421185594</v>
      </c>
      <c r="K3676" t="b">
        <v>0</v>
      </c>
      <c r="L3676">
        <v>1</v>
      </c>
      <c r="M3676" t="b">
        <v>0</v>
      </c>
      <c r="N3676" t="s">
        <v>8271</v>
      </c>
      <c r="O3676" s="5">
        <f>E3676/D3676</f>
        <v>4.0000000000000003E-5</v>
      </c>
      <c r="P3676" s="6">
        <f t="shared" si="285"/>
        <v>1</v>
      </c>
      <c r="Q3676" t="str">
        <f t="shared" si="286"/>
        <v>theater</v>
      </c>
      <c r="R3676" t="str">
        <f t="shared" si="287"/>
        <v>plays</v>
      </c>
      <c r="S3676" s="10">
        <f t="shared" si="288"/>
        <v>42017.699004629627</v>
      </c>
      <c r="T3676" s="10">
        <f t="shared" si="289"/>
        <v>42077.657337962963</v>
      </c>
    </row>
    <row r="3677" spans="1:20" ht="60" x14ac:dyDescent="0.25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>
        <v>1425250955</v>
      </c>
      <c r="J3677">
        <v>1422658955</v>
      </c>
      <c r="K3677" t="b">
        <v>0</v>
      </c>
      <c r="L3677">
        <v>1</v>
      </c>
      <c r="M3677" t="b">
        <v>0</v>
      </c>
      <c r="N3677" t="s">
        <v>8303</v>
      </c>
      <c r="O3677" s="5">
        <f>E3677/D3677</f>
        <v>4.0000000000000003E-5</v>
      </c>
      <c r="P3677" s="6">
        <f t="shared" si="285"/>
        <v>1</v>
      </c>
      <c r="Q3677" t="str">
        <f t="shared" si="286"/>
        <v>theater</v>
      </c>
      <c r="R3677" t="str">
        <f t="shared" si="287"/>
        <v>spaces</v>
      </c>
      <c r="S3677" s="10">
        <f t="shared" si="288"/>
        <v>42034.751793981479</v>
      </c>
      <c r="T3677" s="10">
        <f t="shared" si="289"/>
        <v>42064.751793981479</v>
      </c>
    </row>
    <row r="3678" spans="1:20" ht="60" x14ac:dyDescent="0.25">
      <c r="A3678">
        <v>3639</v>
      </c>
      <c r="B3678" s="3" t="s">
        <v>3637</v>
      </c>
      <c r="C3678" s="3" t="s">
        <v>7749</v>
      </c>
      <c r="D3678">
        <v>25000</v>
      </c>
      <c r="E3678">
        <v>1</v>
      </c>
      <c r="F3678" t="s">
        <v>8221</v>
      </c>
      <c r="G3678" t="s">
        <v>8224</v>
      </c>
      <c r="H3678" t="s">
        <v>8246</v>
      </c>
      <c r="I3678">
        <v>1475853060</v>
      </c>
      <c r="J3678">
        <v>1470672906</v>
      </c>
      <c r="K3678" t="b">
        <v>0</v>
      </c>
      <c r="L3678">
        <v>1</v>
      </c>
      <c r="M3678" t="b">
        <v>0</v>
      </c>
      <c r="N3678" t="s">
        <v>8305</v>
      </c>
      <c r="O3678" s="5">
        <f>E3678/D3678</f>
        <v>4.0000000000000003E-5</v>
      </c>
      <c r="P3678" s="6">
        <f t="shared" si="285"/>
        <v>1</v>
      </c>
      <c r="Q3678" t="str">
        <f t="shared" si="286"/>
        <v>theater</v>
      </c>
      <c r="R3678" t="str">
        <f t="shared" si="287"/>
        <v>musical</v>
      </c>
      <c r="S3678" s="10">
        <f t="shared" si="288"/>
        <v>42590.468819444439</v>
      </c>
      <c r="T3678" s="10">
        <f t="shared" si="289"/>
        <v>42650.424305555549</v>
      </c>
    </row>
    <row r="3679" spans="1:20" ht="60" x14ac:dyDescent="0.25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t="s">
        <v>8283</v>
      </c>
      <c r="O3679" s="5">
        <f>E3679/D3679</f>
        <v>3.6363636363636364E-5</v>
      </c>
      <c r="P3679" s="6">
        <f t="shared" si="285"/>
        <v>2</v>
      </c>
      <c r="Q3679" t="str">
        <f t="shared" si="286"/>
        <v>games</v>
      </c>
      <c r="R3679" t="str">
        <f t="shared" si="287"/>
        <v>mobile games</v>
      </c>
      <c r="S3679" s="10">
        <f t="shared" si="288"/>
        <v>42645.159108796295</v>
      </c>
      <c r="T3679" s="10">
        <f t="shared" si="289"/>
        <v>42680.200775462959</v>
      </c>
    </row>
    <row r="3680" spans="1:20" ht="45" x14ac:dyDescent="0.25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t="s">
        <v>8221</v>
      </c>
      <c r="G3680" t="s">
        <v>8224</v>
      </c>
      <c r="H3680" t="s">
        <v>8246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t="s">
        <v>8270</v>
      </c>
      <c r="O3680" s="5">
        <f>E3680/D3680</f>
        <v>3.3333333333333335E-5</v>
      </c>
      <c r="P3680" s="6">
        <f t="shared" si="285"/>
        <v>1</v>
      </c>
      <c r="Q3680" t="str">
        <f t="shared" si="286"/>
        <v>film &amp; video</v>
      </c>
      <c r="R3680" t="str">
        <f t="shared" si="287"/>
        <v>animation</v>
      </c>
      <c r="S3680" s="10">
        <f t="shared" si="288"/>
        <v>42130.127025462956</v>
      </c>
      <c r="T3680" s="10">
        <f t="shared" si="289"/>
        <v>42145.127025462956</v>
      </c>
    </row>
    <row r="3681" spans="1:20" ht="60" x14ac:dyDescent="0.25">
      <c r="A3681">
        <v>2694</v>
      </c>
      <c r="B3681" s="3" t="s">
        <v>2694</v>
      </c>
      <c r="C3681" s="3" t="s">
        <v>6804</v>
      </c>
      <c r="D3681">
        <v>30000</v>
      </c>
      <c r="E3681">
        <v>1</v>
      </c>
      <c r="F3681" t="s">
        <v>8221</v>
      </c>
      <c r="G3681" t="s">
        <v>8224</v>
      </c>
      <c r="H3681" t="s">
        <v>8246</v>
      </c>
      <c r="I3681">
        <v>1411701739</v>
      </c>
      <c r="J3681">
        <v>1409109739</v>
      </c>
      <c r="K3681" t="b">
        <v>0</v>
      </c>
      <c r="L3681">
        <v>1</v>
      </c>
      <c r="M3681" t="b">
        <v>0</v>
      </c>
      <c r="N3681" t="s">
        <v>8284</v>
      </c>
      <c r="O3681" s="5">
        <f>E3681/D3681</f>
        <v>3.3333333333333335E-5</v>
      </c>
      <c r="P3681" s="6">
        <f t="shared" si="285"/>
        <v>1</v>
      </c>
      <c r="Q3681" t="str">
        <f t="shared" si="286"/>
        <v>food</v>
      </c>
      <c r="R3681" t="str">
        <f t="shared" si="287"/>
        <v>food trucks</v>
      </c>
      <c r="S3681" s="10">
        <f t="shared" si="288"/>
        <v>41877.932164351849</v>
      </c>
      <c r="T3681" s="10">
        <f t="shared" si="289"/>
        <v>41907.932164351849</v>
      </c>
    </row>
    <row r="3682" spans="1:20" ht="45" x14ac:dyDescent="0.25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t="s">
        <v>8221</v>
      </c>
      <c r="G3682" t="s">
        <v>8225</v>
      </c>
      <c r="H3682" t="s">
        <v>8247</v>
      </c>
      <c r="I3682">
        <v>1434139887</v>
      </c>
      <c r="J3682">
        <v>1428955887</v>
      </c>
      <c r="K3682" t="b">
        <v>0</v>
      </c>
      <c r="L3682">
        <v>1</v>
      </c>
      <c r="M3682" t="b">
        <v>0</v>
      </c>
      <c r="N3682" t="s">
        <v>8271</v>
      </c>
      <c r="O3682" s="5">
        <f>E3682/D3682</f>
        <v>3.3333333333333335E-5</v>
      </c>
      <c r="P3682" s="6">
        <f t="shared" si="285"/>
        <v>1</v>
      </c>
      <c r="Q3682" t="str">
        <f t="shared" si="286"/>
        <v>theater</v>
      </c>
      <c r="R3682" t="str">
        <f t="shared" si="287"/>
        <v>plays</v>
      </c>
      <c r="S3682" s="10">
        <f t="shared" si="288"/>
        <v>42107.632951388885</v>
      </c>
      <c r="T3682" s="10">
        <f t="shared" si="289"/>
        <v>42167.632951388885</v>
      </c>
    </row>
    <row r="3683" spans="1:20" ht="45" x14ac:dyDescent="0.25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>
        <v>1422902601</v>
      </c>
      <c r="J3683">
        <v>1417718601</v>
      </c>
      <c r="K3683" t="b">
        <v>0</v>
      </c>
      <c r="L3683">
        <v>4</v>
      </c>
      <c r="M3683" t="b">
        <v>0</v>
      </c>
      <c r="N3683" t="s">
        <v>8303</v>
      </c>
      <c r="O3683" s="5">
        <f>E3683/D3683</f>
        <v>3.2499999999999997E-5</v>
      </c>
      <c r="P3683" s="6">
        <f t="shared" si="285"/>
        <v>6.5</v>
      </c>
      <c r="Q3683" t="str">
        <f t="shared" si="286"/>
        <v>theater</v>
      </c>
      <c r="R3683" t="str">
        <f t="shared" si="287"/>
        <v>spaces</v>
      </c>
      <c r="S3683" s="10">
        <f t="shared" si="288"/>
        <v>41977.571770833332</v>
      </c>
      <c r="T3683" s="10">
        <f t="shared" si="289"/>
        <v>42037.571770833332</v>
      </c>
    </row>
    <row r="3684" spans="1:20" ht="45" x14ac:dyDescent="0.25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t="s">
        <v>8284</v>
      </c>
      <c r="O3684" s="5">
        <f>E3684/D3684</f>
        <v>2.8571428571428571E-5</v>
      </c>
      <c r="P3684" s="6">
        <f t="shared" si="285"/>
        <v>1</v>
      </c>
      <c r="Q3684" t="str">
        <f t="shared" si="286"/>
        <v>food</v>
      </c>
      <c r="R3684" t="str">
        <f t="shared" si="287"/>
        <v>food trucks</v>
      </c>
      <c r="S3684" s="10">
        <f t="shared" si="288"/>
        <v>42045.575821759259</v>
      </c>
      <c r="T3684" s="10">
        <f t="shared" si="289"/>
        <v>42075.534155092588</v>
      </c>
    </row>
    <row r="3685" spans="1:20" ht="60" x14ac:dyDescent="0.25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>
        <v>1469919890</v>
      </c>
      <c r="J3685">
        <v>1467327890</v>
      </c>
      <c r="K3685" t="b">
        <v>0</v>
      </c>
      <c r="L3685">
        <v>1</v>
      </c>
      <c r="M3685" t="b">
        <v>0</v>
      </c>
      <c r="N3685" t="s">
        <v>8284</v>
      </c>
      <c r="O3685" s="5">
        <f>E3685/D3685</f>
        <v>2.8571428571428571E-5</v>
      </c>
      <c r="P3685" s="6">
        <f t="shared" si="285"/>
        <v>1</v>
      </c>
      <c r="Q3685" t="str">
        <f t="shared" si="286"/>
        <v>food</v>
      </c>
      <c r="R3685" t="str">
        <f t="shared" si="287"/>
        <v>food trucks</v>
      </c>
      <c r="S3685" s="10">
        <f t="shared" si="288"/>
        <v>42551.75335648148</v>
      </c>
      <c r="T3685" s="10">
        <f t="shared" si="289"/>
        <v>42581.75335648148</v>
      </c>
    </row>
    <row r="3686" spans="1:20" ht="60" x14ac:dyDescent="0.25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>
        <v>1379094980</v>
      </c>
      <c r="J3686">
        <v>1376502980</v>
      </c>
      <c r="K3686" t="b">
        <v>0</v>
      </c>
      <c r="L3686">
        <v>3</v>
      </c>
      <c r="M3686" t="b">
        <v>0</v>
      </c>
      <c r="N3686" t="s">
        <v>8270</v>
      </c>
      <c r="O3686" s="5">
        <f>E3686/D3686</f>
        <v>2.7272727272727273E-5</v>
      </c>
      <c r="P3686" s="6">
        <f t="shared" si="285"/>
        <v>1</v>
      </c>
      <c r="Q3686" t="str">
        <f t="shared" si="286"/>
        <v>film &amp; video</v>
      </c>
      <c r="R3686" t="str">
        <f t="shared" si="287"/>
        <v>animation</v>
      </c>
      <c r="S3686" s="10">
        <f t="shared" si="288"/>
        <v>41500.539120370369</v>
      </c>
      <c r="T3686" s="10">
        <f t="shared" si="289"/>
        <v>41530.539120370369</v>
      </c>
    </row>
    <row r="3687" spans="1:20" ht="60" x14ac:dyDescent="0.25">
      <c r="A3687">
        <v>159</v>
      </c>
      <c r="B3687" s="3" t="s">
        <v>161</v>
      </c>
      <c r="C3687" s="3" t="s">
        <v>4269</v>
      </c>
      <c r="D3687">
        <v>500000</v>
      </c>
      <c r="E3687">
        <v>10</v>
      </c>
      <c r="F3687" t="s">
        <v>8220</v>
      </c>
      <c r="G3687" t="s">
        <v>8224</v>
      </c>
      <c r="H3687" t="s">
        <v>8246</v>
      </c>
      <c r="I3687">
        <v>1467541545</v>
      </c>
      <c r="J3687">
        <v>1464085545</v>
      </c>
      <c r="K3687" t="b">
        <v>0</v>
      </c>
      <c r="L3687">
        <v>1</v>
      </c>
      <c r="M3687" t="b">
        <v>0</v>
      </c>
      <c r="N3687" t="s">
        <v>8267</v>
      </c>
      <c r="O3687" s="5">
        <f>E3687/D3687</f>
        <v>2.0000000000000002E-5</v>
      </c>
      <c r="P3687" s="6">
        <f t="shared" si="285"/>
        <v>10</v>
      </c>
      <c r="Q3687" t="str">
        <f t="shared" si="286"/>
        <v>film &amp; video</v>
      </c>
      <c r="R3687" t="str">
        <f t="shared" si="287"/>
        <v>science fiction</v>
      </c>
      <c r="S3687" s="10">
        <f t="shared" si="288"/>
        <v>42514.226215277777</v>
      </c>
      <c r="T3687" s="10">
        <f t="shared" si="289"/>
        <v>42554.226215277777</v>
      </c>
    </row>
    <row r="3688" spans="1:20" ht="45" x14ac:dyDescent="0.25">
      <c r="A3688">
        <v>171</v>
      </c>
      <c r="B3688" s="3" t="s">
        <v>173</v>
      </c>
      <c r="C3688" s="3" t="s">
        <v>4281</v>
      </c>
      <c r="D3688">
        <v>50000</v>
      </c>
      <c r="E3688">
        <v>1</v>
      </c>
      <c r="F3688" t="s">
        <v>8221</v>
      </c>
      <c r="G3688" t="s">
        <v>8224</v>
      </c>
      <c r="H3688" t="s">
        <v>8246</v>
      </c>
      <c r="I3688">
        <v>1470975614</v>
      </c>
      <c r="J3688">
        <v>1465791614</v>
      </c>
      <c r="K3688" t="b">
        <v>0</v>
      </c>
      <c r="L3688">
        <v>1</v>
      </c>
      <c r="M3688" t="b">
        <v>0</v>
      </c>
      <c r="N3688" t="s">
        <v>8268</v>
      </c>
      <c r="O3688" s="5">
        <f>E3688/D3688</f>
        <v>2.0000000000000002E-5</v>
      </c>
      <c r="P3688" s="6">
        <f t="shared" si="285"/>
        <v>1</v>
      </c>
      <c r="Q3688" t="str">
        <f t="shared" si="286"/>
        <v>film &amp; video</v>
      </c>
      <c r="R3688" t="str">
        <f t="shared" si="287"/>
        <v>drama</v>
      </c>
      <c r="S3688" s="10">
        <f t="shared" si="288"/>
        <v>42533.972384259258</v>
      </c>
      <c r="T3688" s="10">
        <f t="shared" si="289"/>
        <v>42593.972384259258</v>
      </c>
    </row>
    <row r="3689" spans="1:20" ht="30" x14ac:dyDescent="0.25">
      <c r="A3689">
        <v>2427</v>
      </c>
      <c r="B3689" s="3" t="s">
        <v>2428</v>
      </c>
      <c r="C3689" s="3" t="s">
        <v>6537</v>
      </c>
      <c r="D3689">
        <v>50000</v>
      </c>
      <c r="E3689">
        <v>1</v>
      </c>
      <c r="F3689" t="s">
        <v>8221</v>
      </c>
      <c r="G3689" t="s">
        <v>8224</v>
      </c>
      <c r="H3689" t="s">
        <v>8246</v>
      </c>
      <c r="I3689">
        <v>1458715133</v>
      </c>
      <c r="J3689">
        <v>1455262733</v>
      </c>
      <c r="K3689" t="b">
        <v>0</v>
      </c>
      <c r="L3689">
        <v>1</v>
      </c>
      <c r="M3689" t="b">
        <v>0</v>
      </c>
      <c r="N3689" t="s">
        <v>8284</v>
      </c>
      <c r="O3689" s="5">
        <f>E3689/D3689</f>
        <v>2.0000000000000002E-5</v>
      </c>
      <c r="P3689" s="6">
        <f t="shared" si="285"/>
        <v>1</v>
      </c>
      <c r="Q3689" t="str">
        <f t="shared" si="286"/>
        <v>food</v>
      </c>
      <c r="R3689" t="str">
        <f t="shared" si="287"/>
        <v>food trucks</v>
      </c>
      <c r="S3689" s="10">
        <f t="shared" si="288"/>
        <v>42412.110335648147</v>
      </c>
      <c r="T3689" s="10">
        <f t="shared" si="289"/>
        <v>42452.068668981483</v>
      </c>
    </row>
    <row r="3690" spans="1:20" ht="30" x14ac:dyDescent="0.25">
      <c r="A3690">
        <v>2431</v>
      </c>
      <c r="B3690" s="3" t="s">
        <v>2432</v>
      </c>
      <c r="C3690" s="3" t="s">
        <v>6541</v>
      </c>
      <c r="D3690">
        <v>100000</v>
      </c>
      <c r="E3690">
        <v>2</v>
      </c>
      <c r="F3690" t="s">
        <v>8221</v>
      </c>
      <c r="G3690" t="s">
        <v>8224</v>
      </c>
      <c r="H3690" t="s">
        <v>8246</v>
      </c>
      <c r="I3690">
        <v>1467080613</v>
      </c>
      <c r="J3690">
        <v>1461896613</v>
      </c>
      <c r="K3690" t="b">
        <v>0</v>
      </c>
      <c r="L3690">
        <v>2</v>
      </c>
      <c r="M3690" t="b">
        <v>0</v>
      </c>
      <c r="N3690" t="s">
        <v>8284</v>
      </c>
      <c r="O3690" s="5">
        <f>E3690/D3690</f>
        <v>2.0000000000000002E-5</v>
      </c>
      <c r="P3690" s="6">
        <f t="shared" si="285"/>
        <v>1</v>
      </c>
      <c r="Q3690" t="str">
        <f t="shared" si="286"/>
        <v>food</v>
      </c>
      <c r="R3690" t="str">
        <f t="shared" si="287"/>
        <v>food trucks</v>
      </c>
      <c r="S3690" s="10">
        <f t="shared" si="288"/>
        <v>42488.891354166662</v>
      </c>
      <c r="T3690" s="10">
        <f t="shared" si="289"/>
        <v>42548.891354166662</v>
      </c>
    </row>
    <row r="3691" spans="1:20" ht="60" x14ac:dyDescent="0.25">
      <c r="A3691">
        <v>3200</v>
      </c>
      <c r="B3691" s="3" t="s">
        <v>3200</v>
      </c>
      <c r="C3691" s="3" t="s">
        <v>7310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>
        <v>1461994440</v>
      </c>
      <c r="J3691">
        <v>1459410101</v>
      </c>
      <c r="K3691" t="b">
        <v>0</v>
      </c>
      <c r="L3691">
        <v>1</v>
      </c>
      <c r="M3691" t="b">
        <v>0</v>
      </c>
      <c r="N3691" t="s">
        <v>8305</v>
      </c>
      <c r="O3691" s="5">
        <f>E3691/D3691</f>
        <v>2.0000000000000002E-5</v>
      </c>
      <c r="P3691" s="6">
        <f t="shared" si="285"/>
        <v>1</v>
      </c>
      <c r="Q3691" t="str">
        <f t="shared" si="286"/>
        <v>theater</v>
      </c>
      <c r="R3691" t="str">
        <f t="shared" si="287"/>
        <v>musical</v>
      </c>
      <c r="S3691" s="10">
        <f t="shared" si="288"/>
        <v>42460.112280092588</v>
      </c>
      <c r="T3691" s="10">
        <f t="shared" si="289"/>
        <v>42490.023611111108</v>
      </c>
    </row>
    <row r="3692" spans="1:20" ht="45" x14ac:dyDescent="0.25">
      <c r="A3692">
        <v>3805</v>
      </c>
      <c r="B3692" s="3" t="s">
        <v>3802</v>
      </c>
      <c r="C3692" s="3" t="s">
        <v>7915</v>
      </c>
      <c r="D3692">
        <v>150000</v>
      </c>
      <c r="E3692">
        <v>3</v>
      </c>
      <c r="F3692" t="s">
        <v>8221</v>
      </c>
      <c r="G3692" t="s">
        <v>8224</v>
      </c>
      <c r="H3692" t="s">
        <v>8246</v>
      </c>
      <c r="I3692">
        <v>1411852640</v>
      </c>
      <c r="J3692">
        <v>1406668640</v>
      </c>
      <c r="K3692" t="b">
        <v>0</v>
      </c>
      <c r="L3692">
        <v>2</v>
      </c>
      <c r="M3692" t="b">
        <v>0</v>
      </c>
      <c r="N3692" t="s">
        <v>8305</v>
      </c>
      <c r="O3692" s="5">
        <f>E3692/D3692</f>
        <v>2.0000000000000002E-5</v>
      </c>
      <c r="P3692" s="6">
        <f t="shared" si="285"/>
        <v>1.5</v>
      </c>
      <c r="Q3692" t="str">
        <f t="shared" si="286"/>
        <v>theater</v>
      </c>
      <c r="R3692" t="str">
        <f t="shared" si="287"/>
        <v>musical</v>
      </c>
      <c r="S3692" s="10">
        <f t="shared" si="288"/>
        <v>41849.678703703699</v>
      </c>
      <c r="T3692" s="10">
        <f t="shared" si="289"/>
        <v>41909.678703703699</v>
      </c>
    </row>
    <row r="3693" spans="1:20" ht="60" x14ac:dyDescent="0.25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>
        <v>1413572432</v>
      </c>
      <c r="J3693">
        <v>1410980432</v>
      </c>
      <c r="K3693" t="b">
        <v>0</v>
      </c>
      <c r="L3693">
        <v>3</v>
      </c>
      <c r="M3693" t="b">
        <v>0</v>
      </c>
      <c r="N3693" t="s">
        <v>8268</v>
      </c>
      <c r="O3693" s="5">
        <f>E3693/D3693</f>
        <v>1.7E-5</v>
      </c>
      <c r="P3693" s="6">
        <f t="shared" si="285"/>
        <v>5.666666666666667</v>
      </c>
      <c r="Q3693" t="str">
        <f t="shared" si="286"/>
        <v>film &amp; video</v>
      </c>
      <c r="R3693" t="str">
        <f t="shared" si="287"/>
        <v>drama</v>
      </c>
      <c r="S3693" s="10">
        <f t="shared" si="288"/>
        <v>41899.583703703705</v>
      </c>
      <c r="T3693" s="10">
        <f t="shared" si="289"/>
        <v>41929.583703703705</v>
      </c>
    </row>
    <row r="3694" spans="1:20" ht="45" x14ac:dyDescent="0.25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t="s">
        <v>8270</v>
      </c>
      <c r="O3694" s="5">
        <f>E3694/D3694</f>
        <v>1.6666666666666667E-5</v>
      </c>
      <c r="P3694" s="6">
        <f t="shared" si="285"/>
        <v>1</v>
      </c>
      <c r="Q3694" t="str">
        <f t="shared" si="286"/>
        <v>film &amp; video</v>
      </c>
      <c r="R3694" t="str">
        <f t="shared" si="287"/>
        <v>animation</v>
      </c>
      <c r="S3694" s="10">
        <f t="shared" si="288"/>
        <v>41620.723078703704</v>
      </c>
      <c r="T3694" s="10">
        <f t="shared" si="289"/>
        <v>41680.723078703704</v>
      </c>
    </row>
    <row r="3695" spans="1:20" ht="45" x14ac:dyDescent="0.25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>
        <v>1456700709</v>
      </c>
      <c r="J3695">
        <v>1453676709</v>
      </c>
      <c r="K3695" t="b">
        <v>0</v>
      </c>
      <c r="L3695">
        <v>1</v>
      </c>
      <c r="M3695" t="b">
        <v>0</v>
      </c>
      <c r="N3695" t="s">
        <v>8273</v>
      </c>
      <c r="O3695" s="5">
        <f>E3695/D3695</f>
        <v>1.3333333333333333E-5</v>
      </c>
      <c r="P3695" s="6">
        <f t="shared" si="285"/>
        <v>1</v>
      </c>
      <c r="Q3695" t="str">
        <f t="shared" si="286"/>
        <v>technology</v>
      </c>
      <c r="R3695" t="str">
        <f t="shared" si="287"/>
        <v>wearables</v>
      </c>
      <c r="S3695" s="10">
        <f t="shared" si="288"/>
        <v>42393.753576388888</v>
      </c>
      <c r="T3695" s="10">
        <f t="shared" si="289"/>
        <v>42428.753576388888</v>
      </c>
    </row>
    <row r="3696" spans="1:20" ht="45" x14ac:dyDescent="0.25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1427537952</v>
      </c>
      <c r="J3696">
        <v>1422357552</v>
      </c>
      <c r="K3696" t="b">
        <v>0</v>
      </c>
      <c r="L3696">
        <v>1</v>
      </c>
      <c r="M3696" t="b">
        <v>0</v>
      </c>
      <c r="N3696" t="s">
        <v>8272</v>
      </c>
      <c r="O3696" s="5">
        <f>E3696/D3696</f>
        <v>1.2500000000000001E-5</v>
      </c>
      <c r="P3696" s="6">
        <f t="shared" si="285"/>
        <v>1</v>
      </c>
      <c r="Q3696" t="str">
        <f t="shared" si="286"/>
        <v>technology</v>
      </c>
      <c r="R3696" t="str">
        <f t="shared" si="287"/>
        <v>web</v>
      </c>
      <c r="S3696" s="10">
        <f t="shared" si="288"/>
        <v>42031.263333333329</v>
      </c>
      <c r="T3696" s="10">
        <f t="shared" si="289"/>
        <v>42091.221666666665</v>
      </c>
    </row>
    <row r="3697" spans="1:20" ht="45" x14ac:dyDescent="0.25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1407453228</v>
      </c>
      <c r="J3697">
        <v>1404861228</v>
      </c>
      <c r="K3697" t="b">
        <v>0</v>
      </c>
      <c r="L3697">
        <v>1</v>
      </c>
      <c r="M3697" t="b">
        <v>0</v>
      </c>
      <c r="N3697" t="s">
        <v>8284</v>
      </c>
      <c r="O3697" s="5">
        <f>E3697/D3697</f>
        <v>1.2500000000000001E-5</v>
      </c>
      <c r="P3697" s="6">
        <f t="shared" si="285"/>
        <v>1</v>
      </c>
      <c r="Q3697" t="str">
        <f t="shared" si="286"/>
        <v>food</v>
      </c>
      <c r="R3697" t="str">
        <f t="shared" si="287"/>
        <v>food trucks</v>
      </c>
      <c r="S3697" s="10">
        <f t="shared" si="288"/>
        <v>41828.759583333333</v>
      </c>
      <c r="T3697" s="10">
        <f t="shared" si="289"/>
        <v>41858.759583333333</v>
      </c>
    </row>
    <row r="3698" spans="1:20" ht="30" x14ac:dyDescent="0.25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t="s">
        <v>8284</v>
      </c>
      <c r="O3698" s="5">
        <f>E3698/D3698</f>
        <v>1.1111111111111112E-5</v>
      </c>
      <c r="P3698" s="6">
        <f t="shared" si="285"/>
        <v>1</v>
      </c>
      <c r="Q3698" t="str">
        <f t="shared" si="286"/>
        <v>food</v>
      </c>
      <c r="R3698" t="str">
        <f t="shared" si="287"/>
        <v>food trucks</v>
      </c>
      <c r="S3698" s="10">
        <f t="shared" si="288"/>
        <v>42642.780486111107</v>
      </c>
      <c r="T3698" s="10">
        <f t="shared" si="289"/>
        <v>42672.780486111107</v>
      </c>
    </row>
    <row r="3699" spans="1:20" ht="60" x14ac:dyDescent="0.25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t="s">
        <v>8287</v>
      </c>
      <c r="O3699" s="5">
        <f>E3699/D3699</f>
        <v>1.0000000000000001E-5</v>
      </c>
      <c r="P3699" s="6">
        <f t="shared" si="285"/>
        <v>1</v>
      </c>
      <c r="Q3699" t="str">
        <f t="shared" si="286"/>
        <v>publishing</v>
      </c>
      <c r="R3699" t="str">
        <f t="shared" si="287"/>
        <v>translations</v>
      </c>
      <c r="S3699" s="10">
        <f t="shared" si="288"/>
        <v>42389.962928240733</v>
      </c>
      <c r="T3699" s="10">
        <f t="shared" si="289"/>
        <v>42419.962928240733</v>
      </c>
    </row>
    <row r="3700" spans="1:20" ht="30" x14ac:dyDescent="0.25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8273</v>
      </c>
      <c r="O3700" s="5">
        <f>E3700/D3700</f>
        <v>5.7142857142857145E-6</v>
      </c>
      <c r="P3700" s="6">
        <f t="shared" si="285"/>
        <v>1</v>
      </c>
      <c r="Q3700" t="str">
        <f t="shared" si="286"/>
        <v>technology</v>
      </c>
      <c r="R3700" t="str">
        <f t="shared" si="287"/>
        <v>wearables</v>
      </c>
      <c r="S3700" s="10">
        <f t="shared" si="288"/>
        <v>41815.718773148146</v>
      </c>
      <c r="T3700" s="10">
        <f t="shared" si="289"/>
        <v>41845.718773148146</v>
      </c>
    </row>
    <row r="3701" spans="1:20" ht="60" x14ac:dyDescent="0.25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8271</v>
      </c>
      <c r="O3701" s="5">
        <f>E3701/D3701</f>
        <v>5.0000000000000004E-6</v>
      </c>
      <c r="P3701" s="6">
        <f t="shared" si="285"/>
        <v>1</v>
      </c>
      <c r="Q3701" t="str">
        <f t="shared" si="286"/>
        <v>theater</v>
      </c>
      <c r="R3701" t="str">
        <f t="shared" si="287"/>
        <v>plays</v>
      </c>
      <c r="S3701" s="10">
        <f t="shared" si="288"/>
        <v>42433.617384259262</v>
      </c>
      <c r="T3701" s="10">
        <f t="shared" si="289"/>
        <v>42493.57571759259</v>
      </c>
    </row>
    <row r="3702" spans="1:20" ht="45" x14ac:dyDescent="0.25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t="s">
        <v>8272</v>
      </c>
      <c r="O3702" s="5">
        <f>E3702/D3702</f>
        <v>3.9999999999999998E-6</v>
      </c>
      <c r="P3702" s="6">
        <f t="shared" si="285"/>
        <v>1</v>
      </c>
      <c r="Q3702" t="str">
        <f t="shared" si="286"/>
        <v>technology</v>
      </c>
      <c r="R3702" t="str">
        <f t="shared" si="287"/>
        <v>web</v>
      </c>
      <c r="S3702" s="10">
        <f t="shared" si="288"/>
        <v>42433.529120370367</v>
      </c>
      <c r="T3702" s="10">
        <f t="shared" si="289"/>
        <v>42493.487453703703</v>
      </c>
    </row>
    <row r="3703" spans="1:20" ht="60" x14ac:dyDescent="0.25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t="s">
        <v>8305</v>
      </c>
      <c r="O3703" s="5">
        <f>E3703/D3703</f>
        <v>1.9999999999999999E-6</v>
      </c>
      <c r="P3703" s="6">
        <f t="shared" si="285"/>
        <v>1</v>
      </c>
      <c r="Q3703" t="str">
        <f t="shared" si="286"/>
        <v>theater</v>
      </c>
      <c r="R3703" t="str">
        <f t="shared" si="287"/>
        <v>musical</v>
      </c>
      <c r="S3703" s="10">
        <f t="shared" si="288"/>
        <v>42436.886157407404</v>
      </c>
      <c r="T3703" s="10">
        <f t="shared" si="289"/>
        <v>42495.499999999993</v>
      </c>
    </row>
    <row r="3704" spans="1:20" ht="30" x14ac:dyDescent="0.25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8272</v>
      </c>
      <c r="O3704" s="5">
        <f>E3704/D3704</f>
        <v>9.9999999999999995E-7</v>
      </c>
      <c r="P3704" s="6">
        <f t="shared" si="285"/>
        <v>1</v>
      </c>
      <c r="Q3704" t="str">
        <f t="shared" si="286"/>
        <v>technology</v>
      </c>
      <c r="R3704" t="str">
        <f t="shared" si="287"/>
        <v>web</v>
      </c>
      <c r="S3704" s="10">
        <f t="shared" si="288"/>
        <v>41865.374942129631</v>
      </c>
      <c r="T3704" s="10">
        <f t="shared" si="289"/>
        <v>41925.374942129631</v>
      </c>
    </row>
    <row r="3705" spans="1:20" ht="30" x14ac:dyDescent="0.25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8272</v>
      </c>
      <c r="O3705" s="5">
        <f>E3705/D3705</f>
        <v>3.9999999999999998E-7</v>
      </c>
      <c r="P3705" s="6">
        <f t="shared" si="285"/>
        <v>1</v>
      </c>
      <c r="Q3705" t="str">
        <f t="shared" si="286"/>
        <v>technology</v>
      </c>
      <c r="R3705" t="str">
        <f t="shared" si="287"/>
        <v>web</v>
      </c>
      <c r="S3705" s="10">
        <f t="shared" si="288"/>
        <v>41908.442013888889</v>
      </c>
      <c r="T3705" s="10">
        <f t="shared" si="289"/>
        <v>41968.483680555553</v>
      </c>
    </row>
    <row r="3706" spans="1:20" ht="45" x14ac:dyDescent="0.25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5">
        <f>E3706/D3706</f>
        <v>0</v>
      </c>
      <c r="P3706" s="6">
        <f t="shared" si="285"/>
        <v>0</v>
      </c>
      <c r="Q3706" t="str">
        <f t="shared" si="286"/>
        <v>film &amp; video</v>
      </c>
      <c r="R3706" t="str">
        <f t="shared" si="287"/>
        <v>science fiction</v>
      </c>
      <c r="S3706" s="10">
        <f t="shared" si="288"/>
        <v>42593.223460648143</v>
      </c>
      <c r="T3706" s="10">
        <f t="shared" si="289"/>
        <v>42653.223460648143</v>
      </c>
    </row>
    <row r="3707" spans="1:20" ht="45" x14ac:dyDescent="0.25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5">
        <f>E3707/D3707</f>
        <v>0</v>
      </c>
      <c r="P3707" s="6">
        <f t="shared" si="285"/>
        <v>0</v>
      </c>
      <c r="Q3707" t="str">
        <f t="shared" si="286"/>
        <v>film &amp; video</v>
      </c>
      <c r="R3707" t="str">
        <f t="shared" si="287"/>
        <v>science fiction</v>
      </c>
      <c r="S3707" s="10">
        <f t="shared" si="288"/>
        <v>42114.720393518517</v>
      </c>
      <c r="T3707" s="10">
        <f t="shared" si="289"/>
        <v>42139.720393518517</v>
      </c>
    </row>
    <row r="3708" spans="1:20" ht="60" x14ac:dyDescent="0.25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5">
        <f>E3708/D3708</f>
        <v>0</v>
      </c>
      <c r="P3708" s="6">
        <f t="shared" si="285"/>
        <v>0</v>
      </c>
      <c r="Q3708" t="str">
        <f t="shared" si="286"/>
        <v>film &amp; video</v>
      </c>
      <c r="R3708" t="str">
        <f t="shared" si="287"/>
        <v>science fiction</v>
      </c>
      <c r="S3708" s="10">
        <f t="shared" si="288"/>
        <v>41882.728969907403</v>
      </c>
      <c r="T3708" s="10">
        <f t="shared" si="289"/>
        <v>41942.728969907403</v>
      </c>
    </row>
    <row r="3709" spans="1:20" ht="60" x14ac:dyDescent="0.25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5">
        <f>E3709/D3709</f>
        <v>0</v>
      </c>
      <c r="P3709" s="6">
        <f t="shared" si="285"/>
        <v>0</v>
      </c>
      <c r="Q3709" t="str">
        <f t="shared" si="286"/>
        <v>film &amp; video</v>
      </c>
      <c r="R3709" t="str">
        <f t="shared" si="287"/>
        <v>science fiction</v>
      </c>
      <c r="S3709" s="10">
        <f t="shared" si="288"/>
        <v>41778.707083333335</v>
      </c>
      <c r="T3709" s="10">
        <f t="shared" si="289"/>
        <v>41806.636111111111</v>
      </c>
    </row>
    <row r="3710" spans="1:20" x14ac:dyDescent="0.25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5">
        <f>E3710/D3710</f>
        <v>0</v>
      </c>
      <c r="P3710" s="6">
        <f t="shared" si="285"/>
        <v>0</v>
      </c>
      <c r="Q3710" t="str">
        <f t="shared" si="286"/>
        <v>film &amp; video</v>
      </c>
      <c r="R3710" t="str">
        <f t="shared" si="287"/>
        <v>science fiction</v>
      </c>
      <c r="S3710" s="10">
        <f t="shared" si="288"/>
        <v>42541.629178240742</v>
      </c>
      <c r="T3710" s="10">
        <f t="shared" si="289"/>
        <v>42556.791666666664</v>
      </c>
    </row>
    <row r="3711" spans="1:20" ht="45" x14ac:dyDescent="0.25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5">
        <f>E3711/D3711</f>
        <v>0</v>
      </c>
      <c r="P3711" s="6">
        <f t="shared" si="285"/>
        <v>0</v>
      </c>
      <c r="Q3711" t="str">
        <f t="shared" si="286"/>
        <v>film &amp; video</v>
      </c>
      <c r="R3711" t="str">
        <f t="shared" si="287"/>
        <v>science fiction</v>
      </c>
      <c r="S3711" s="10">
        <f t="shared" si="288"/>
        <v>42491.599351851844</v>
      </c>
      <c r="T3711" s="10">
        <f t="shared" si="289"/>
        <v>42521.521527777775</v>
      </c>
    </row>
    <row r="3712" spans="1:20" ht="30" x14ac:dyDescent="0.25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5">
        <f>E3712/D3712</f>
        <v>0</v>
      </c>
      <c r="P3712" s="6">
        <f t="shared" si="285"/>
        <v>0</v>
      </c>
      <c r="Q3712" t="str">
        <f t="shared" si="286"/>
        <v>film &amp; video</v>
      </c>
      <c r="R3712" t="str">
        <f t="shared" si="287"/>
        <v>science fiction</v>
      </c>
      <c r="S3712" s="10">
        <f t="shared" si="288"/>
        <v>42221.701597222222</v>
      </c>
      <c r="T3712" s="10">
        <f t="shared" si="289"/>
        <v>42251.499999999993</v>
      </c>
    </row>
    <row r="3713" spans="1:20" ht="60" x14ac:dyDescent="0.25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5">
        <f>E3713/D3713</f>
        <v>0</v>
      </c>
      <c r="P3713" s="6">
        <f t="shared" si="285"/>
        <v>0</v>
      </c>
      <c r="Q3713" t="str">
        <f t="shared" si="286"/>
        <v>film &amp; video</v>
      </c>
      <c r="R3713" t="str">
        <f t="shared" si="287"/>
        <v>science fiction</v>
      </c>
      <c r="S3713" s="10">
        <f t="shared" si="288"/>
        <v>42096.201782407406</v>
      </c>
      <c r="T3713" s="10">
        <f t="shared" si="289"/>
        <v>42140.219444444439</v>
      </c>
    </row>
    <row r="3714" spans="1:20" ht="60" x14ac:dyDescent="0.25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5">
        <f>E3714/D3714</f>
        <v>0</v>
      </c>
      <c r="P3714" s="6">
        <f t="shared" si="285"/>
        <v>0</v>
      </c>
      <c r="Q3714" t="str">
        <f t="shared" si="286"/>
        <v>film &amp; video</v>
      </c>
      <c r="R3714" t="str">
        <f t="shared" si="287"/>
        <v>science fiction</v>
      </c>
      <c r="S3714" s="10">
        <f t="shared" si="288"/>
        <v>42239.365659722222</v>
      </c>
      <c r="T3714" s="10">
        <f t="shared" si="289"/>
        <v>42289.365659722222</v>
      </c>
    </row>
    <row r="3715" spans="1:20" ht="60" x14ac:dyDescent="0.25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5">
        <f>E3715/D3715</f>
        <v>0</v>
      </c>
      <c r="P3715" s="6">
        <f t="shared" ref="P3715:P3778" si="290">IF(L3715&lt;&gt;0,E3715/L3715,0)</f>
        <v>0</v>
      </c>
      <c r="Q3715" t="str">
        <f t="shared" ref="Q3715:Q3778" si="291">LEFT(N3715,FIND("/",N3715)-1)</f>
        <v>film &amp; video</v>
      </c>
      <c r="R3715" t="str">
        <f t="shared" ref="R3715:R3778" si="292">RIGHT(N3715,LEN(N3715)-FIND("/",N3715))</f>
        <v>science fiction</v>
      </c>
      <c r="S3715" s="10">
        <f t="shared" ref="S3715:S3778" si="293">(J3715/86400)+25569+(-5/24)</f>
        <v>42052.989953703705</v>
      </c>
      <c r="T3715" s="10">
        <f t="shared" ref="T3715:T3778" si="294">(I3715/86400)+25569+(-5/24)</f>
        <v>42082.948287037034</v>
      </c>
    </row>
    <row r="3716" spans="1:20" ht="60" x14ac:dyDescent="0.25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5">
        <f>E3716/D3716</f>
        <v>0</v>
      </c>
      <c r="P3716" s="6">
        <f t="shared" si="290"/>
        <v>0</v>
      </c>
      <c r="Q3716" t="str">
        <f t="shared" si="291"/>
        <v>film &amp; video</v>
      </c>
      <c r="R3716" t="str">
        <f t="shared" si="292"/>
        <v>science fiction</v>
      </c>
      <c r="S3716" s="10">
        <f t="shared" si="293"/>
        <v>42558.855810185181</v>
      </c>
      <c r="T3716" s="10">
        <f t="shared" si="294"/>
        <v>42616.038194444445</v>
      </c>
    </row>
    <row r="3717" spans="1:20" ht="30" x14ac:dyDescent="0.25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5">
        <f>E3717/D3717</f>
        <v>0</v>
      </c>
      <c r="P3717" s="6">
        <f t="shared" si="290"/>
        <v>0</v>
      </c>
      <c r="Q3717" t="str">
        <f t="shared" si="291"/>
        <v>film &amp; video</v>
      </c>
      <c r="R3717" t="str">
        <f t="shared" si="292"/>
        <v>science fiction</v>
      </c>
      <c r="S3717" s="10">
        <f t="shared" si="293"/>
        <v>41969.559490740743</v>
      </c>
      <c r="T3717" s="10">
        <f t="shared" si="294"/>
        <v>42012.554166666661</v>
      </c>
    </row>
    <row r="3718" spans="1:20" ht="60" x14ac:dyDescent="0.25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5">
        <f>E3718/D3718</f>
        <v>0</v>
      </c>
      <c r="P3718" s="6">
        <f t="shared" si="290"/>
        <v>0</v>
      </c>
      <c r="Q3718" t="str">
        <f t="shared" si="291"/>
        <v>film &amp; video</v>
      </c>
      <c r="R3718" t="str">
        <f t="shared" si="292"/>
        <v>science fiction</v>
      </c>
      <c r="S3718" s="10">
        <f t="shared" si="293"/>
        <v>41903.868379629625</v>
      </c>
      <c r="T3718" s="10">
        <f t="shared" si="294"/>
        <v>41933.868379629625</v>
      </c>
    </row>
    <row r="3719" spans="1:20" ht="60" x14ac:dyDescent="0.25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8268</v>
      </c>
      <c r="O3719" s="5">
        <f>E3719/D3719</f>
        <v>0</v>
      </c>
      <c r="P3719" s="6">
        <f t="shared" si="290"/>
        <v>0</v>
      </c>
      <c r="Q3719" t="str">
        <f t="shared" si="291"/>
        <v>film &amp; video</v>
      </c>
      <c r="R3719" t="str">
        <f t="shared" si="292"/>
        <v>drama</v>
      </c>
      <c r="S3719" s="10">
        <f t="shared" si="293"/>
        <v>42171.70475694444</v>
      </c>
      <c r="T3719" s="10">
        <f t="shared" si="294"/>
        <v>42231.70475694444</v>
      </c>
    </row>
    <row r="3720" spans="1:20" ht="60" x14ac:dyDescent="0.25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8268</v>
      </c>
      <c r="O3720" s="5">
        <f>E3720/D3720</f>
        <v>0</v>
      </c>
      <c r="P3720" s="6">
        <f t="shared" si="290"/>
        <v>0</v>
      </c>
      <c r="Q3720" t="str">
        <f t="shared" si="291"/>
        <v>film &amp; video</v>
      </c>
      <c r="R3720" t="str">
        <f t="shared" si="292"/>
        <v>drama</v>
      </c>
      <c r="S3720" s="10">
        <f t="shared" si="293"/>
        <v>42243.752939814811</v>
      </c>
      <c r="T3720" s="10">
        <f t="shared" si="294"/>
        <v>42277.791666666664</v>
      </c>
    </row>
    <row r="3721" spans="1:20" ht="30" x14ac:dyDescent="0.25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8268</v>
      </c>
      <c r="O3721" s="5">
        <f>E3721/D3721</f>
        <v>0</v>
      </c>
      <c r="P3721" s="6">
        <f t="shared" si="290"/>
        <v>0</v>
      </c>
      <c r="Q3721" t="str">
        <f t="shared" si="291"/>
        <v>film &amp; video</v>
      </c>
      <c r="R3721" t="str">
        <f t="shared" si="292"/>
        <v>drama</v>
      </c>
      <c r="S3721" s="10">
        <f t="shared" si="293"/>
        <v>42351.450509259252</v>
      </c>
      <c r="T3721" s="10">
        <f t="shared" si="294"/>
        <v>42381.450509259252</v>
      </c>
    </row>
    <row r="3722" spans="1:20" ht="45" x14ac:dyDescent="0.25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8268</v>
      </c>
      <c r="O3722" s="5">
        <f>E3722/D3722</f>
        <v>0</v>
      </c>
      <c r="P3722" s="6">
        <f t="shared" si="290"/>
        <v>0</v>
      </c>
      <c r="Q3722" t="str">
        <f t="shared" si="291"/>
        <v>film &amp; video</v>
      </c>
      <c r="R3722" t="str">
        <f t="shared" si="292"/>
        <v>drama</v>
      </c>
      <c r="S3722" s="10">
        <f t="shared" si="293"/>
        <v>42047.186608796292</v>
      </c>
      <c r="T3722" s="10">
        <f t="shared" si="294"/>
        <v>42082.144942129627</v>
      </c>
    </row>
    <row r="3723" spans="1:20" ht="45" x14ac:dyDescent="0.25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8268</v>
      </c>
      <c r="O3723" s="5">
        <f>E3723/D3723</f>
        <v>0</v>
      </c>
      <c r="P3723" s="6">
        <f t="shared" si="290"/>
        <v>0</v>
      </c>
      <c r="Q3723" t="str">
        <f t="shared" si="291"/>
        <v>film &amp; video</v>
      </c>
      <c r="R3723" t="str">
        <f t="shared" si="292"/>
        <v>drama</v>
      </c>
      <c r="S3723" s="10">
        <f t="shared" si="293"/>
        <v>42033.364675925921</v>
      </c>
      <c r="T3723" s="10">
        <f t="shared" si="294"/>
        <v>42063.364675925921</v>
      </c>
    </row>
    <row r="3724" spans="1:20" ht="60" x14ac:dyDescent="0.25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8268</v>
      </c>
      <c r="O3724" s="5">
        <f>E3724/D3724</f>
        <v>0</v>
      </c>
      <c r="P3724" s="6">
        <f t="shared" si="290"/>
        <v>0</v>
      </c>
      <c r="Q3724" t="str">
        <f t="shared" si="291"/>
        <v>film &amp; video</v>
      </c>
      <c r="R3724" t="str">
        <f t="shared" si="292"/>
        <v>drama</v>
      </c>
      <c r="S3724" s="10">
        <f t="shared" si="293"/>
        <v>42072.55064814815</v>
      </c>
      <c r="T3724" s="10">
        <f t="shared" si="294"/>
        <v>42132.55064814815</v>
      </c>
    </row>
    <row r="3725" spans="1:20" ht="60" x14ac:dyDescent="0.25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8268</v>
      </c>
      <c r="O3725" s="5">
        <f>E3725/D3725</f>
        <v>0</v>
      </c>
      <c r="P3725" s="6">
        <f t="shared" si="290"/>
        <v>0</v>
      </c>
      <c r="Q3725" t="str">
        <f t="shared" si="291"/>
        <v>film &amp; video</v>
      </c>
      <c r="R3725" t="str">
        <f t="shared" si="292"/>
        <v>drama</v>
      </c>
      <c r="S3725" s="10">
        <f t="shared" si="293"/>
        <v>42191.615729166668</v>
      </c>
      <c r="T3725" s="10">
        <f t="shared" si="294"/>
        <v>42221.615729166668</v>
      </c>
    </row>
    <row r="3726" spans="1:20" ht="45" x14ac:dyDescent="0.25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8268</v>
      </c>
      <c r="O3726" s="5">
        <f>E3726/D3726</f>
        <v>0</v>
      </c>
      <c r="P3726" s="6">
        <f t="shared" si="290"/>
        <v>0</v>
      </c>
      <c r="Q3726" t="str">
        <f t="shared" si="291"/>
        <v>film &amp; video</v>
      </c>
      <c r="R3726" t="str">
        <f t="shared" si="292"/>
        <v>drama</v>
      </c>
      <c r="S3726" s="10">
        <f t="shared" si="293"/>
        <v>42304.747048611105</v>
      </c>
      <c r="T3726" s="10">
        <f t="shared" si="294"/>
        <v>42334.788715277777</v>
      </c>
    </row>
    <row r="3727" spans="1:20" ht="60" x14ac:dyDescent="0.25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8268</v>
      </c>
      <c r="O3727" s="5">
        <f>E3727/D3727</f>
        <v>0</v>
      </c>
      <c r="P3727" s="6">
        <f t="shared" si="290"/>
        <v>0</v>
      </c>
      <c r="Q3727" t="str">
        <f t="shared" si="291"/>
        <v>film &amp; video</v>
      </c>
      <c r="R3727" t="str">
        <f t="shared" si="292"/>
        <v>drama</v>
      </c>
      <c r="S3727" s="10">
        <f t="shared" si="293"/>
        <v>42711.803611111107</v>
      </c>
      <c r="T3727" s="10">
        <f t="shared" si="294"/>
        <v>42741.803611111107</v>
      </c>
    </row>
    <row r="3728" spans="1:20" ht="60" x14ac:dyDescent="0.25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8268</v>
      </c>
      <c r="O3728" s="5">
        <f>E3728/D3728</f>
        <v>0</v>
      </c>
      <c r="P3728" s="6">
        <f t="shared" si="290"/>
        <v>0</v>
      </c>
      <c r="Q3728" t="str">
        <f t="shared" si="291"/>
        <v>film &amp; video</v>
      </c>
      <c r="R3728" t="str">
        <f t="shared" si="292"/>
        <v>drama</v>
      </c>
      <c r="S3728" s="10">
        <f t="shared" si="293"/>
        <v>42767.604560185187</v>
      </c>
      <c r="T3728" s="10">
        <f t="shared" si="294"/>
        <v>42797.624999999993</v>
      </c>
    </row>
    <row r="3729" spans="1:20" ht="60" x14ac:dyDescent="0.25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8268</v>
      </c>
      <c r="O3729" s="5">
        <f>E3729/D3729</f>
        <v>0</v>
      </c>
      <c r="P3729" s="6">
        <f t="shared" si="290"/>
        <v>0</v>
      </c>
      <c r="Q3729" t="str">
        <f t="shared" si="291"/>
        <v>film &amp; video</v>
      </c>
      <c r="R3729" t="str">
        <f t="shared" si="292"/>
        <v>drama</v>
      </c>
      <c r="S3729" s="10">
        <f t="shared" si="293"/>
        <v>41856.974710648145</v>
      </c>
      <c r="T3729" s="10">
        <f t="shared" si="294"/>
        <v>41886.974710648145</v>
      </c>
    </row>
    <row r="3730" spans="1:20" ht="60" x14ac:dyDescent="0.25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8268</v>
      </c>
      <c r="O3730" s="5">
        <f>E3730/D3730</f>
        <v>0</v>
      </c>
      <c r="P3730" s="6">
        <f t="shared" si="290"/>
        <v>0</v>
      </c>
      <c r="Q3730" t="str">
        <f t="shared" si="291"/>
        <v>film &amp; video</v>
      </c>
      <c r="R3730" t="str">
        <f t="shared" si="292"/>
        <v>drama</v>
      </c>
      <c r="S3730" s="10">
        <f t="shared" si="293"/>
        <v>41911.726458333331</v>
      </c>
      <c r="T3730" s="10">
        <f t="shared" si="294"/>
        <v>41971.768124999995</v>
      </c>
    </row>
    <row r="3731" spans="1:20" ht="45" x14ac:dyDescent="0.25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8268</v>
      </c>
      <c r="O3731" s="5">
        <f>E3731/D3731</f>
        <v>0</v>
      </c>
      <c r="P3731" s="6">
        <f t="shared" si="290"/>
        <v>0</v>
      </c>
      <c r="Q3731" t="str">
        <f t="shared" si="291"/>
        <v>film &amp; video</v>
      </c>
      <c r="R3731" t="str">
        <f t="shared" si="292"/>
        <v>drama</v>
      </c>
      <c r="S3731" s="10">
        <f t="shared" si="293"/>
        <v>42135.462175925924</v>
      </c>
      <c r="T3731" s="10">
        <f t="shared" si="294"/>
        <v>42195.462175925924</v>
      </c>
    </row>
    <row r="3732" spans="1:20" ht="60" x14ac:dyDescent="0.25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8268</v>
      </c>
      <c r="O3732" s="5">
        <f>E3732/D3732</f>
        <v>0</v>
      </c>
      <c r="P3732" s="6">
        <f t="shared" si="290"/>
        <v>0</v>
      </c>
      <c r="Q3732" t="str">
        <f t="shared" si="291"/>
        <v>film &amp; video</v>
      </c>
      <c r="R3732" t="str">
        <f t="shared" si="292"/>
        <v>drama</v>
      </c>
      <c r="S3732" s="10">
        <f t="shared" si="293"/>
        <v>42583.915532407402</v>
      </c>
      <c r="T3732" s="10">
        <f t="shared" si="294"/>
        <v>42613.915532407402</v>
      </c>
    </row>
    <row r="3733" spans="1:20" x14ac:dyDescent="0.25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8268</v>
      </c>
      <c r="O3733" s="5">
        <f>E3733/D3733</f>
        <v>0</v>
      </c>
      <c r="P3733" s="6">
        <f t="shared" si="290"/>
        <v>0</v>
      </c>
      <c r="Q3733" t="str">
        <f t="shared" si="291"/>
        <v>film &amp; video</v>
      </c>
      <c r="R3733" t="str">
        <f t="shared" si="292"/>
        <v>drama</v>
      </c>
      <c r="S3733" s="10">
        <f t="shared" si="293"/>
        <v>42255.719490740739</v>
      </c>
      <c r="T3733" s="10">
        <f t="shared" si="294"/>
        <v>42285.665972222218</v>
      </c>
    </row>
    <row r="3734" spans="1:20" ht="45" x14ac:dyDescent="0.25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8268</v>
      </c>
      <c r="O3734" s="5">
        <f>E3734/D3734</f>
        <v>0</v>
      </c>
      <c r="P3734" s="6">
        <f t="shared" si="290"/>
        <v>0</v>
      </c>
      <c r="Q3734" t="str">
        <f t="shared" si="291"/>
        <v>film &amp; video</v>
      </c>
      <c r="R3734" t="str">
        <f t="shared" si="292"/>
        <v>drama</v>
      </c>
      <c r="S3734" s="10">
        <f t="shared" si="293"/>
        <v>42566.79609953703</v>
      </c>
      <c r="T3734" s="10">
        <f t="shared" si="294"/>
        <v>42587.79609953703</v>
      </c>
    </row>
    <row r="3735" spans="1:20" ht="60" x14ac:dyDescent="0.25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8268</v>
      </c>
      <c r="O3735" s="5">
        <f>E3735/D3735</f>
        <v>0</v>
      </c>
      <c r="P3735" s="6">
        <f t="shared" si="290"/>
        <v>0</v>
      </c>
      <c r="Q3735" t="str">
        <f t="shared" si="291"/>
        <v>film &amp; video</v>
      </c>
      <c r="R3735" t="str">
        <f t="shared" si="292"/>
        <v>drama</v>
      </c>
      <c r="S3735" s="10">
        <f t="shared" si="293"/>
        <v>41959.16165509259</v>
      </c>
      <c r="T3735" s="10">
        <f t="shared" si="294"/>
        <v>41989.16165509259</v>
      </c>
    </row>
    <row r="3736" spans="1:20" ht="60" x14ac:dyDescent="0.25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8268</v>
      </c>
      <c r="O3736" s="5">
        <f>E3736/D3736</f>
        <v>0</v>
      </c>
      <c r="P3736" s="6">
        <f t="shared" si="290"/>
        <v>0</v>
      </c>
      <c r="Q3736" t="str">
        <f t="shared" si="291"/>
        <v>film &amp; video</v>
      </c>
      <c r="R3736" t="str">
        <f t="shared" si="292"/>
        <v>drama</v>
      </c>
      <c r="S3736" s="10">
        <f t="shared" si="293"/>
        <v>42165.714525462965</v>
      </c>
      <c r="T3736" s="10">
        <f t="shared" si="294"/>
        <v>42195.714525462965</v>
      </c>
    </row>
    <row r="3737" spans="1:20" ht="30" x14ac:dyDescent="0.25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8268</v>
      </c>
      <c r="O3737" s="5">
        <f>E3737/D3737</f>
        <v>0</v>
      </c>
      <c r="P3737" s="6">
        <f t="shared" si="290"/>
        <v>0</v>
      </c>
      <c r="Q3737" t="str">
        <f t="shared" si="291"/>
        <v>film &amp; video</v>
      </c>
      <c r="R3737" t="str">
        <f t="shared" si="292"/>
        <v>drama</v>
      </c>
      <c r="S3737" s="10">
        <f t="shared" si="293"/>
        <v>42031.629212962966</v>
      </c>
      <c r="T3737" s="10">
        <f t="shared" si="294"/>
        <v>42091.587546296294</v>
      </c>
    </row>
    <row r="3738" spans="1:20" ht="60" x14ac:dyDescent="0.25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8268</v>
      </c>
      <c r="O3738" s="5">
        <f>E3738/D3738</f>
        <v>0</v>
      </c>
      <c r="P3738" s="6">
        <f t="shared" si="290"/>
        <v>0</v>
      </c>
      <c r="Q3738" t="str">
        <f t="shared" si="291"/>
        <v>film &amp; video</v>
      </c>
      <c r="R3738" t="str">
        <f t="shared" si="292"/>
        <v>drama</v>
      </c>
      <c r="S3738" s="10">
        <f t="shared" si="293"/>
        <v>42481.839699074073</v>
      </c>
      <c r="T3738" s="10">
        <f t="shared" si="294"/>
        <v>42511.836805555555</v>
      </c>
    </row>
    <row r="3739" spans="1:20" ht="60" x14ac:dyDescent="0.25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8268</v>
      </c>
      <c r="O3739" s="5">
        <f>E3739/D3739</f>
        <v>0</v>
      </c>
      <c r="P3739" s="6">
        <f t="shared" si="290"/>
        <v>0</v>
      </c>
      <c r="Q3739" t="str">
        <f t="shared" si="291"/>
        <v>film &amp; video</v>
      </c>
      <c r="R3739" t="str">
        <f t="shared" si="292"/>
        <v>drama</v>
      </c>
      <c r="S3739" s="10">
        <f t="shared" si="293"/>
        <v>42135.026921296296</v>
      </c>
      <c r="T3739" s="10">
        <f t="shared" si="294"/>
        <v>42195.026921296296</v>
      </c>
    </row>
    <row r="3740" spans="1:20" ht="45" x14ac:dyDescent="0.25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8268</v>
      </c>
      <c r="O3740" s="5">
        <f>E3740/D3740</f>
        <v>0</v>
      </c>
      <c r="P3740" s="6">
        <f t="shared" si="290"/>
        <v>0</v>
      </c>
      <c r="Q3740" t="str">
        <f t="shared" si="291"/>
        <v>film &amp; video</v>
      </c>
      <c r="R3740" t="str">
        <f t="shared" si="292"/>
        <v>drama</v>
      </c>
      <c r="S3740" s="10">
        <f t="shared" si="293"/>
        <v>42438.752939814811</v>
      </c>
      <c r="T3740" s="10">
        <f t="shared" si="294"/>
        <v>42468.711273148147</v>
      </c>
    </row>
    <row r="3741" spans="1:20" ht="45" x14ac:dyDescent="0.25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8268</v>
      </c>
      <c r="O3741" s="5">
        <f>E3741/D3741</f>
        <v>0</v>
      </c>
      <c r="P3741" s="6">
        <f t="shared" si="290"/>
        <v>0</v>
      </c>
      <c r="Q3741" t="str">
        <f t="shared" si="291"/>
        <v>film &amp; video</v>
      </c>
      <c r="R3741" t="str">
        <f t="shared" si="292"/>
        <v>drama</v>
      </c>
      <c r="S3741" s="10">
        <f t="shared" si="293"/>
        <v>42164.685659722221</v>
      </c>
      <c r="T3741" s="10">
        <f t="shared" si="294"/>
        <v>42194.685659722221</v>
      </c>
    </row>
    <row r="3742" spans="1:20" ht="30" x14ac:dyDescent="0.25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8268</v>
      </c>
      <c r="O3742" s="5">
        <f>E3742/D3742</f>
        <v>0</v>
      </c>
      <c r="P3742" s="6">
        <f t="shared" si="290"/>
        <v>0</v>
      </c>
      <c r="Q3742" t="str">
        <f t="shared" si="291"/>
        <v>film &amp; video</v>
      </c>
      <c r="R3742" t="str">
        <f t="shared" si="292"/>
        <v>drama</v>
      </c>
      <c r="S3742" s="10">
        <f t="shared" si="293"/>
        <v>42096.478067129625</v>
      </c>
      <c r="T3742" s="10">
        <f t="shared" si="294"/>
        <v>42156.478067129625</v>
      </c>
    </row>
    <row r="3743" spans="1:20" ht="60" x14ac:dyDescent="0.25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8268</v>
      </c>
      <c r="O3743" s="5">
        <f>E3743/D3743</f>
        <v>0</v>
      </c>
      <c r="P3743" s="6">
        <f t="shared" si="290"/>
        <v>0</v>
      </c>
      <c r="Q3743" t="str">
        <f t="shared" si="291"/>
        <v>film &amp; video</v>
      </c>
      <c r="R3743" t="str">
        <f t="shared" si="292"/>
        <v>drama</v>
      </c>
      <c r="S3743" s="10">
        <f t="shared" si="293"/>
        <v>42383.725659722222</v>
      </c>
      <c r="T3743" s="10">
        <f t="shared" si="294"/>
        <v>42413.725659722222</v>
      </c>
    </row>
    <row r="3744" spans="1:20" ht="60" x14ac:dyDescent="0.25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8268</v>
      </c>
      <c r="O3744" s="5">
        <f>E3744/D3744</f>
        <v>0</v>
      </c>
      <c r="P3744" s="6">
        <f t="shared" si="290"/>
        <v>0</v>
      </c>
      <c r="Q3744" t="str">
        <f t="shared" si="291"/>
        <v>film &amp; video</v>
      </c>
      <c r="R3744" t="str">
        <f t="shared" si="292"/>
        <v>drama</v>
      </c>
      <c r="S3744" s="10">
        <f t="shared" si="293"/>
        <v>42341.75059027777</v>
      </c>
      <c r="T3744" s="10">
        <f t="shared" si="294"/>
        <v>42371.75059027777</v>
      </c>
    </row>
    <row r="3745" spans="1:20" ht="45" x14ac:dyDescent="0.25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8268</v>
      </c>
      <c r="O3745" s="5">
        <f>E3745/D3745</f>
        <v>0</v>
      </c>
      <c r="P3745" s="6">
        <f t="shared" si="290"/>
        <v>0</v>
      </c>
      <c r="Q3745" t="str">
        <f t="shared" si="291"/>
        <v>film &amp; video</v>
      </c>
      <c r="R3745" t="str">
        <f t="shared" si="292"/>
        <v>drama</v>
      </c>
      <c r="S3745" s="10">
        <f t="shared" si="293"/>
        <v>42612.703379629624</v>
      </c>
      <c r="T3745" s="10">
        <f t="shared" si="294"/>
        <v>42642.703379629624</v>
      </c>
    </row>
    <row r="3746" spans="1:20" ht="45" x14ac:dyDescent="0.25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8268</v>
      </c>
      <c r="O3746" s="5">
        <f>E3746/D3746</f>
        <v>0</v>
      </c>
      <c r="P3746" s="6">
        <f t="shared" si="290"/>
        <v>0</v>
      </c>
      <c r="Q3746" t="str">
        <f t="shared" si="291"/>
        <v>film &amp; video</v>
      </c>
      <c r="R3746" t="str">
        <f t="shared" si="292"/>
        <v>drama</v>
      </c>
      <c r="S3746" s="10">
        <f t="shared" si="293"/>
        <v>42164.700196759259</v>
      </c>
      <c r="T3746" s="10">
        <f t="shared" si="294"/>
        <v>42194.700196759259</v>
      </c>
    </row>
    <row r="3747" spans="1:20" ht="60" x14ac:dyDescent="0.25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8268</v>
      </c>
      <c r="O3747" s="5">
        <f>E3747/D3747</f>
        <v>0</v>
      </c>
      <c r="P3747" s="6">
        <f t="shared" si="290"/>
        <v>0</v>
      </c>
      <c r="Q3747" t="str">
        <f t="shared" si="291"/>
        <v>film &amp; video</v>
      </c>
      <c r="R3747" t="str">
        <f t="shared" si="292"/>
        <v>drama</v>
      </c>
      <c r="S3747" s="10">
        <f t="shared" si="293"/>
        <v>42320.876145833332</v>
      </c>
      <c r="T3747" s="10">
        <f t="shared" si="294"/>
        <v>42373.791666666664</v>
      </c>
    </row>
    <row r="3748" spans="1:20" ht="60" x14ac:dyDescent="0.25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8268</v>
      </c>
      <c r="O3748" s="5">
        <f>E3748/D3748</f>
        <v>0</v>
      </c>
      <c r="P3748" s="6">
        <f t="shared" si="290"/>
        <v>0</v>
      </c>
      <c r="Q3748" t="str">
        <f t="shared" si="291"/>
        <v>film &amp; video</v>
      </c>
      <c r="R3748" t="str">
        <f t="shared" si="292"/>
        <v>drama</v>
      </c>
      <c r="S3748" s="10">
        <f t="shared" si="293"/>
        <v>42713.754166666666</v>
      </c>
      <c r="T3748" s="10">
        <f t="shared" si="294"/>
        <v>42734.166666666664</v>
      </c>
    </row>
    <row r="3749" spans="1:20" ht="60" x14ac:dyDescent="0.25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8270</v>
      </c>
      <c r="O3749" s="5">
        <f>E3749/D3749</f>
        <v>0</v>
      </c>
      <c r="P3749" s="6">
        <f t="shared" si="290"/>
        <v>0</v>
      </c>
      <c r="Q3749" t="str">
        <f t="shared" si="291"/>
        <v>film &amp; video</v>
      </c>
      <c r="R3749" t="str">
        <f t="shared" si="292"/>
        <v>animation</v>
      </c>
      <c r="S3749" s="10">
        <f t="shared" si="293"/>
        <v>42285.700694444444</v>
      </c>
      <c r="T3749" s="10">
        <f t="shared" si="294"/>
        <v>42299.582638888889</v>
      </c>
    </row>
    <row r="3750" spans="1:20" ht="60" x14ac:dyDescent="0.25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8270</v>
      </c>
      <c r="O3750" s="5">
        <f>E3750/D3750</f>
        <v>0</v>
      </c>
      <c r="P3750" s="6">
        <f t="shared" si="290"/>
        <v>0</v>
      </c>
      <c r="Q3750" t="str">
        <f t="shared" si="291"/>
        <v>film &amp; video</v>
      </c>
      <c r="R3750" t="str">
        <f t="shared" si="292"/>
        <v>animation</v>
      </c>
      <c r="S3750" s="10">
        <f t="shared" si="293"/>
        <v>40070.693078703705</v>
      </c>
      <c r="T3750" s="10">
        <f t="shared" si="294"/>
        <v>40143.999305555553</v>
      </c>
    </row>
    <row r="3751" spans="1:20" ht="60" x14ac:dyDescent="0.25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8270</v>
      </c>
      <c r="O3751" s="5">
        <f>E3751/D3751</f>
        <v>0</v>
      </c>
      <c r="P3751" s="6">
        <f t="shared" si="290"/>
        <v>0</v>
      </c>
      <c r="Q3751" t="str">
        <f t="shared" si="291"/>
        <v>film &amp; video</v>
      </c>
      <c r="R3751" t="str">
        <f t="shared" si="292"/>
        <v>animation</v>
      </c>
      <c r="S3751" s="10">
        <f t="shared" si="293"/>
        <v>42228.421550925923</v>
      </c>
      <c r="T3751" s="10">
        <f t="shared" si="294"/>
        <v>42288.421550925923</v>
      </c>
    </row>
    <row r="3752" spans="1:20" ht="45" x14ac:dyDescent="0.25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8270</v>
      </c>
      <c r="O3752" s="5">
        <f>E3752/D3752</f>
        <v>0</v>
      </c>
      <c r="P3752" s="6">
        <f t="shared" si="290"/>
        <v>0</v>
      </c>
      <c r="Q3752" t="str">
        <f t="shared" si="291"/>
        <v>film &amp; video</v>
      </c>
      <c r="R3752" t="str">
        <f t="shared" si="292"/>
        <v>animation</v>
      </c>
      <c r="S3752" s="10">
        <f t="shared" si="293"/>
        <v>41456.154085648144</v>
      </c>
      <c r="T3752" s="10">
        <f t="shared" si="294"/>
        <v>41486.154085648144</v>
      </c>
    </row>
    <row r="3753" spans="1:20" ht="45" x14ac:dyDescent="0.25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8270</v>
      </c>
      <c r="O3753" s="5">
        <f>E3753/D3753</f>
        <v>0</v>
      </c>
      <c r="P3753" s="6">
        <f t="shared" si="290"/>
        <v>0</v>
      </c>
      <c r="Q3753" t="str">
        <f t="shared" si="291"/>
        <v>film &amp; video</v>
      </c>
      <c r="R3753" t="str">
        <f t="shared" si="292"/>
        <v>animation</v>
      </c>
      <c r="S3753" s="10">
        <f t="shared" si="293"/>
        <v>42591.110254629624</v>
      </c>
      <c r="T3753" s="10">
        <f t="shared" si="294"/>
        <v>42651.110254629624</v>
      </c>
    </row>
    <row r="3754" spans="1:20" ht="60" x14ac:dyDescent="0.25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8270</v>
      </c>
      <c r="O3754" s="5">
        <f>E3754/D3754</f>
        <v>0</v>
      </c>
      <c r="P3754" s="6">
        <f t="shared" si="290"/>
        <v>0</v>
      </c>
      <c r="Q3754" t="str">
        <f t="shared" si="291"/>
        <v>film &amp; video</v>
      </c>
      <c r="R3754" t="str">
        <f t="shared" si="292"/>
        <v>animation</v>
      </c>
      <c r="S3754" s="10">
        <f t="shared" si="293"/>
        <v>41919.553449074076</v>
      </c>
      <c r="T3754" s="10">
        <f t="shared" si="294"/>
        <v>41929.553449074076</v>
      </c>
    </row>
    <row r="3755" spans="1:20" ht="60" x14ac:dyDescent="0.25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8270</v>
      </c>
      <c r="O3755" s="5">
        <f>E3755/D3755</f>
        <v>0</v>
      </c>
      <c r="P3755" s="6">
        <f t="shared" si="290"/>
        <v>0</v>
      </c>
      <c r="Q3755" t="str">
        <f t="shared" si="291"/>
        <v>film &amp; video</v>
      </c>
      <c r="R3755" t="str">
        <f t="shared" si="292"/>
        <v>animation</v>
      </c>
      <c r="S3755" s="10">
        <f t="shared" si="293"/>
        <v>41550.585601851846</v>
      </c>
      <c r="T3755" s="10">
        <f t="shared" si="294"/>
        <v>41580.585601851846</v>
      </c>
    </row>
    <row r="3756" spans="1:20" ht="60" x14ac:dyDescent="0.25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8270</v>
      </c>
      <c r="O3756" s="5">
        <f>E3756/D3756</f>
        <v>0</v>
      </c>
      <c r="P3756" s="6">
        <f t="shared" si="290"/>
        <v>0</v>
      </c>
      <c r="Q3756" t="str">
        <f t="shared" si="291"/>
        <v>film &amp; video</v>
      </c>
      <c r="R3756" t="str">
        <f t="shared" si="292"/>
        <v>animation</v>
      </c>
      <c r="S3756" s="10">
        <f t="shared" si="293"/>
        <v>41634.506840277776</v>
      </c>
      <c r="T3756" s="10">
        <f t="shared" si="294"/>
        <v>41664.506840277776</v>
      </c>
    </row>
    <row r="3757" spans="1:20" ht="60" x14ac:dyDescent="0.25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8270</v>
      </c>
      <c r="O3757" s="5">
        <f>E3757/D3757</f>
        <v>0</v>
      </c>
      <c r="P3757" s="6">
        <f t="shared" si="290"/>
        <v>0</v>
      </c>
      <c r="Q3757" t="str">
        <f t="shared" si="291"/>
        <v>film &amp; video</v>
      </c>
      <c r="R3757" t="str">
        <f t="shared" si="292"/>
        <v>animation</v>
      </c>
      <c r="S3757" s="10">
        <f t="shared" si="293"/>
        <v>41837.559166666666</v>
      </c>
      <c r="T3757" s="10">
        <f t="shared" si="294"/>
        <v>41867.559166666666</v>
      </c>
    </row>
    <row r="3758" spans="1:20" ht="60" x14ac:dyDescent="0.25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8270</v>
      </c>
      <c r="O3758" s="5">
        <f>E3758/D3758</f>
        <v>0</v>
      </c>
      <c r="P3758" s="6">
        <f t="shared" si="290"/>
        <v>0</v>
      </c>
      <c r="Q3758" t="str">
        <f t="shared" si="291"/>
        <v>film &amp; video</v>
      </c>
      <c r="R3758" t="str">
        <f t="shared" si="292"/>
        <v>animation</v>
      </c>
      <c r="S3758" s="10">
        <f t="shared" si="293"/>
        <v>41407.638506944444</v>
      </c>
      <c r="T3758" s="10">
        <f t="shared" si="294"/>
        <v>41427.638506944444</v>
      </c>
    </row>
    <row r="3759" spans="1:20" ht="60" x14ac:dyDescent="0.25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8270</v>
      </c>
      <c r="O3759" s="5">
        <f>E3759/D3759</f>
        <v>0</v>
      </c>
      <c r="P3759" s="6">
        <f t="shared" si="290"/>
        <v>0</v>
      </c>
      <c r="Q3759" t="str">
        <f t="shared" si="291"/>
        <v>film &amp; video</v>
      </c>
      <c r="R3759" t="str">
        <f t="shared" si="292"/>
        <v>animation</v>
      </c>
      <c r="S3759" s="10">
        <f t="shared" si="293"/>
        <v>40704.918298611105</v>
      </c>
      <c r="T3759" s="10">
        <f t="shared" si="294"/>
        <v>40764.918298611105</v>
      </c>
    </row>
    <row r="3760" spans="1:20" ht="60" x14ac:dyDescent="0.25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8270</v>
      </c>
      <c r="O3760" s="5">
        <f>E3760/D3760</f>
        <v>0</v>
      </c>
      <c r="P3760" s="6">
        <f t="shared" si="290"/>
        <v>0</v>
      </c>
      <c r="Q3760" t="str">
        <f t="shared" si="291"/>
        <v>film &amp; video</v>
      </c>
      <c r="R3760" t="str">
        <f t="shared" si="292"/>
        <v>animation</v>
      </c>
      <c r="S3760" s="10">
        <f t="shared" si="293"/>
        <v>41040.959293981483</v>
      </c>
      <c r="T3760" s="10">
        <f t="shared" si="294"/>
        <v>41100.952141203699</v>
      </c>
    </row>
    <row r="3761" spans="1:20" ht="30" x14ac:dyDescent="0.25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8270</v>
      </c>
      <c r="O3761" s="5">
        <f>E3761/D3761</f>
        <v>0</v>
      </c>
      <c r="P3761" s="6">
        <f t="shared" si="290"/>
        <v>0</v>
      </c>
      <c r="Q3761" t="str">
        <f t="shared" si="291"/>
        <v>film &amp; video</v>
      </c>
      <c r="R3761" t="str">
        <f t="shared" si="292"/>
        <v>animation</v>
      </c>
      <c r="S3761" s="10">
        <f t="shared" si="293"/>
        <v>41827.781527777777</v>
      </c>
      <c r="T3761" s="10">
        <f t="shared" si="294"/>
        <v>41887.781527777777</v>
      </c>
    </row>
    <row r="3762" spans="1:20" ht="60" x14ac:dyDescent="0.25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8270</v>
      </c>
      <c r="O3762" s="5">
        <f>E3762/D3762</f>
        <v>0</v>
      </c>
      <c r="P3762" s="6">
        <f t="shared" si="290"/>
        <v>0</v>
      </c>
      <c r="Q3762" t="str">
        <f t="shared" si="291"/>
        <v>film &amp; video</v>
      </c>
      <c r="R3762" t="str">
        <f t="shared" si="292"/>
        <v>animation</v>
      </c>
      <c r="S3762" s="10">
        <f t="shared" si="293"/>
        <v>42099.877812500003</v>
      </c>
      <c r="T3762" s="10">
        <f t="shared" si="294"/>
        <v>42129.877812500003</v>
      </c>
    </row>
    <row r="3763" spans="1:20" ht="60" x14ac:dyDescent="0.25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8270</v>
      </c>
      <c r="O3763" s="5">
        <f>E3763/D3763</f>
        <v>0</v>
      </c>
      <c r="P3763" s="6">
        <f t="shared" si="290"/>
        <v>0</v>
      </c>
      <c r="Q3763" t="str">
        <f t="shared" si="291"/>
        <v>film &amp; video</v>
      </c>
      <c r="R3763" t="str">
        <f t="shared" si="292"/>
        <v>animation</v>
      </c>
      <c r="S3763" s="10">
        <f t="shared" si="293"/>
        <v>40987.626550925925</v>
      </c>
      <c r="T3763" s="10">
        <f t="shared" si="294"/>
        <v>41047.626550925925</v>
      </c>
    </row>
    <row r="3764" spans="1:20" ht="45" x14ac:dyDescent="0.25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8270</v>
      </c>
      <c r="O3764" s="5">
        <f>E3764/D3764</f>
        <v>0</v>
      </c>
      <c r="P3764" s="6">
        <f t="shared" si="290"/>
        <v>0</v>
      </c>
      <c r="Q3764" t="str">
        <f t="shared" si="291"/>
        <v>film &amp; video</v>
      </c>
      <c r="R3764" t="str">
        <f t="shared" si="292"/>
        <v>animation</v>
      </c>
      <c r="S3764" s="10">
        <f t="shared" si="293"/>
        <v>42065.702650462961</v>
      </c>
      <c r="T3764" s="10">
        <f t="shared" si="294"/>
        <v>42095.660983796297</v>
      </c>
    </row>
    <row r="3765" spans="1:20" ht="60" x14ac:dyDescent="0.25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5">
        <f>E3765/D3765</f>
        <v>0</v>
      </c>
      <c r="P3765" s="6">
        <f t="shared" si="290"/>
        <v>0</v>
      </c>
      <c r="Q3765" t="str">
        <f t="shared" si="291"/>
        <v>film &amp; video</v>
      </c>
      <c r="R3765" t="str">
        <f t="shared" si="292"/>
        <v>animation</v>
      </c>
      <c r="S3765" s="10">
        <f t="shared" si="293"/>
        <v>42669.386504629627</v>
      </c>
      <c r="T3765" s="10">
        <f t="shared" si="294"/>
        <v>42729.428171296291</v>
      </c>
    </row>
    <row r="3766" spans="1:20" ht="45" x14ac:dyDescent="0.25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8270</v>
      </c>
      <c r="O3766" s="5">
        <f>E3766/D3766</f>
        <v>0</v>
      </c>
      <c r="P3766" s="6">
        <f t="shared" si="290"/>
        <v>0</v>
      </c>
      <c r="Q3766" t="str">
        <f t="shared" si="291"/>
        <v>film &amp; video</v>
      </c>
      <c r="R3766" t="str">
        <f t="shared" si="292"/>
        <v>animation</v>
      </c>
      <c r="S3766" s="10">
        <f t="shared" si="293"/>
        <v>42713.84606481481</v>
      </c>
      <c r="T3766" s="10">
        <f t="shared" si="294"/>
        <v>42743.84606481481</v>
      </c>
    </row>
    <row r="3767" spans="1:20" x14ac:dyDescent="0.25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8270</v>
      </c>
      <c r="O3767" s="5">
        <f>E3767/D3767</f>
        <v>0</v>
      </c>
      <c r="P3767" s="6">
        <f t="shared" si="290"/>
        <v>0</v>
      </c>
      <c r="Q3767" t="str">
        <f t="shared" si="291"/>
        <v>film &amp; video</v>
      </c>
      <c r="R3767" t="str">
        <f t="shared" si="292"/>
        <v>animation</v>
      </c>
      <c r="S3767" s="10">
        <f t="shared" si="293"/>
        <v>41113.760243055549</v>
      </c>
      <c r="T3767" s="10">
        <f t="shared" si="294"/>
        <v>41143.760243055549</v>
      </c>
    </row>
    <row r="3768" spans="1:20" ht="45" x14ac:dyDescent="0.25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8270</v>
      </c>
      <c r="O3768" s="5">
        <f>E3768/D3768</f>
        <v>0</v>
      </c>
      <c r="P3768" s="6">
        <f t="shared" si="290"/>
        <v>0</v>
      </c>
      <c r="Q3768" t="str">
        <f t="shared" si="291"/>
        <v>film &amp; video</v>
      </c>
      <c r="R3768" t="str">
        <f t="shared" si="292"/>
        <v>animation</v>
      </c>
      <c r="S3768" s="10">
        <f t="shared" si="293"/>
        <v>42366.774293981478</v>
      </c>
      <c r="T3768" s="10">
        <f t="shared" si="294"/>
        <v>42396.774293981478</v>
      </c>
    </row>
    <row r="3769" spans="1:20" ht="60" x14ac:dyDescent="0.25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8270</v>
      </c>
      <c r="O3769" s="5">
        <f>E3769/D3769</f>
        <v>0</v>
      </c>
      <c r="P3769" s="6">
        <f t="shared" si="290"/>
        <v>0</v>
      </c>
      <c r="Q3769" t="str">
        <f t="shared" si="291"/>
        <v>film &amp; video</v>
      </c>
      <c r="R3769" t="str">
        <f t="shared" si="292"/>
        <v>animation</v>
      </c>
      <c r="S3769" s="10">
        <f t="shared" si="293"/>
        <v>42595.826736111114</v>
      </c>
      <c r="T3769" s="10">
        <f t="shared" si="294"/>
        <v>42655.826736111114</v>
      </c>
    </row>
    <row r="3770" spans="1:20" ht="45" x14ac:dyDescent="0.25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8270</v>
      </c>
      <c r="O3770" s="5">
        <f>E3770/D3770</f>
        <v>0</v>
      </c>
      <c r="P3770" s="6">
        <f t="shared" si="290"/>
        <v>0</v>
      </c>
      <c r="Q3770" t="str">
        <f t="shared" si="291"/>
        <v>film &amp; video</v>
      </c>
      <c r="R3770" t="str">
        <f t="shared" si="292"/>
        <v>animation</v>
      </c>
      <c r="S3770" s="10">
        <f t="shared" si="293"/>
        <v>42114.517800925925</v>
      </c>
      <c r="T3770" s="10">
        <f t="shared" si="294"/>
        <v>42144.517800925925</v>
      </c>
    </row>
    <row r="3771" spans="1:20" ht="45" x14ac:dyDescent="0.25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8270</v>
      </c>
      <c r="O3771" s="5">
        <f>E3771/D3771</f>
        <v>0</v>
      </c>
      <c r="P3771" s="6">
        <f t="shared" si="290"/>
        <v>0</v>
      </c>
      <c r="Q3771" t="str">
        <f t="shared" si="291"/>
        <v>film &amp; video</v>
      </c>
      <c r="R3771" t="str">
        <f t="shared" si="292"/>
        <v>animation</v>
      </c>
      <c r="S3771" s="10">
        <f t="shared" si="293"/>
        <v>42171.619270833333</v>
      </c>
      <c r="T3771" s="10">
        <f t="shared" si="294"/>
        <v>42201.619270833333</v>
      </c>
    </row>
    <row r="3772" spans="1:20" ht="60" x14ac:dyDescent="0.25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8270</v>
      </c>
      <c r="O3772" s="5">
        <f>E3772/D3772</f>
        <v>0</v>
      </c>
      <c r="P3772" s="6">
        <f t="shared" si="290"/>
        <v>0</v>
      </c>
      <c r="Q3772" t="str">
        <f t="shared" si="291"/>
        <v>film &amp; video</v>
      </c>
      <c r="R3772" t="str">
        <f t="shared" si="292"/>
        <v>animation</v>
      </c>
      <c r="S3772" s="10">
        <f t="shared" si="293"/>
        <v>40703.026053240741</v>
      </c>
      <c r="T3772" s="10">
        <f t="shared" si="294"/>
        <v>40733.026053240741</v>
      </c>
    </row>
    <row r="3773" spans="1:20" ht="45" x14ac:dyDescent="0.25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8270</v>
      </c>
      <c r="O3773" s="5">
        <f>E3773/D3773</f>
        <v>0</v>
      </c>
      <c r="P3773" s="6">
        <f t="shared" si="290"/>
        <v>0</v>
      </c>
      <c r="Q3773" t="str">
        <f t="shared" si="291"/>
        <v>film &amp; video</v>
      </c>
      <c r="R3773" t="str">
        <f t="shared" si="292"/>
        <v>animation</v>
      </c>
      <c r="S3773" s="10">
        <f t="shared" si="293"/>
        <v>42399.968043981477</v>
      </c>
      <c r="T3773" s="10">
        <f t="shared" si="294"/>
        <v>42429.968043981477</v>
      </c>
    </row>
    <row r="3774" spans="1:20" ht="30" x14ac:dyDescent="0.25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8270</v>
      </c>
      <c r="O3774" s="5">
        <f>E3774/D3774</f>
        <v>0</v>
      </c>
      <c r="P3774" s="6">
        <f t="shared" si="290"/>
        <v>0</v>
      </c>
      <c r="Q3774" t="str">
        <f t="shared" si="291"/>
        <v>film &amp; video</v>
      </c>
      <c r="R3774" t="str">
        <f t="shared" si="292"/>
        <v>animation</v>
      </c>
      <c r="S3774" s="10">
        <f t="shared" si="293"/>
        <v>42091.570370370369</v>
      </c>
      <c r="T3774" s="10">
        <f t="shared" si="294"/>
        <v>42151.570370370369</v>
      </c>
    </row>
    <row r="3775" spans="1:20" ht="60" x14ac:dyDescent="0.25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8270</v>
      </c>
      <c r="O3775" s="5">
        <f>E3775/D3775</f>
        <v>0</v>
      </c>
      <c r="P3775" s="6">
        <f t="shared" si="290"/>
        <v>0</v>
      </c>
      <c r="Q3775" t="str">
        <f t="shared" si="291"/>
        <v>film &amp; video</v>
      </c>
      <c r="R3775" t="str">
        <f t="shared" si="292"/>
        <v>animation</v>
      </c>
      <c r="S3775" s="10">
        <f t="shared" si="293"/>
        <v>42223.407685185179</v>
      </c>
      <c r="T3775" s="10">
        <f t="shared" si="294"/>
        <v>42253.406944444439</v>
      </c>
    </row>
    <row r="3776" spans="1:20" ht="60" x14ac:dyDescent="0.25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s="5">
        <f>E3776/D3776</f>
        <v>0</v>
      </c>
      <c r="P3776" s="6">
        <f t="shared" si="290"/>
        <v>0</v>
      </c>
      <c r="Q3776" t="str">
        <f t="shared" si="291"/>
        <v>technology</v>
      </c>
      <c r="R3776" t="str">
        <f t="shared" si="292"/>
        <v>web</v>
      </c>
      <c r="S3776" s="10">
        <f t="shared" si="293"/>
        <v>42380.488009259258</v>
      </c>
      <c r="T3776" s="10">
        <f t="shared" si="294"/>
        <v>42410.488009259258</v>
      </c>
    </row>
    <row r="3777" spans="1:20" ht="45" x14ac:dyDescent="0.25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 s="5">
        <f>E3777/D3777</f>
        <v>0</v>
      </c>
      <c r="P3777" s="6">
        <f t="shared" si="290"/>
        <v>0</v>
      </c>
      <c r="Q3777" t="str">
        <f t="shared" si="291"/>
        <v>technology</v>
      </c>
      <c r="R3777" t="str">
        <f t="shared" si="292"/>
        <v>web</v>
      </c>
      <c r="S3777" s="10">
        <f t="shared" si="293"/>
        <v>42318.408518518518</v>
      </c>
      <c r="T3777" s="10">
        <f t="shared" si="294"/>
        <v>42378.408518518518</v>
      </c>
    </row>
    <row r="3778" spans="1:20" ht="60" x14ac:dyDescent="0.25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 s="5">
        <f>E3778/D3778</f>
        <v>0</v>
      </c>
      <c r="P3778" s="6">
        <f t="shared" si="290"/>
        <v>0</v>
      </c>
      <c r="Q3778" t="str">
        <f t="shared" si="291"/>
        <v>technology</v>
      </c>
      <c r="R3778" t="str">
        <f t="shared" si="292"/>
        <v>web</v>
      </c>
      <c r="S3778" s="10">
        <f t="shared" si="293"/>
        <v>42503.145173611112</v>
      </c>
      <c r="T3778" s="10">
        <f t="shared" si="294"/>
        <v>42533.145173611112</v>
      </c>
    </row>
    <row r="3779" spans="1:20" ht="60" x14ac:dyDescent="0.25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 s="5">
        <f>E3779/D3779</f>
        <v>0</v>
      </c>
      <c r="P3779" s="6">
        <f t="shared" ref="P3779:P3842" si="295">IF(L3779&lt;&gt;0,E3779/L3779,0)</f>
        <v>0</v>
      </c>
      <c r="Q3779" t="str">
        <f t="shared" ref="Q3779:Q3842" si="296">LEFT(N3779,FIND("/",N3779)-1)</f>
        <v>technology</v>
      </c>
      <c r="R3779" t="str">
        <f t="shared" ref="R3779:R3842" si="297">RIGHT(N3779,LEN(N3779)-FIND("/",N3779))</f>
        <v>web</v>
      </c>
      <c r="S3779" s="10">
        <f t="shared" ref="S3779:S3842" si="298">(J3779/86400)+25569+(-5/24)</f>
        <v>42057.674826388888</v>
      </c>
      <c r="T3779" s="10">
        <f t="shared" ref="T3779:T3842" si="299">(I3779/86400)+25569+(-5/24)</f>
        <v>42087.633159722223</v>
      </c>
    </row>
    <row r="3780" spans="1:20" ht="60" x14ac:dyDescent="0.25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 s="5">
        <f>E3780/D3780</f>
        <v>0</v>
      </c>
      <c r="P3780" s="6">
        <f t="shared" si="295"/>
        <v>0</v>
      </c>
      <c r="Q3780" t="str">
        <f t="shared" si="296"/>
        <v>technology</v>
      </c>
      <c r="R3780" t="str">
        <f t="shared" si="297"/>
        <v>web</v>
      </c>
      <c r="S3780" s="10">
        <f t="shared" si="298"/>
        <v>42692.180729166663</v>
      </c>
      <c r="T3780" s="10">
        <f t="shared" si="299"/>
        <v>42722.180729166663</v>
      </c>
    </row>
    <row r="3781" spans="1:20" ht="60" x14ac:dyDescent="0.25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 s="5">
        <f>E3781/D3781</f>
        <v>0</v>
      </c>
      <c r="P3781" s="6">
        <f t="shared" si="295"/>
        <v>0</v>
      </c>
      <c r="Q3781" t="str">
        <f t="shared" si="296"/>
        <v>technology</v>
      </c>
      <c r="R3781" t="str">
        <f t="shared" si="297"/>
        <v>web</v>
      </c>
      <c r="S3781" s="10">
        <f t="shared" si="298"/>
        <v>42165.576956018514</v>
      </c>
      <c r="T3781" s="10">
        <f t="shared" si="299"/>
        <v>42195.576956018514</v>
      </c>
    </row>
    <row r="3782" spans="1:20" ht="60" x14ac:dyDescent="0.25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 s="5">
        <f>E3782/D3782</f>
        <v>0</v>
      </c>
      <c r="P3782" s="6">
        <f t="shared" si="295"/>
        <v>0</v>
      </c>
      <c r="Q3782" t="str">
        <f t="shared" si="296"/>
        <v>technology</v>
      </c>
      <c r="R3782" t="str">
        <f t="shared" si="297"/>
        <v>web</v>
      </c>
      <c r="S3782" s="10">
        <f t="shared" si="298"/>
        <v>41975.634189814817</v>
      </c>
      <c r="T3782" s="10">
        <f t="shared" si="299"/>
        <v>42005.634189814817</v>
      </c>
    </row>
    <row r="3783" spans="1:20" ht="60" x14ac:dyDescent="0.25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s="5">
        <f>E3783/D3783</f>
        <v>0</v>
      </c>
      <c r="P3783" s="6">
        <f t="shared" si="295"/>
        <v>0</v>
      </c>
      <c r="Q3783" t="str">
        <f t="shared" si="296"/>
        <v>technology</v>
      </c>
      <c r="R3783" t="str">
        <f t="shared" si="297"/>
        <v>web</v>
      </c>
      <c r="S3783" s="10">
        <f t="shared" si="298"/>
        <v>42282.507962962962</v>
      </c>
      <c r="T3783" s="10">
        <f t="shared" si="299"/>
        <v>42312.549629629626</v>
      </c>
    </row>
    <row r="3784" spans="1:20" ht="60" x14ac:dyDescent="0.25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 s="5">
        <f>E3784/D3784</f>
        <v>0</v>
      </c>
      <c r="P3784" s="6">
        <f t="shared" si="295"/>
        <v>0</v>
      </c>
      <c r="Q3784" t="str">
        <f t="shared" si="296"/>
        <v>technology</v>
      </c>
      <c r="R3784" t="str">
        <f t="shared" si="297"/>
        <v>web</v>
      </c>
      <c r="S3784" s="10">
        <f t="shared" si="298"/>
        <v>42187.804444444446</v>
      </c>
      <c r="T3784" s="10">
        <f t="shared" si="299"/>
        <v>42217.804444444446</v>
      </c>
    </row>
    <row r="3785" spans="1:20" ht="60" x14ac:dyDescent="0.25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 s="5">
        <f>E3785/D3785</f>
        <v>0</v>
      </c>
      <c r="P3785" s="6">
        <f t="shared" si="295"/>
        <v>0</v>
      </c>
      <c r="Q3785" t="str">
        <f t="shared" si="296"/>
        <v>technology</v>
      </c>
      <c r="R3785" t="str">
        <f t="shared" si="297"/>
        <v>web</v>
      </c>
      <c r="S3785" s="10">
        <f t="shared" si="298"/>
        <v>42055.531469907401</v>
      </c>
      <c r="T3785" s="10">
        <f t="shared" si="299"/>
        <v>42078.541666666664</v>
      </c>
    </row>
    <row r="3786" spans="1:20" ht="45" x14ac:dyDescent="0.25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 s="5">
        <f>E3786/D3786</f>
        <v>0</v>
      </c>
      <c r="P3786" s="6">
        <f t="shared" si="295"/>
        <v>0</v>
      </c>
      <c r="Q3786" t="str">
        <f t="shared" si="296"/>
        <v>technology</v>
      </c>
      <c r="R3786" t="str">
        <f t="shared" si="297"/>
        <v>web</v>
      </c>
      <c r="S3786" s="10">
        <f t="shared" si="298"/>
        <v>42283.182604166665</v>
      </c>
      <c r="T3786" s="10">
        <f t="shared" si="299"/>
        <v>42338.791666666664</v>
      </c>
    </row>
    <row r="3787" spans="1:20" ht="45" x14ac:dyDescent="0.25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8272</v>
      </c>
      <c r="O3787" s="5">
        <f>E3787/D3787</f>
        <v>0</v>
      </c>
      <c r="P3787" s="6">
        <f t="shared" si="295"/>
        <v>0</v>
      </c>
      <c r="Q3787" t="str">
        <f t="shared" si="296"/>
        <v>technology</v>
      </c>
      <c r="R3787" t="str">
        <f t="shared" si="297"/>
        <v>web</v>
      </c>
      <c r="S3787" s="10">
        <f t="shared" si="298"/>
        <v>42143.585821759254</v>
      </c>
      <c r="T3787" s="10">
        <f t="shared" si="299"/>
        <v>42173.585821759254</v>
      </c>
    </row>
    <row r="3788" spans="1:20" ht="60" x14ac:dyDescent="0.25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 s="5">
        <f>E3788/D3788</f>
        <v>0</v>
      </c>
      <c r="P3788" s="6">
        <f t="shared" si="295"/>
        <v>0</v>
      </c>
      <c r="Q3788" t="str">
        <f t="shared" si="296"/>
        <v>technology</v>
      </c>
      <c r="R3788" t="str">
        <f t="shared" si="297"/>
        <v>web</v>
      </c>
      <c r="S3788" s="10">
        <f t="shared" si="298"/>
        <v>41848.827037037037</v>
      </c>
      <c r="T3788" s="10">
        <f t="shared" si="299"/>
        <v>41878.827037037037</v>
      </c>
    </row>
    <row r="3789" spans="1:20" ht="60" x14ac:dyDescent="0.25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8272</v>
      </c>
      <c r="O3789" s="5">
        <f>E3789/D3789</f>
        <v>0</v>
      </c>
      <c r="P3789" s="6">
        <f t="shared" si="295"/>
        <v>0</v>
      </c>
      <c r="Q3789" t="str">
        <f t="shared" si="296"/>
        <v>technology</v>
      </c>
      <c r="R3789" t="str">
        <f t="shared" si="297"/>
        <v>web</v>
      </c>
      <c r="S3789" s="10">
        <f t="shared" si="298"/>
        <v>42300.617314814815</v>
      </c>
      <c r="T3789" s="10">
        <f t="shared" si="299"/>
        <v>42330.65898148148</v>
      </c>
    </row>
    <row r="3790" spans="1:20" ht="45" x14ac:dyDescent="0.25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8272</v>
      </c>
      <c r="O3790" s="5">
        <f>E3790/D3790</f>
        <v>0</v>
      </c>
      <c r="P3790" s="6">
        <f t="shared" si="295"/>
        <v>0</v>
      </c>
      <c r="Q3790" t="str">
        <f t="shared" si="296"/>
        <v>technology</v>
      </c>
      <c r="R3790" t="str">
        <f t="shared" si="297"/>
        <v>web</v>
      </c>
      <c r="S3790" s="10">
        <f t="shared" si="298"/>
        <v>42086.622523148144</v>
      </c>
      <c r="T3790" s="10">
        <f t="shared" si="299"/>
        <v>42116.622523148144</v>
      </c>
    </row>
    <row r="3791" spans="1:20" ht="60" x14ac:dyDescent="0.25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8272</v>
      </c>
      <c r="O3791" s="5">
        <f>E3791/D3791</f>
        <v>0</v>
      </c>
      <c r="P3791" s="6">
        <f t="shared" si="295"/>
        <v>0</v>
      </c>
      <c r="Q3791" t="str">
        <f t="shared" si="296"/>
        <v>technology</v>
      </c>
      <c r="R3791" t="str">
        <f t="shared" si="297"/>
        <v>web</v>
      </c>
      <c r="S3791" s="10">
        <f t="shared" si="298"/>
        <v>42328.352280092593</v>
      </c>
      <c r="T3791" s="10">
        <f t="shared" si="299"/>
        <v>42388.352280092593</v>
      </c>
    </row>
    <row r="3792" spans="1:20" ht="30" x14ac:dyDescent="0.25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8272</v>
      </c>
      <c r="O3792" s="5">
        <f>E3792/D3792</f>
        <v>0</v>
      </c>
      <c r="P3792" s="6">
        <f t="shared" si="295"/>
        <v>0</v>
      </c>
      <c r="Q3792" t="str">
        <f t="shared" si="296"/>
        <v>technology</v>
      </c>
      <c r="R3792" t="str">
        <f t="shared" si="297"/>
        <v>web</v>
      </c>
      <c r="S3792" s="10">
        <f t="shared" si="298"/>
        <v>42584.823449074072</v>
      </c>
      <c r="T3792" s="10">
        <f t="shared" si="299"/>
        <v>42614.823449074072</v>
      </c>
    </row>
    <row r="3793" spans="1:20" ht="45" x14ac:dyDescent="0.25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8272</v>
      </c>
      <c r="O3793" s="5">
        <f>E3793/D3793</f>
        <v>0</v>
      </c>
      <c r="P3793" s="6">
        <f t="shared" si="295"/>
        <v>0</v>
      </c>
      <c r="Q3793" t="str">
        <f t="shared" si="296"/>
        <v>technology</v>
      </c>
      <c r="R3793" t="str">
        <f t="shared" si="297"/>
        <v>web</v>
      </c>
      <c r="S3793" s="10">
        <f t="shared" si="298"/>
        <v>42514.853472222218</v>
      </c>
      <c r="T3793" s="10">
        <f t="shared" si="299"/>
        <v>42544.853472222218</v>
      </c>
    </row>
    <row r="3794" spans="1:20" ht="45" x14ac:dyDescent="0.25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8272</v>
      </c>
      <c r="O3794" s="5">
        <f>E3794/D3794</f>
        <v>0</v>
      </c>
      <c r="P3794" s="6">
        <f t="shared" si="295"/>
        <v>0</v>
      </c>
      <c r="Q3794" t="str">
        <f t="shared" si="296"/>
        <v>technology</v>
      </c>
      <c r="R3794" t="str">
        <f t="shared" si="297"/>
        <v>web</v>
      </c>
      <c r="S3794" s="10">
        <f t="shared" si="298"/>
        <v>42241.913877314808</v>
      </c>
      <c r="T3794" s="10">
        <f t="shared" si="299"/>
        <v>42271.913877314808</v>
      </c>
    </row>
    <row r="3795" spans="1:20" ht="60" x14ac:dyDescent="0.25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8272</v>
      </c>
      <c r="O3795" s="5">
        <f>E3795/D3795</f>
        <v>0</v>
      </c>
      <c r="P3795" s="6">
        <f t="shared" si="295"/>
        <v>0</v>
      </c>
      <c r="Q3795" t="str">
        <f t="shared" si="296"/>
        <v>technology</v>
      </c>
      <c r="R3795" t="str">
        <f t="shared" si="297"/>
        <v>web</v>
      </c>
      <c r="S3795" s="10">
        <f t="shared" si="298"/>
        <v>42761.167905092589</v>
      </c>
      <c r="T3795" s="10">
        <f t="shared" si="299"/>
        <v>42791.167905092589</v>
      </c>
    </row>
    <row r="3796" spans="1:20" ht="60" x14ac:dyDescent="0.25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8272</v>
      </c>
      <c r="O3796" s="5">
        <f>E3796/D3796</f>
        <v>0</v>
      </c>
      <c r="P3796" s="6">
        <f t="shared" si="295"/>
        <v>0</v>
      </c>
      <c r="Q3796" t="str">
        <f t="shared" si="296"/>
        <v>technology</v>
      </c>
      <c r="R3796" t="str">
        <f t="shared" si="297"/>
        <v>web</v>
      </c>
      <c r="S3796" s="10">
        <f t="shared" si="298"/>
        <v>42317.60188657407</v>
      </c>
      <c r="T3796" s="10">
        <f t="shared" si="299"/>
        <v>42347.60188657407</v>
      </c>
    </row>
    <row r="3797" spans="1:20" ht="60" x14ac:dyDescent="0.25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 s="5">
        <f>E3797/D3797</f>
        <v>0</v>
      </c>
      <c r="P3797" s="6">
        <f t="shared" si="295"/>
        <v>0</v>
      </c>
      <c r="Q3797" t="str">
        <f t="shared" si="296"/>
        <v>technology</v>
      </c>
      <c r="R3797" t="str">
        <f t="shared" si="297"/>
        <v>web</v>
      </c>
      <c r="S3797" s="10">
        <f t="shared" si="298"/>
        <v>42121.800891203697</v>
      </c>
      <c r="T3797" s="10">
        <f t="shared" si="299"/>
        <v>42151.800891203697</v>
      </c>
    </row>
    <row r="3798" spans="1:20" ht="45" x14ac:dyDescent="0.25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 s="5">
        <f>E3798/D3798</f>
        <v>0</v>
      </c>
      <c r="P3798" s="6">
        <f t="shared" si="295"/>
        <v>0</v>
      </c>
      <c r="Q3798" t="str">
        <f t="shared" si="296"/>
        <v>technology</v>
      </c>
      <c r="R3798" t="str">
        <f t="shared" si="297"/>
        <v>web</v>
      </c>
      <c r="S3798" s="10">
        <f t="shared" si="298"/>
        <v>42108.78056712963</v>
      </c>
      <c r="T3798" s="10">
        <f t="shared" si="299"/>
        <v>42138.78056712963</v>
      </c>
    </row>
    <row r="3799" spans="1:20" ht="60" x14ac:dyDescent="0.25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 s="5">
        <f>E3799/D3799</f>
        <v>0</v>
      </c>
      <c r="P3799" s="6">
        <f t="shared" si="295"/>
        <v>0</v>
      </c>
      <c r="Q3799" t="str">
        <f t="shared" si="296"/>
        <v>technology</v>
      </c>
      <c r="R3799" t="str">
        <f t="shared" si="297"/>
        <v>web</v>
      </c>
      <c r="S3799" s="10">
        <f t="shared" si="298"/>
        <v>42790.687233796292</v>
      </c>
      <c r="T3799" s="10">
        <f t="shared" si="299"/>
        <v>42820.645567129628</v>
      </c>
    </row>
    <row r="3800" spans="1:20" ht="45" x14ac:dyDescent="0.25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8272</v>
      </c>
      <c r="O3800" s="5">
        <f>E3800/D3800</f>
        <v>0</v>
      </c>
      <c r="P3800" s="6">
        <f t="shared" si="295"/>
        <v>0</v>
      </c>
      <c r="Q3800" t="str">
        <f t="shared" si="296"/>
        <v>technology</v>
      </c>
      <c r="R3800" t="str">
        <f t="shared" si="297"/>
        <v>web</v>
      </c>
      <c r="S3800" s="10">
        <f t="shared" si="298"/>
        <v>41803.484456018516</v>
      </c>
      <c r="T3800" s="10">
        <f t="shared" si="299"/>
        <v>41833.484456018516</v>
      </c>
    </row>
    <row r="3801" spans="1:20" ht="45" x14ac:dyDescent="0.25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8272</v>
      </c>
      <c r="O3801" s="5">
        <f>E3801/D3801</f>
        <v>0</v>
      </c>
      <c r="P3801" s="6">
        <f t="shared" si="295"/>
        <v>0</v>
      </c>
      <c r="Q3801" t="str">
        <f t="shared" si="296"/>
        <v>technology</v>
      </c>
      <c r="R3801" t="str">
        <f t="shared" si="297"/>
        <v>web</v>
      </c>
      <c r="S3801" s="10">
        <f t="shared" si="298"/>
        <v>42303.450983796291</v>
      </c>
      <c r="T3801" s="10">
        <f t="shared" si="299"/>
        <v>42333.492650462962</v>
      </c>
    </row>
    <row r="3802" spans="1:20" ht="60" x14ac:dyDescent="0.25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8272</v>
      </c>
      <c r="O3802" s="5">
        <f>E3802/D3802</f>
        <v>0</v>
      </c>
      <c r="P3802" s="6">
        <f t="shared" si="295"/>
        <v>0</v>
      </c>
      <c r="Q3802" t="str">
        <f t="shared" si="296"/>
        <v>technology</v>
      </c>
      <c r="R3802" t="str">
        <f t="shared" si="297"/>
        <v>web</v>
      </c>
      <c r="S3802" s="10">
        <f t="shared" si="298"/>
        <v>42762.75368055555</v>
      </c>
      <c r="T3802" s="10">
        <f t="shared" si="299"/>
        <v>42791.75277777778</v>
      </c>
    </row>
    <row r="3803" spans="1:20" ht="60" x14ac:dyDescent="0.25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8273</v>
      </c>
      <c r="O3803" s="5">
        <f>E3803/D3803</f>
        <v>0</v>
      </c>
      <c r="P3803" s="6">
        <f t="shared" si="295"/>
        <v>0</v>
      </c>
      <c r="Q3803" t="str">
        <f t="shared" si="296"/>
        <v>technology</v>
      </c>
      <c r="R3803" t="str">
        <f t="shared" si="297"/>
        <v>wearables</v>
      </c>
      <c r="S3803" s="10">
        <f t="shared" si="298"/>
        <v>42189.464930555558</v>
      </c>
      <c r="T3803" s="10">
        <f t="shared" si="299"/>
        <v>42219.464930555558</v>
      </c>
    </row>
    <row r="3804" spans="1:20" ht="60" x14ac:dyDescent="0.25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8273</v>
      </c>
      <c r="O3804" s="5">
        <f>E3804/D3804</f>
        <v>0</v>
      </c>
      <c r="P3804" s="6">
        <f t="shared" si="295"/>
        <v>0</v>
      </c>
      <c r="Q3804" t="str">
        <f t="shared" si="296"/>
        <v>technology</v>
      </c>
      <c r="R3804" t="str">
        <f t="shared" si="297"/>
        <v>wearables</v>
      </c>
      <c r="S3804" s="10">
        <f t="shared" si="298"/>
        <v>42676.786840277775</v>
      </c>
      <c r="T3804" s="10">
        <f t="shared" si="299"/>
        <v>42718.568749999999</v>
      </c>
    </row>
    <row r="3805" spans="1:20" ht="45" x14ac:dyDescent="0.25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8273</v>
      </c>
      <c r="O3805" s="5">
        <f>E3805/D3805</f>
        <v>0</v>
      </c>
      <c r="P3805" s="6">
        <f t="shared" si="295"/>
        <v>0</v>
      </c>
      <c r="Q3805" t="str">
        <f t="shared" si="296"/>
        <v>technology</v>
      </c>
      <c r="R3805" t="str">
        <f t="shared" si="297"/>
        <v>wearables</v>
      </c>
      <c r="S3805" s="10">
        <f t="shared" si="298"/>
        <v>41837.776643518519</v>
      </c>
      <c r="T3805" s="10">
        <f t="shared" si="299"/>
        <v>41870.822222222218</v>
      </c>
    </row>
    <row r="3806" spans="1:20" ht="60" x14ac:dyDescent="0.25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5">
        <f>E3806/D3806</f>
        <v>0</v>
      </c>
      <c r="P3806" s="6">
        <f t="shared" si="295"/>
        <v>0</v>
      </c>
      <c r="Q3806" t="str">
        <f t="shared" si="296"/>
        <v>publishing</v>
      </c>
      <c r="R3806" t="str">
        <f t="shared" si="297"/>
        <v>fiction</v>
      </c>
      <c r="S3806" s="10">
        <f t="shared" si="298"/>
        <v>42670.555706018517</v>
      </c>
      <c r="T3806" s="10">
        <f t="shared" si="299"/>
        <v>42700.597372685188</v>
      </c>
    </row>
    <row r="3807" spans="1:20" ht="45" x14ac:dyDescent="0.25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 s="5">
        <f>E3807/D3807</f>
        <v>0</v>
      </c>
      <c r="P3807" s="6">
        <f t="shared" si="295"/>
        <v>0</v>
      </c>
      <c r="Q3807" t="str">
        <f t="shared" si="296"/>
        <v>publishing</v>
      </c>
      <c r="R3807" t="str">
        <f t="shared" si="297"/>
        <v>fiction</v>
      </c>
      <c r="S3807" s="10">
        <f t="shared" si="298"/>
        <v>42690.65011574074</v>
      </c>
      <c r="T3807" s="10">
        <f t="shared" si="299"/>
        <v>42708.041666666664</v>
      </c>
    </row>
    <row r="3808" spans="1:20" ht="45" x14ac:dyDescent="0.25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 s="5">
        <f>E3808/D3808</f>
        <v>0</v>
      </c>
      <c r="P3808" s="6">
        <f t="shared" si="295"/>
        <v>0</v>
      </c>
      <c r="Q3808" t="str">
        <f t="shared" si="296"/>
        <v>publishing</v>
      </c>
      <c r="R3808" t="str">
        <f t="shared" si="297"/>
        <v>fiction</v>
      </c>
      <c r="S3808" s="10">
        <f t="shared" si="298"/>
        <v>42226.964826388888</v>
      </c>
      <c r="T3808" s="10">
        <f t="shared" si="299"/>
        <v>42256.964826388888</v>
      </c>
    </row>
    <row r="3809" spans="1:20" ht="60" x14ac:dyDescent="0.25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 s="5">
        <f>E3809/D3809</f>
        <v>0</v>
      </c>
      <c r="P3809" s="6">
        <f t="shared" si="295"/>
        <v>0</v>
      </c>
      <c r="Q3809" t="str">
        <f t="shared" si="296"/>
        <v>publishing</v>
      </c>
      <c r="R3809" t="str">
        <f t="shared" si="297"/>
        <v>fiction</v>
      </c>
      <c r="S3809" s="10">
        <f t="shared" si="298"/>
        <v>42021.57503472222</v>
      </c>
      <c r="T3809" s="10">
        <f t="shared" si="299"/>
        <v>42051.57503472222</v>
      </c>
    </row>
    <row r="3810" spans="1:20" ht="60" x14ac:dyDescent="0.25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s="5">
        <f>E3810/D3810</f>
        <v>0</v>
      </c>
      <c r="P3810" s="6">
        <f t="shared" si="295"/>
        <v>0</v>
      </c>
      <c r="Q3810" t="str">
        <f t="shared" si="296"/>
        <v>publishing</v>
      </c>
      <c r="R3810" t="str">
        <f t="shared" si="297"/>
        <v>fiction</v>
      </c>
      <c r="S3810" s="10">
        <f t="shared" si="298"/>
        <v>41593.998726851853</v>
      </c>
      <c r="T3810" s="10">
        <f t="shared" si="299"/>
        <v>41623.998726851853</v>
      </c>
    </row>
    <row r="3811" spans="1:20" ht="60" x14ac:dyDescent="0.25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 s="5">
        <f>E3811/D3811</f>
        <v>0</v>
      </c>
      <c r="P3811" s="6">
        <f t="shared" si="295"/>
        <v>0</v>
      </c>
      <c r="Q3811" t="str">
        <f t="shared" si="296"/>
        <v>publishing</v>
      </c>
      <c r="R3811" t="str">
        <f t="shared" si="297"/>
        <v>fiction</v>
      </c>
      <c r="S3811" s="10">
        <f t="shared" si="298"/>
        <v>41289.791307870364</v>
      </c>
      <c r="T3811" s="10">
        <f t="shared" si="299"/>
        <v>41329.791307870364</v>
      </c>
    </row>
    <row r="3812" spans="1:20" ht="60" x14ac:dyDescent="0.25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 s="5">
        <f>E3812/D3812</f>
        <v>0</v>
      </c>
      <c r="P3812" s="6">
        <f t="shared" si="295"/>
        <v>0</v>
      </c>
      <c r="Q3812" t="str">
        <f t="shared" si="296"/>
        <v>music</v>
      </c>
      <c r="R3812" t="str">
        <f t="shared" si="297"/>
        <v>jazz</v>
      </c>
      <c r="S3812" s="10">
        <f t="shared" si="298"/>
        <v>42248.515405092585</v>
      </c>
      <c r="T3812" s="10">
        <f t="shared" si="299"/>
        <v>42268.515405092585</v>
      </c>
    </row>
    <row r="3813" spans="1:20" ht="60" x14ac:dyDescent="0.25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8279</v>
      </c>
      <c r="O3813" s="5">
        <f>E3813/D3813</f>
        <v>0</v>
      </c>
      <c r="P3813" s="6">
        <f t="shared" si="295"/>
        <v>0</v>
      </c>
      <c r="Q3813" t="str">
        <f t="shared" si="296"/>
        <v>music</v>
      </c>
      <c r="R3813" t="str">
        <f t="shared" si="297"/>
        <v>indie rock</v>
      </c>
      <c r="S3813" s="10">
        <f t="shared" si="298"/>
        <v>41026.75063657407</v>
      </c>
      <c r="T3813" s="10">
        <f t="shared" si="299"/>
        <v>41056.75063657407</v>
      </c>
    </row>
    <row r="3814" spans="1:20" ht="60" x14ac:dyDescent="0.25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8279</v>
      </c>
      <c r="O3814" s="5">
        <f>E3814/D3814</f>
        <v>0</v>
      </c>
      <c r="P3814" s="6">
        <f t="shared" si="295"/>
        <v>0</v>
      </c>
      <c r="Q3814" t="str">
        <f t="shared" si="296"/>
        <v>music</v>
      </c>
      <c r="R3814" t="str">
        <f t="shared" si="297"/>
        <v>indie rock</v>
      </c>
      <c r="S3814" s="10">
        <f t="shared" si="298"/>
        <v>41211.480416666665</v>
      </c>
      <c r="T3814" s="10">
        <f t="shared" si="299"/>
        <v>41241.52208333333</v>
      </c>
    </row>
    <row r="3815" spans="1:20" ht="60" x14ac:dyDescent="0.25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 s="5">
        <f>E3815/D3815</f>
        <v>0</v>
      </c>
      <c r="P3815" s="6">
        <f t="shared" si="295"/>
        <v>0</v>
      </c>
      <c r="Q3815" t="str">
        <f t="shared" si="296"/>
        <v>music</v>
      </c>
      <c r="R3815" t="str">
        <f t="shared" si="297"/>
        <v>jazz</v>
      </c>
      <c r="S3815" s="10">
        <f t="shared" si="298"/>
        <v>40291.603171296294</v>
      </c>
      <c r="T3815" s="10">
        <f t="shared" si="299"/>
        <v>40337.59097222222</v>
      </c>
    </row>
    <row r="3816" spans="1:20" ht="30" x14ac:dyDescent="0.25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 s="5">
        <f>E3816/D3816</f>
        <v>0</v>
      </c>
      <c r="P3816" s="6">
        <f t="shared" si="295"/>
        <v>0</v>
      </c>
      <c r="Q3816" t="str">
        <f t="shared" si="296"/>
        <v>music</v>
      </c>
      <c r="R3816" t="str">
        <f t="shared" si="297"/>
        <v>jazz</v>
      </c>
      <c r="S3816" s="10">
        <f t="shared" si="298"/>
        <v>41680.981365740736</v>
      </c>
      <c r="T3816" s="10">
        <f t="shared" si="299"/>
        <v>41710.939699074072</v>
      </c>
    </row>
    <row r="3817" spans="1:20" ht="45" x14ac:dyDescent="0.25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 s="5">
        <f>E3817/D3817</f>
        <v>0</v>
      </c>
      <c r="P3817" s="6">
        <f t="shared" si="295"/>
        <v>0</v>
      </c>
      <c r="Q3817" t="str">
        <f t="shared" si="296"/>
        <v>music</v>
      </c>
      <c r="R3817" t="str">
        <f t="shared" si="297"/>
        <v>jazz</v>
      </c>
      <c r="S3817" s="10">
        <f t="shared" si="298"/>
        <v>40766.9840625</v>
      </c>
      <c r="T3817" s="10">
        <f t="shared" si="299"/>
        <v>40796.9840625</v>
      </c>
    </row>
    <row r="3818" spans="1:20" ht="45" x14ac:dyDescent="0.25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 s="5">
        <f>E3818/D3818</f>
        <v>0</v>
      </c>
      <c r="P3818" s="6">
        <f t="shared" si="295"/>
        <v>0</v>
      </c>
      <c r="Q3818" t="str">
        <f t="shared" si="296"/>
        <v>music</v>
      </c>
      <c r="R3818" t="str">
        <f t="shared" si="297"/>
        <v>jazz</v>
      </c>
      <c r="S3818" s="10">
        <f t="shared" si="298"/>
        <v>40340.593229166661</v>
      </c>
      <c r="T3818" s="10">
        <f t="shared" si="299"/>
        <v>40385.999305555553</v>
      </c>
    </row>
    <row r="3819" spans="1:20" ht="60" x14ac:dyDescent="0.25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 s="5">
        <f>E3819/D3819</f>
        <v>0</v>
      </c>
      <c r="P3819" s="6">
        <f t="shared" si="295"/>
        <v>0</v>
      </c>
      <c r="Q3819" t="str">
        <f t="shared" si="296"/>
        <v>music</v>
      </c>
      <c r="R3819" t="str">
        <f t="shared" si="297"/>
        <v>jazz</v>
      </c>
      <c r="S3819" s="10">
        <f t="shared" si="298"/>
        <v>41641.796817129631</v>
      </c>
      <c r="T3819" s="10">
        <f t="shared" si="299"/>
        <v>41662.796817129631</v>
      </c>
    </row>
    <row r="3820" spans="1:20" ht="45" x14ac:dyDescent="0.25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 s="5">
        <f>E3820/D3820</f>
        <v>0</v>
      </c>
      <c r="P3820" s="6">
        <f t="shared" si="295"/>
        <v>0</v>
      </c>
      <c r="Q3820" t="str">
        <f t="shared" si="296"/>
        <v>music</v>
      </c>
      <c r="R3820" t="str">
        <f t="shared" si="297"/>
        <v>jazz</v>
      </c>
      <c r="S3820" s="10">
        <f t="shared" si="298"/>
        <v>41116.554942129624</v>
      </c>
      <c r="T3820" s="10">
        <f t="shared" si="299"/>
        <v>41146.554942129624</v>
      </c>
    </row>
    <row r="3821" spans="1:20" ht="45" x14ac:dyDescent="0.25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 s="5">
        <f>E3821/D3821</f>
        <v>0</v>
      </c>
      <c r="P3821" s="6">
        <f t="shared" si="295"/>
        <v>0</v>
      </c>
      <c r="Q3821" t="str">
        <f t="shared" si="296"/>
        <v>music</v>
      </c>
      <c r="R3821" t="str">
        <f t="shared" si="297"/>
        <v>jazz</v>
      </c>
      <c r="S3821" s="10">
        <f t="shared" si="298"/>
        <v>40434.645069444443</v>
      </c>
      <c r="T3821" s="10">
        <f t="shared" si="299"/>
        <v>40473</v>
      </c>
    </row>
    <row r="3822" spans="1:20" ht="45" x14ac:dyDescent="0.25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 s="5">
        <f>E3822/D3822</f>
        <v>0</v>
      </c>
      <c r="P3822" s="6">
        <f t="shared" si="295"/>
        <v>0</v>
      </c>
      <c r="Q3822" t="str">
        <f t="shared" si="296"/>
        <v>music</v>
      </c>
      <c r="R3822" t="str">
        <f t="shared" si="297"/>
        <v>jazz</v>
      </c>
      <c r="S3822" s="10">
        <f t="shared" si="298"/>
        <v>41562.463217592587</v>
      </c>
      <c r="T3822" s="10">
        <f t="shared" si="299"/>
        <v>41592.504884259259</v>
      </c>
    </row>
    <row r="3823" spans="1:20" ht="60" x14ac:dyDescent="0.25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 s="5">
        <f>E3823/D3823</f>
        <v>0</v>
      </c>
      <c r="P3823" s="6">
        <f t="shared" si="295"/>
        <v>0</v>
      </c>
      <c r="Q3823" t="str">
        <f t="shared" si="296"/>
        <v>music</v>
      </c>
      <c r="R3823" t="str">
        <f t="shared" si="297"/>
        <v>jazz</v>
      </c>
      <c r="S3823" s="10">
        <f t="shared" si="298"/>
        <v>40337.811689814815</v>
      </c>
      <c r="T3823" s="10">
        <f t="shared" si="299"/>
        <v>40367.736111111109</v>
      </c>
    </row>
    <row r="3824" spans="1:20" ht="30" x14ac:dyDescent="0.25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 s="5">
        <f>E3824/D3824</f>
        <v>0</v>
      </c>
      <c r="P3824" s="6">
        <f t="shared" si="295"/>
        <v>0</v>
      </c>
      <c r="Q3824" t="str">
        <f t="shared" si="296"/>
        <v>music</v>
      </c>
      <c r="R3824" t="str">
        <f t="shared" si="297"/>
        <v>jazz</v>
      </c>
      <c r="S3824" s="10">
        <f t="shared" si="298"/>
        <v>41013.614525462959</v>
      </c>
      <c r="T3824" s="10">
        <f t="shared" si="299"/>
        <v>41043.614525462959</v>
      </c>
    </row>
    <row r="3825" spans="1:20" ht="45" x14ac:dyDescent="0.25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 s="5">
        <f>E3825/D3825</f>
        <v>0</v>
      </c>
      <c r="P3825" s="6">
        <f t="shared" si="295"/>
        <v>0</v>
      </c>
      <c r="Q3825" t="str">
        <f t="shared" si="296"/>
        <v>music</v>
      </c>
      <c r="R3825" t="str">
        <f t="shared" si="297"/>
        <v>jazz</v>
      </c>
      <c r="S3825" s="10">
        <f t="shared" si="298"/>
        <v>40978.029733796291</v>
      </c>
      <c r="T3825" s="10">
        <f t="shared" si="299"/>
        <v>41007.988067129627</v>
      </c>
    </row>
    <row r="3826" spans="1:20" ht="45" x14ac:dyDescent="0.25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 s="5">
        <f>E3826/D3826</f>
        <v>0</v>
      </c>
      <c r="P3826" s="6">
        <f t="shared" si="295"/>
        <v>0</v>
      </c>
      <c r="Q3826" t="str">
        <f t="shared" si="296"/>
        <v>music</v>
      </c>
      <c r="R3826" t="str">
        <f t="shared" si="297"/>
        <v>jazz</v>
      </c>
      <c r="S3826" s="10">
        <f t="shared" si="298"/>
        <v>40882.815844907404</v>
      </c>
      <c r="T3826" s="10">
        <f t="shared" si="299"/>
        <v>40926.625</v>
      </c>
    </row>
    <row r="3827" spans="1:20" ht="60" x14ac:dyDescent="0.25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8273</v>
      </c>
      <c r="O3827" s="5">
        <f>E3827/D3827</f>
        <v>0</v>
      </c>
      <c r="P3827" s="6">
        <f t="shared" si="295"/>
        <v>0</v>
      </c>
      <c r="Q3827" t="str">
        <f t="shared" si="296"/>
        <v>technology</v>
      </c>
      <c r="R3827" t="str">
        <f t="shared" si="297"/>
        <v>wearables</v>
      </c>
      <c r="S3827" s="10">
        <f t="shared" si="298"/>
        <v>42491.57298611111</v>
      </c>
      <c r="T3827" s="10">
        <f t="shared" si="299"/>
        <v>42551.57298611111</v>
      </c>
    </row>
    <row r="3828" spans="1:20" ht="60" x14ac:dyDescent="0.25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8273</v>
      </c>
      <c r="O3828" s="5">
        <f>E3828/D3828</f>
        <v>0</v>
      </c>
      <c r="P3828" s="6">
        <f t="shared" si="295"/>
        <v>0</v>
      </c>
      <c r="Q3828" t="str">
        <f t="shared" si="296"/>
        <v>technology</v>
      </c>
      <c r="R3828" t="str">
        <f t="shared" si="297"/>
        <v>wearables</v>
      </c>
      <c r="S3828" s="10">
        <f t="shared" si="298"/>
        <v>42614.148437499993</v>
      </c>
      <c r="T3828" s="10">
        <f t="shared" si="299"/>
        <v>42644.148437499993</v>
      </c>
    </row>
    <row r="3829" spans="1:20" ht="45" x14ac:dyDescent="0.25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8281</v>
      </c>
      <c r="O3829" s="5">
        <f>E3829/D3829</f>
        <v>0</v>
      </c>
      <c r="P3829" s="6">
        <f t="shared" si="295"/>
        <v>0</v>
      </c>
      <c r="Q3829" t="str">
        <f t="shared" si="296"/>
        <v>journalism</v>
      </c>
      <c r="R3829" t="str">
        <f t="shared" si="297"/>
        <v>audio</v>
      </c>
      <c r="S3829" s="10">
        <f t="shared" si="298"/>
        <v>41830.851759259254</v>
      </c>
      <c r="T3829" s="10">
        <f t="shared" si="299"/>
        <v>41850.851759259254</v>
      </c>
    </row>
    <row r="3830" spans="1:20" ht="60" x14ac:dyDescent="0.25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8281</v>
      </c>
      <c r="O3830" s="5">
        <f>E3830/D3830</f>
        <v>0</v>
      </c>
      <c r="P3830" s="6">
        <f t="shared" si="295"/>
        <v>0</v>
      </c>
      <c r="Q3830" t="str">
        <f t="shared" si="296"/>
        <v>journalism</v>
      </c>
      <c r="R3830" t="str">
        <f t="shared" si="297"/>
        <v>audio</v>
      </c>
      <c r="S3830" s="10">
        <f t="shared" si="298"/>
        <v>42319.643055555549</v>
      </c>
      <c r="T3830" s="10">
        <f t="shared" si="299"/>
        <v>42364.643055555549</v>
      </c>
    </row>
    <row r="3831" spans="1:20" x14ac:dyDescent="0.25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8281</v>
      </c>
      <c r="O3831" s="5">
        <f>E3831/D3831</f>
        <v>0</v>
      </c>
      <c r="P3831" s="6">
        <f t="shared" si="295"/>
        <v>0</v>
      </c>
      <c r="Q3831" t="str">
        <f t="shared" si="296"/>
        <v>journalism</v>
      </c>
      <c r="R3831" t="str">
        <f t="shared" si="297"/>
        <v>audio</v>
      </c>
      <c r="S3831" s="10">
        <f t="shared" si="298"/>
        <v>42382.222743055558</v>
      </c>
      <c r="T3831" s="10">
        <f t="shared" si="299"/>
        <v>42412.222743055558</v>
      </c>
    </row>
    <row r="3832" spans="1:20" ht="30" x14ac:dyDescent="0.25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8281</v>
      </c>
      <c r="O3832" s="5">
        <f>E3832/D3832</f>
        <v>0</v>
      </c>
      <c r="P3832" s="6">
        <f t="shared" si="295"/>
        <v>0</v>
      </c>
      <c r="Q3832" t="str">
        <f t="shared" si="296"/>
        <v>journalism</v>
      </c>
      <c r="R3832" t="str">
        <f t="shared" si="297"/>
        <v>audio</v>
      </c>
      <c r="S3832" s="10">
        <f t="shared" si="298"/>
        <v>42231.588854166665</v>
      </c>
      <c r="T3832" s="10">
        <f t="shared" si="299"/>
        <v>42261.588854166665</v>
      </c>
    </row>
    <row r="3833" spans="1:20" ht="60" x14ac:dyDescent="0.25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8281</v>
      </c>
      <c r="O3833" s="5">
        <f>E3833/D3833</f>
        <v>0</v>
      </c>
      <c r="P3833" s="6">
        <f t="shared" si="295"/>
        <v>0</v>
      </c>
      <c r="Q3833" t="str">
        <f t="shared" si="296"/>
        <v>journalism</v>
      </c>
      <c r="R3833" t="str">
        <f t="shared" si="297"/>
        <v>audio</v>
      </c>
      <c r="S3833" s="10">
        <f t="shared" si="298"/>
        <v>41849.805844907409</v>
      </c>
      <c r="T3833" s="10">
        <f t="shared" si="299"/>
        <v>41877.805844907409</v>
      </c>
    </row>
    <row r="3834" spans="1:20" ht="75" x14ac:dyDescent="0.25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8281</v>
      </c>
      <c r="O3834" s="5">
        <f>E3834/D3834</f>
        <v>0</v>
      </c>
      <c r="P3834" s="6">
        <f t="shared" si="295"/>
        <v>0</v>
      </c>
      <c r="Q3834" t="str">
        <f t="shared" si="296"/>
        <v>journalism</v>
      </c>
      <c r="R3834" t="str">
        <f t="shared" si="297"/>
        <v>audio</v>
      </c>
      <c r="S3834" s="10">
        <f t="shared" si="298"/>
        <v>42483.589062499996</v>
      </c>
      <c r="T3834" s="10">
        <f t="shared" si="299"/>
        <v>42527.631249999999</v>
      </c>
    </row>
    <row r="3835" spans="1:20" ht="60" x14ac:dyDescent="0.25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8281</v>
      </c>
      <c r="O3835" s="5">
        <f>E3835/D3835</f>
        <v>0</v>
      </c>
      <c r="P3835" s="6">
        <f t="shared" si="295"/>
        <v>0</v>
      </c>
      <c r="Q3835" t="str">
        <f t="shared" si="296"/>
        <v>journalism</v>
      </c>
      <c r="R3835" t="str">
        <f t="shared" si="297"/>
        <v>audio</v>
      </c>
      <c r="S3835" s="10">
        <f t="shared" si="298"/>
        <v>41831.643506944441</v>
      </c>
      <c r="T3835" s="10">
        <f t="shared" si="299"/>
        <v>41861.708333333328</v>
      </c>
    </row>
    <row r="3836" spans="1:20" ht="60" x14ac:dyDescent="0.25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8281</v>
      </c>
      <c r="O3836" s="5">
        <f>E3836/D3836</f>
        <v>0</v>
      </c>
      <c r="P3836" s="6">
        <f t="shared" si="295"/>
        <v>0</v>
      </c>
      <c r="Q3836" t="str">
        <f t="shared" si="296"/>
        <v>journalism</v>
      </c>
      <c r="R3836" t="str">
        <f t="shared" si="297"/>
        <v>audio</v>
      </c>
      <c r="S3836" s="10">
        <f t="shared" si="298"/>
        <v>42406.784085648142</v>
      </c>
      <c r="T3836" s="10">
        <f t="shared" si="299"/>
        <v>42436.784085648142</v>
      </c>
    </row>
    <row r="3837" spans="1:20" ht="60" x14ac:dyDescent="0.25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8281</v>
      </c>
      <c r="O3837" s="5">
        <f>E3837/D3837</f>
        <v>0</v>
      </c>
      <c r="P3837" s="6">
        <f t="shared" si="295"/>
        <v>0</v>
      </c>
      <c r="Q3837" t="str">
        <f t="shared" si="296"/>
        <v>journalism</v>
      </c>
      <c r="R3837" t="str">
        <f t="shared" si="297"/>
        <v>audio</v>
      </c>
      <c r="S3837" s="10">
        <f t="shared" si="298"/>
        <v>42058.511307870365</v>
      </c>
      <c r="T3837" s="10">
        <f t="shared" si="299"/>
        <v>42118.469641203701</v>
      </c>
    </row>
    <row r="3838" spans="1:20" ht="45" x14ac:dyDescent="0.25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8281</v>
      </c>
      <c r="O3838" s="5">
        <f>E3838/D3838</f>
        <v>0</v>
      </c>
      <c r="P3838" s="6">
        <f t="shared" si="295"/>
        <v>0</v>
      </c>
      <c r="Q3838" t="str">
        <f t="shared" si="296"/>
        <v>journalism</v>
      </c>
      <c r="R3838" t="str">
        <f t="shared" si="297"/>
        <v>audio</v>
      </c>
      <c r="S3838" s="10">
        <f t="shared" si="298"/>
        <v>42678.662997685184</v>
      </c>
      <c r="T3838" s="10">
        <f t="shared" si="299"/>
        <v>42708.704664351848</v>
      </c>
    </row>
    <row r="3839" spans="1:20" ht="60" x14ac:dyDescent="0.25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8281</v>
      </c>
      <c r="O3839" s="5">
        <f>E3839/D3839</f>
        <v>0</v>
      </c>
      <c r="P3839" s="6">
        <f t="shared" si="295"/>
        <v>0</v>
      </c>
      <c r="Q3839" t="str">
        <f t="shared" si="296"/>
        <v>journalism</v>
      </c>
      <c r="R3839" t="str">
        <f t="shared" si="297"/>
        <v>audio</v>
      </c>
      <c r="S3839" s="10">
        <f t="shared" si="298"/>
        <v>42047.692627314813</v>
      </c>
      <c r="T3839" s="10">
        <f t="shared" si="299"/>
        <v>42088.791666666664</v>
      </c>
    </row>
    <row r="3840" spans="1:20" x14ac:dyDescent="0.25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8281</v>
      </c>
      <c r="O3840" s="5">
        <f>E3840/D3840</f>
        <v>0</v>
      </c>
      <c r="P3840" s="6">
        <f t="shared" si="295"/>
        <v>0</v>
      </c>
      <c r="Q3840" t="str">
        <f t="shared" si="296"/>
        <v>journalism</v>
      </c>
      <c r="R3840" t="str">
        <f t="shared" si="297"/>
        <v>audio</v>
      </c>
      <c r="S3840" s="10">
        <f t="shared" si="298"/>
        <v>42046.581666666665</v>
      </c>
      <c r="T3840" s="10">
        <f t="shared" si="299"/>
        <v>42076.54</v>
      </c>
    </row>
    <row r="3841" spans="1:20" ht="45" x14ac:dyDescent="0.25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8281</v>
      </c>
      <c r="O3841" s="5">
        <f>E3841/D3841</f>
        <v>0</v>
      </c>
      <c r="P3841" s="6">
        <f t="shared" si="295"/>
        <v>0</v>
      </c>
      <c r="Q3841" t="str">
        <f t="shared" si="296"/>
        <v>journalism</v>
      </c>
      <c r="R3841" t="str">
        <f t="shared" si="297"/>
        <v>audio</v>
      </c>
      <c r="S3841" s="10">
        <f t="shared" si="298"/>
        <v>42432.068379629629</v>
      </c>
      <c r="T3841" s="10">
        <f t="shared" si="299"/>
        <v>42491.833333333336</v>
      </c>
    </row>
    <row r="3842" spans="1:20" ht="60" x14ac:dyDescent="0.25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8281</v>
      </c>
      <c r="O3842" s="5">
        <f>E3842/D3842</f>
        <v>0</v>
      </c>
      <c r="P3842" s="6">
        <f t="shared" si="295"/>
        <v>0</v>
      </c>
      <c r="Q3842" t="str">
        <f t="shared" si="296"/>
        <v>journalism</v>
      </c>
      <c r="R3842" t="str">
        <f t="shared" si="297"/>
        <v>audio</v>
      </c>
      <c r="S3842" s="10">
        <f t="shared" si="298"/>
        <v>42582.822476851848</v>
      </c>
      <c r="T3842" s="10">
        <f t="shared" si="299"/>
        <v>42612.822476851848</v>
      </c>
    </row>
    <row r="3843" spans="1:20" ht="60" x14ac:dyDescent="0.25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8282</v>
      </c>
      <c r="O3843" s="5">
        <f>E3843/D3843</f>
        <v>0</v>
      </c>
      <c r="P3843" s="6">
        <f t="shared" ref="P3843:P3906" si="300">IF(L3843&lt;&gt;0,E3843/L3843,0)</f>
        <v>0</v>
      </c>
      <c r="Q3843" t="str">
        <f t="shared" ref="Q3843:Q3906" si="301">LEFT(N3843,FIND("/",N3843)-1)</f>
        <v>games</v>
      </c>
      <c r="R3843" t="str">
        <f t="shared" ref="R3843:R3906" si="302">RIGHT(N3843,LEN(N3843)-FIND("/",N3843))</f>
        <v>video games</v>
      </c>
      <c r="S3843" s="10">
        <f t="shared" ref="S3843:S3906" si="303">(J3843/86400)+25569+(-5/24)</f>
        <v>42295.545057870368</v>
      </c>
      <c r="T3843" s="10">
        <f t="shared" ref="T3843:T3906" si="304">(I3843/86400)+25569+(-5/24)</f>
        <v>42325.586724537039</v>
      </c>
    </row>
    <row r="3844" spans="1:20" x14ac:dyDescent="0.25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8282</v>
      </c>
      <c r="O3844" s="5">
        <f>E3844/D3844</f>
        <v>0</v>
      </c>
      <c r="P3844" s="6">
        <f t="shared" si="300"/>
        <v>0</v>
      </c>
      <c r="Q3844" t="str">
        <f t="shared" si="301"/>
        <v>games</v>
      </c>
      <c r="R3844" t="str">
        <f t="shared" si="302"/>
        <v>video games</v>
      </c>
      <c r="S3844" s="10">
        <f t="shared" si="303"/>
        <v>41829.703749999993</v>
      </c>
      <c r="T3844" s="10">
        <f t="shared" si="304"/>
        <v>41859.703749999993</v>
      </c>
    </row>
    <row r="3845" spans="1:20" ht="60" x14ac:dyDescent="0.25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8282</v>
      </c>
      <c r="O3845" s="5">
        <f>E3845/D3845</f>
        <v>0</v>
      </c>
      <c r="P3845" s="6">
        <f t="shared" si="300"/>
        <v>0</v>
      </c>
      <c r="Q3845" t="str">
        <f t="shared" si="301"/>
        <v>games</v>
      </c>
      <c r="R3845" t="str">
        <f t="shared" si="302"/>
        <v>video games</v>
      </c>
      <c r="S3845" s="10">
        <f t="shared" si="303"/>
        <v>41775.505636574067</v>
      </c>
      <c r="T3845" s="10">
        <f t="shared" si="304"/>
        <v>41805.505636574067</v>
      </c>
    </row>
    <row r="3846" spans="1:20" ht="60" x14ac:dyDescent="0.25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8282</v>
      </c>
      <c r="O3846" s="5">
        <f>E3846/D3846</f>
        <v>0</v>
      </c>
      <c r="P3846" s="6">
        <f t="shared" si="300"/>
        <v>0</v>
      </c>
      <c r="Q3846" t="str">
        <f t="shared" si="301"/>
        <v>games</v>
      </c>
      <c r="R3846" t="str">
        <f t="shared" si="302"/>
        <v>video games</v>
      </c>
      <c r="S3846" s="10">
        <f t="shared" si="303"/>
        <v>41813.653055555551</v>
      </c>
      <c r="T3846" s="10">
        <f t="shared" si="304"/>
        <v>41843.653055555551</v>
      </c>
    </row>
    <row r="3847" spans="1:20" ht="45" x14ac:dyDescent="0.25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8282</v>
      </c>
      <c r="O3847" s="5">
        <f>E3847/D3847</f>
        <v>0</v>
      </c>
      <c r="P3847" s="6">
        <f t="shared" si="300"/>
        <v>0</v>
      </c>
      <c r="Q3847" t="str">
        <f t="shared" si="301"/>
        <v>games</v>
      </c>
      <c r="R3847" t="str">
        <f t="shared" si="302"/>
        <v>video games</v>
      </c>
      <c r="S3847" s="10">
        <f t="shared" si="303"/>
        <v>40799.664351851847</v>
      </c>
      <c r="T3847" s="10">
        <f t="shared" si="304"/>
        <v>40844.664351851847</v>
      </c>
    </row>
    <row r="3848" spans="1:20" ht="60" x14ac:dyDescent="0.25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8282</v>
      </c>
      <c r="O3848" s="5">
        <f>E3848/D3848</f>
        <v>0</v>
      </c>
      <c r="P3848" s="6">
        <f t="shared" si="300"/>
        <v>0</v>
      </c>
      <c r="Q3848" t="str">
        <f t="shared" si="301"/>
        <v>games</v>
      </c>
      <c r="R3848" t="str">
        <f t="shared" si="302"/>
        <v>video games</v>
      </c>
      <c r="S3848" s="10">
        <f t="shared" si="303"/>
        <v>41410.495659722219</v>
      </c>
      <c r="T3848" s="10">
        <f t="shared" si="304"/>
        <v>41424.495659722219</v>
      </c>
    </row>
    <row r="3849" spans="1:20" ht="60" x14ac:dyDescent="0.25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8283</v>
      </c>
      <c r="O3849" s="5">
        <f>E3849/D3849</f>
        <v>0</v>
      </c>
      <c r="P3849" s="6">
        <f t="shared" si="300"/>
        <v>0</v>
      </c>
      <c r="Q3849" t="str">
        <f t="shared" si="301"/>
        <v>games</v>
      </c>
      <c r="R3849" t="str">
        <f t="shared" si="302"/>
        <v>mobile games</v>
      </c>
      <c r="S3849" s="10">
        <f t="shared" si="303"/>
        <v>42212.415856481479</v>
      </c>
      <c r="T3849" s="10">
        <f t="shared" si="304"/>
        <v>42272.415856481479</v>
      </c>
    </row>
    <row r="3850" spans="1:20" ht="60" x14ac:dyDescent="0.25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8283</v>
      </c>
      <c r="O3850" s="5">
        <f>E3850/D3850</f>
        <v>0</v>
      </c>
      <c r="P3850" s="6">
        <f t="shared" si="300"/>
        <v>0</v>
      </c>
      <c r="Q3850" t="str">
        <f t="shared" si="301"/>
        <v>games</v>
      </c>
      <c r="R3850" t="str">
        <f t="shared" si="302"/>
        <v>mobile games</v>
      </c>
      <c r="S3850" s="10">
        <f t="shared" si="303"/>
        <v>42332.699861111112</v>
      </c>
      <c r="T3850" s="10">
        <f t="shared" si="304"/>
        <v>42362.699861111112</v>
      </c>
    </row>
    <row r="3851" spans="1:20" ht="45" x14ac:dyDescent="0.25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8283</v>
      </c>
      <c r="O3851" s="5">
        <f>E3851/D3851</f>
        <v>0</v>
      </c>
      <c r="P3851" s="6">
        <f t="shared" si="300"/>
        <v>0</v>
      </c>
      <c r="Q3851" t="str">
        <f t="shared" si="301"/>
        <v>games</v>
      </c>
      <c r="R3851" t="str">
        <f t="shared" si="302"/>
        <v>mobile games</v>
      </c>
      <c r="S3851" s="10">
        <f t="shared" si="303"/>
        <v>42192.253715277773</v>
      </c>
      <c r="T3851" s="10">
        <f t="shared" si="304"/>
        <v>42222.253715277773</v>
      </c>
    </row>
    <row r="3852" spans="1:20" x14ac:dyDescent="0.25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8283</v>
      </c>
      <c r="O3852" s="5">
        <f>E3852/D3852</f>
        <v>0</v>
      </c>
      <c r="P3852" s="6">
        <f t="shared" si="300"/>
        <v>0</v>
      </c>
      <c r="Q3852" t="str">
        <f t="shared" si="301"/>
        <v>games</v>
      </c>
      <c r="R3852" t="str">
        <f t="shared" si="302"/>
        <v>mobile games</v>
      </c>
      <c r="S3852" s="10">
        <f t="shared" si="303"/>
        <v>42164.491319444445</v>
      </c>
      <c r="T3852" s="10">
        <f t="shared" si="304"/>
        <v>42194.491319444445</v>
      </c>
    </row>
    <row r="3853" spans="1:20" ht="45" x14ac:dyDescent="0.25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8283</v>
      </c>
      <c r="O3853" s="5">
        <f>E3853/D3853</f>
        <v>0</v>
      </c>
      <c r="P3853" s="6">
        <f t="shared" si="300"/>
        <v>0</v>
      </c>
      <c r="Q3853" t="str">
        <f t="shared" si="301"/>
        <v>games</v>
      </c>
      <c r="R3853" t="str">
        <f t="shared" si="302"/>
        <v>mobile games</v>
      </c>
      <c r="S3853" s="10">
        <f t="shared" si="303"/>
        <v>42021.797766203701</v>
      </c>
      <c r="T3853" s="10">
        <f t="shared" si="304"/>
        <v>42051.797766203701</v>
      </c>
    </row>
    <row r="3854" spans="1:20" ht="45" x14ac:dyDescent="0.25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8284</v>
      </c>
      <c r="O3854" s="5">
        <f>E3854/D3854</f>
        <v>0</v>
      </c>
      <c r="P3854" s="6">
        <f t="shared" si="300"/>
        <v>0</v>
      </c>
      <c r="Q3854" t="str">
        <f t="shared" si="301"/>
        <v>food</v>
      </c>
      <c r="R3854" t="str">
        <f t="shared" si="302"/>
        <v>food trucks</v>
      </c>
      <c r="S3854" s="10">
        <f t="shared" si="303"/>
        <v>42092.973611111105</v>
      </c>
      <c r="T3854" s="10">
        <f t="shared" si="304"/>
        <v>42122.973611111105</v>
      </c>
    </row>
    <row r="3855" spans="1:20" ht="60" x14ac:dyDescent="0.25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8284</v>
      </c>
      <c r="O3855" s="5">
        <f>E3855/D3855</f>
        <v>0</v>
      </c>
      <c r="P3855" s="6">
        <f t="shared" si="300"/>
        <v>0</v>
      </c>
      <c r="Q3855" t="str">
        <f t="shared" si="301"/>
        <v>food</v>
      </c>
      <c r="R3855" t="str">
        <f t="shared" si="302"/>
        <v>food trucks</v>
      </c>
      <c r="S3855" s="10">
        <f t="shared" si="303"/>
        <v>41871.763692129629</v>
      </c>
      <c r="T3855" s="10">
        <f t="shared" si="304"/>
        <v>41931.763692129629</v>
      </c>
    </row>
    <row r="3856" spans="1:20" ht="60" x14ac:dyDescent="0.25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8284</v>
      </c>
      <c r="O3856" s="5">
        <f>E3856/D3856</f>
        <v>0</v>
      </c>
      <c r="P3856" s="6">
        <f t="shared" si="300"/>
        <v>0</v>
      </c>
      <c r="Q3856" t="str">
        <f t="shared" si="301"/>
        <v>food</v>
      </c>
      <c r="R3856" t="str">
        <f t="shared" si="302"/>
        <v>food trucks</v>
      </c>
      <c r="S3856" s="10">
        <f t="shared" si="303"/>
        <v>42223.894247685188</v>
      </c>
      <c r="T3856" s="10">
        <f t="shared" si="304"/>
        <v>42253.894247685188</v>
      </c>
    </row>
    <row r="3857" spans="1:20" ht="45" x14ac:dyDescent="0.25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8284</v>
      </c>
      <c r="O3857" s="5">
        <f>E3857/D3857</f>
        <v>0</v>
      </c>
      <c r="P3857" s="6">
        <f t="shared" si="300"/>
        <v>0</v>
      </c>
      <c r="Q3857" t="str">
        <f t="shared" si="301"/>
        <v>food</v>
      </c>
      <c r="R3857" t="str">
        <f t="shared" si="302"/>
        <v>food trucks</v>
      </c>
      <c r="S3857" s="10">
        <f t="shared" si="303"/>
        <v>42028.862986111104</v>
      </c>
      <c r="T3857" s="10">
        <f t="shared" si="304"/>
        <v>42058.862986111104</v>
      </c>
    </row>
    <row r="3858" spans="1:20" ht="60" x14ac:dyDescent="0.25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8284</v>
      </c>
      <c r="O3858" s="5">
        <f>E3858/D3858</f>
        <v>0</v>
      </c>
      <c r="P3858" s="6">
        <f t="shared" si="300"/>
        <v>0</v>
      </c>
      <c r="Q3858" t="str">
        <f t="shared" si="301"/>
        <v>food</v>
      </c>
      <c r="R3858" t="str">
        <f t="shared" si="302"/>
        <v>food trucks</v>
      </c>
      <c r="S3858" s="10">
        <f t="shared" si="303"/>
        <v>42154.518113425926</v>
      </c>
      <c r="T3858" s="10">
        <f t="shared" si="304"/>
        <v>42185.447916666664</v>
      </c>
    </row>
    <row r="3859" spans="1:20" ht="60" x14ac:dyDescent="0.25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8284</v>
      </c>
      <c r="O3859" s="5">
        <f>E3859/D3859</f>
        <v>0</v>
      </c>
      <c r="P3859" s="6">
        <f t="shared" si="300"/>
        <v>0</v>
      </c>
      <c r="Q3859" t="str">
        <f t="shared" si="301"/>
        <v>food</v>
      </c>
      <c r="R3859" t="str">
        <f t="shared" si="302"/>
        <v>food trucks</v>
      </c>
      <c r="S3859" s="10">
        <f t="shared" si="303"/>
        <v>42122.421168981477</v>
      </c>
      <c r="T3859" s="10">
        <f t="shared" si="304"/>
        <v>42143.421168981477</v>
      </c>
    </row>
    <row r="3860" spans="1:20" ht="60" x14ac:dyDescent="0.25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8284</v>
      </c>
      <c r="O3860" s="5">
        <f>E3860/D3860</f>
        <v>0</v>
      </c>
      <c r="P3860" s="6">
        <f t="shared" si="300"/>
        <v>0</v>
      </c>
      <c r="Q3860" t="str">
        <f t="shared" si="301"/>
        <v>food</v>
      </c>
      <c r="R3860" t="str">
        <f t="shared" si="302"/>
        <v>food trucks</v>
      </c>
      <c r="S3860" s="10">
        <f t="shared" si="303"/>
        <v>41830.515277777777</v>
      </c>
      <c r="T3860" s="10">
        <f t="shared" si="304"/>
        <v>41860.515277777777</v>
      </c>
    </row>
    <row r="3861" spans="1:20" ht="60" x14ac:dyDescent="0.25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8284</v>
      </c>
      <c r="O3861" s="5">
        <f>E3861/D3861</f>
        <v>0</v>
      </c>
      <c r="P3861" s="6">
        <f t="shared" si="300"/>
        <v>0</v>
      </c>
      <c r="Q3861" t="str">
        <f t="shared" si="301"/>
        <v>food</v>
      </c>
      <c r="R3861" t="str">
        <f t="shared" si="302"/>
        <v>food trucks</v>
      </c>
      <c r="S3861" s="10">
        <f t="shared" si="303"/>
        <v>42509.51599537037</v>
      </c>
      <c r="T3861" s="10">
        <f t="shared" si="304"/>
        <v>42539.51599537037</v>
      </c>
    </row>
    <row r="3862" spans="1:20" ht="30" x14ac:dyDescent="0.25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8284</v>
      </c>
      <c r="O3862" s="5">
        <f>E3862/D3862</f>
        <v>0</v>
      </c>
      <c r="P3862" s="6">
        <f t="shared" si="300"/>
        <v>0</v>
      </c>
      <c r="Q3862" t="str">
        <f t="shared" si="301"/>
        <v>food</v>
      </c>
      <c r="R3862" t="str">
        <f t="shared" si="302"/>
        <v>food trucks</v>
      </c>
      <c r="S3862" s="10">
        <f t="shared" si="303"/>
        <v>41841.473981481475</v>
      </c>
      <c r="T3862" s="10">
        <f t="shared" si="304"/>
        <v>41871.473981481475</v>
      </c>
    </row>
    <row r="3863" spans="1:20" ht="60" x14ac:dyDescent="0.25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8284</v>
      </c>
      <c r="O3863" s="5">
        <f>E3863/D3863</f>
        <v>0</v>
      </c>
      <c r="P3863" s="6">
        <f t="shared" si="300"/>
        <v>0</v>
      </c>
      <c r="Q3863" t="str">
        <f t="shared" si="301"/>
        <v>food</v>
      </c>
      <c r="R3863" t="str">
        <f t="shared" si="302"/>
        <v>food trucks</v>
      </c>
      <c r="S3863" s="10">
        <f t="shared" si="303"/>
        <v>41897.452499999999</v>
      </c>
      <c r="T3863" s="10">
        <f t="shared" si="304"/>
        <v>41927.452499999999</v>
      </c>
    </row>
    <row r="3864" spans="1:20" ht="60" x14ac:dyDescent="0.25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8286</v>
      </c>
      <c r="O3864" s="5">
        <f>E3864/D3864</f>
        <v>0</v>
      </c>
      <c r="P3864" s="6">
        <f t="shared" si="300"/>
        <v>0</v>
      </c>
      <c r="Q3864" t="str">
        <f t="shared" si="301"/>
        <v>music</v>
      </c>
      <c r="R3864" t="str">
        <f t="shared" si="302"/>
        <v>world music</v>
      </c>
      <c r="S3864" s="10">
        <f t="shared" si="303"/>
        <v>41827.710833333331</v>
      </c>
      <c r="T3864" s="10">
        <f t="shared" si="304"/>
        <v>41858.083333333328</v>
      </c>
    </row>
    <row r="3865" spans="1:20" ht="45" x14ac:dyDescent="0.25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8286</v>
      </c>
      <c r="O3865" s="5">
        <f>E3865/D3865</f>
        <v>0</v>
      </c>
      <c r="P3865" s="6">
        <f t="shared" si="300"/>
        <v>0</v>
      </c>
      <c r="Q3865" t="str">
        <f t="shared" si="301"/>
        <v>music</v>
      </c>
      <c r="R3865" t="str">
        <f t="shared" si="302"/>
        <v>world music</v>
      </c>
      <c r="S3865" s="10">
        <f t="shared" si="303"/>
        <v>40568.764236111107</v>
      </c>
      <c r="T3865" s="10">
        <f t="shared" si="304"/>
        <v>40598.764236111107</v>
      </c>
    </row>
    <row r="3866" spans="1:20" ht="45" x14ac:dyDescent="0.25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8286</v>
      </c>
      <c r="O3866" s="5">
        <f>E3866/D3866</f>
        <v>0</v>
      </c>
      <c r="P3866" s="6">
        <f t="shared" si="300"/>
        <v>0</v>
      </c>
      <c r="Q3866" t="str">
        <f t="shared" si="301"/>
        <v>music</v>
      </c>
      <c r="R3866" t="str">
        <f t="shared" si="302"/>
        <v>world music</v>
      </c>
      <c r="S3866" s="10">
        <f t="shared" si="303"/>
        <v>42193.733425925922</v>
      </c>
      <c r="T3866" s="10">
        <f t="shared" si="304"/>
        <v>42243.833333333336</v>
      </c>
    </row>
    <row r="3867" spans="1:20" ht="45" x14ac:dyDescent="0.25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8286</v>
      </c>
      <c r="O3867" s="5">
        <f>E3867/D3867</f>
        <v>0</v>
      </c>
      <c r="P3867" s="6">
        <f t="shared" si="300"/>
        <v>0</v>
      </c>
      <c r="Q3867" t="str">
        <f t="shared" si="301"/>
        <v>music</v>
      </c>
      <c r="R3867" t="str">
        <f t="shared" si="302"/>
        <v>world music</v>
      </c>
      <c r="S3867" s="10">
        <f t="shared" si="303"/>
        <v>42007.580347222225</v>
      </c>
      <c r="T3867" s="10">
        <f t="shared" si="304"/>
        <v>42037.580347222225</v>
      </c>
    </row>
    <row r="3868" spans="1:20" ht="30" x14ac:dyDescent="0.25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8286</v>
      </c>
      <c r="O3868" s="5">
        <f>E3868/D3868</f>
        <v>0</v>
      </c>
      <c r="P3868" s="6">
        <f t="shared" si="300"/>
        <v>0</v>
      </c>
      <c r="Q3868" t="str">
        <f t="shared" si="301"/>
        <v>music</v>
      </c>
      <c r="R3868" t="str">
        <f t="shared" si="302"/>
        <v>world music</v>
      </c>
      <c r="S3868" s="10">
        <f t="shared" si="303"/>
        <v>41110.47180555555</v>
      </c>
      <c r="T3868" s="10">
        <f t="shared" si="304"/>
        <v>41118.458333333328</v>
      </c>
    </row>
    <row r="3869" spans="1:20" ht="60" x14ac:dyDescent="0.25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8286</v>
      </c>
      <c r="O3869" s="5">
        <f>E3869/D3869</f>
        <v>0</v>
      </c>
      <c r="P3869" s="6">
        <f t="shared" si="300"/>
        <v>0</v>
      </c>
      <c r="Q3869" t="str">
        <f t="shared" si="301"/>
        <v>music</v>
      </c>
      <c r="R3869" t="str">
        <f t="shared" si="302"/>
        <v>world music</v>
      </c>
      <c r="S3869" s="10">
        <f t="shared" si="303"/>
        <v>41125.074826388889</v>
      </c>
      <c r="T3869" s="10">
        <f t="shared" si="304"/>
        <v>41145.074826388889</v>
      </c>
    </row>
    <row r="3870" spans="1:20" ht="30" x14ac:dyDescent="0.25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8286</v>
      </c>
      <c r="O3870" s="5">
        <f>E3870/D3870</f>
        <v>0</v>
      </c>
      <c r="P3870" s="6">
        <f t="shared" si="300"/>
        <v>0</v>
      </c>
      <c r="Q3870" t="str">
        <f t="shared" si="301"/>
        <v>music</v>
      </c>
      <c r="R3870" t="str">
        <f t="shared" si="302"/>
        <v>world music</v>
      </c>
      <c r="S3870" s="10">
        <f t="shared" si="303"/>
        <v>40883.754247685181</v>
      </c>
      <c r="T3870" s="10">
        <f t="shared" si="304"/>
        <v>40913.754247685181</v>
      </c>
    </row>
    <row r="3871" spans="1:20" ht="60" x14ac:dyDescent="0.25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8273</v>
      </c>
      <c r="O3871" s="5">
        <f>E3871/D3871</f>
        <v>0</v>
      </c>
      <c r="P3871" s="6">
        <f t="shared" si="300"/>
        <v>0</v>
      </c>
      <c r="Q3871" t="str">
        <f t="shared" si="301"/>
        <v>technology</v>
      </c>
      <c r="R3871" t="str">
        <f t="shared" si="302"/>
        <v>wearables</v>
      </c>
      <c r="S3871" s="10">
        <f t="shared" si="303"/>
        <v>42731.851944444446</v>
      </c>
      <c r="T3871" s="10">
        <f t="shared" si="304"/>
        <v>42761.851944444446</v>
      </c>
    </row>
    <row r="3872" spans="1:20" ht="60" x14ac:dyDescent="0.25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8273</v>
      </c>
      <c r="O3872" s="5">
        <f>E3872/D3872</f>
        <v>0</v>
      </c>
      <c r="P3872" s="6">
        <f t="shared" si="300"/>
        <v>0</v>
      </c>
      <c r="Q3872" t="str">
        <f t="shared" si="301"/>
        <v>technology</v>
      </c>
      <c r="R3872" t="str">
        <f t="shared" si="302"/>
        <v>wearables</v>
      </c>
      <c r="S3872" s="10">
        <f t="shared" si="303"/>
        <v>41805.8984375</v>
      </c>
      <c r="T3872" s="10">
        <f t="shared" si="304"/>
        <v>41835.8984375</v>
      </c>
    </row>
    <row r="3873" spans="1:20" ht="45" x14ac:dyDescent="0.25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8273</v>
      </c>
      <c r="O3873" s="5">
        <f>E3873/D3873</f>
        <v>0</v>
      </c>
      <c r="P3873" s="6">
        <f t="shared" si="300"/>
        <v>0</v>
      </c>
      <c r="Q3873" t="str">
        <f t="shared" si="301"/>
        <v>technology</v>
      </c>
      <c r="R3873" t="str">
        <f t="shared" si="302"/>
        <v>wearables</v>
      </c>
      <c r="S3873" s="10">
        <f t="shared" si="303"/>
        <v>41836.387187499997</v>
      </c>
      <c r="T3873" s="10">
        <f t="shared" si="304"/>
        <v>41866.387187499997</v>
      </c>
    </row>
    <row r="3874" spans="1:20" ht="45" x14ac:dyDescent="0.25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8287</v>
      </c>
      <c r="O3874" s="5">
        <f>E3874/D3874</f>
        <v>0</v>
      </c>
      <c r="P3874" s="6">
        <f t="shared" si="300"/>
        <v>0</v>
      </c>
      <c r="Q3874" t="str">
        <f t="shared" si="301"/>
        <v>publishing</v>
      </c>
      <c r="R3874" t="str">
        <f t="shared" si="302"/>
        <v>translations</v>
      </c>
      <c r="S3874" s="10">
        <f t="shared" si="303"/>
        <v>41944.925173611111</v>
      </c>
      <c r="T3874" s="10">
        <f t="shared" si="304"/>
        <v>42004.966840277775</v>
      </c>
    </row>
    <row r="3875" spans="1:20" ht="45" x14ac:dyDescent="0.25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8287</v>
      </c>
      <c r="O3875" s="5">
        <f>E3875/D3875</f>
        <v>0</v>
      </c>
      <c r="P3875" s="6">
        <f t="shared" si="300"/>
        <v>0</v>
      </c>
      <c r="Q3875" t="str">
        <f t="shared" si="301"/>
        <v>publishing</v>
      </c>
      <c r="R3875" t="str">
        <f t="shared" si="302"/>
        <v>translations</v>
      </c>
      <c r="S3875" s="10">
        <f t="shared" si="303"/>
        <v>42299.717812499999</v>
      </c>
      <c r="T3875" s="10">
        <f t="shared" si="304"/>
        <v>42329.759479166663</v>
      </c>
    </row>
    <row r="3876" spans="1:20" ht="60" x14ac:dyDescent="0.25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8287</v>
      </c>
      <c r="O3876" s="5">
        <f>E3876/D3876</f>
        <v>0</v>
      </c>
      <c r="P3876" s="6">
        <f t="shared" si="300"/>
        <v>0</v>
      </c>
      <c r="Q3876" t="str">
        <f t="shared" si="301"/>
        <v>publishing</v>
      </c>
      <c r="R3876" t="str">
        <f t="shared" si="302"/>
        <v>translations</v>
      </c>
      <c r="S3876" s="10">
        <f t="shared" si="303"/>
        <v>42092.923136574071</v>
      </c>
      <c r="T3876" s="10">
        <f t="shared" si="304"/>
        <v>42122.923136574071</v>
      </c>
    </row>
    <row r="3877" spans="1:20" ht="60" x14ac:dyDescent="0.25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8287</v>
      </c>
      <c r="O3877" s="5">
        <f>E3877/D3877</f>
        <v>0</v>
      </c>
      <c r="P3877" s="6">
        <f t="shared" si="300"/>
        <v>0</v>
      </c>
      <c r="Q3877" t="str">
        <f t="shared" si="301"/>
        <v>publishing</v>
      </c>
      <c r="R3877" t="str">
        <f t="shared" si="302"/>
        <v>translations</v>
      </c>
      <c r="S3877" s="10">
        <f t="shared" si="303"/>
        <v>42180.181944444441</v>
      </c>
      <c r="T3877" s="10">
        <f t="shared" si="304"/>
        <v>42240.181944444441</v>
      </c>
    </row>
    <row r="3878" spans="1:20" ht="45" x14ac:dyDescent="0.25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8287</v>
      </c>
      <c r="O3878" s="5">
        <f>E3878/D3878</f>
        <v>0</v>
      </c>
      <c r="P3878" s="6">
        <f t="shared" si="300"/>
        <v>0</v>
      </c>
      <c r="Q3878" t="str">
        <f t="shared" si="301"/>
        <v>publishing</v>
      </c>
      <c r="R3878" t="str">
        <f t="shared" si="302"/>
        <v>translations</v>
      </c>
      <c r="S3878" s="10">
        <f t="shared" si="303"/>
        <v>42073.852337962962</v>
      </c>
      <c r="T3878" s="10">
        <f t="shared" si="304"/>
        <v>42103.852337962962</v>
      </c>
    </row>
    <row r="3879" spans="1:20" ht="60" x14ac:dyDescent="0.25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8287</v>
      </c>
      <c r="O3879" s="5">
        <f>E3879/D3879</f>
        <v>0</v>
      </c>
      <c r="P3879" s="6">
        <f t="shared" si="300"/>
        <v>0</v>
      </c>
      <c r="Q3879" t="str">
        <f t="shared" si="301"/>
        <v>publishing</v>
      </c>
      <c r="R3879" t="str">
        <f t="shared" si="302"/>
        <v>translations</v>
      </c>
      <c r="S3879" s="10">
        <f t="shared" si="303"/>
        <v>42175.572083333333</v>
      </c>
      <c r="T3879" s="10">
        <f t="shared" si="304"/>
        <v>42205.572083333333</v>
      </c>
    </row>
    <row r="3880" spans="1:20" ht="60" x14ac:dyDescent="0.25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8287</v>
      </c>
      <c r="O3880" s="5">
        <f>E3880/D3880</f>
        <v>0</v>
      </c>
      <c r="P3880" s="6">
        <f t="shared" si="300"/>
        <v>0</v>
      </c>
      <c r="Q3880" t="str">
        <f t="shared" si="301"/>
        <v>publishing</v>
      </c>
      <c r="R3880" t="str">
        <f t="shared" si="302"/>
        <v>translations</v>
      </c>
      <c r="S3880" s="10">
        <f t="shared" si="303"/>
        <v>42485.437013888884</v>
      </c>
      <c r="T3880" s="10">
        <f t="shared" si="304"/>
        <v>42515.437013888884</v>
      </c>
    </row>
    <row r="3881" spans="1:20" ht="60" x14ac:dyDescent="0.25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8287</v>
      </c>
      <c r="O3881" s="5">
        <f>E3881/D3881</f>
        <v>0</v>
      </c>
      <c r="P3881" s="6">
        <f t="shared" si="300"/>
        <v>0</v>
      </c>
      <c r="Q3881" t="str">
        <f t="shared" si="301"/>
        <v>publishing</v>
      </c>
      <c r="R3881" t="str">
        <f t="shared" si="302"/>
        <v>translations</v>
      </c>
      <c r="S3881" s="10">
        <f t="shared" si="303"/>
        <v>42707.71769675926</v>
      </c>
      <c r="T3881" s="10">
        <f t="shared" si="304"/>
        <v>42737.71769675926</v>
      </c>
    </row>
    <row r="3882" spans="1:20" ht="45" x14ac:dyDescent="0.25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8287</v>
      </c>
      <c r="O3882" s="5">
        <f>E3882/D3882</f>
        <v>0</v>
      </c>
      <c r="P3882" s="6">
        <f t="shared" si="300"/>
        <v>0</v>
      </c>
      <c r="Q3882" t="str">
        <f t="shared" si="301"/>
        <v>publishing</v>
      </c>
      <c r="R3882" t="str">
        <f t="shared" si="302"/>
        <v>translations</v>
      </c>
      <c r="S3882" s="10">
        <f t="shared" si="303"/>
        <v>42199.665069444447</v>
      </c>
      <c r="T3882" s="10">
        <f t="shared" si="304"/>
        <v>42259.665069444447</v>
      </c>
    </row>
    <row r="3883" spans="1:20" ht="60" x14ac:dyDescent="0.25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8287</v>
      </c>
      <c r="O3883" s="5">
        <f>E3883/D3883</f>
        <v>0</v>
      </c>
      <c r="P3883" s="6">
        <f t="shared" si="300"/>
        <v>0</v>
      </c>
      <c r="Q3883" t="str">
        <f t="shared" si="301"/>
        <v>publishing</v>
      </c>
      <c r="R3883" t="str">
        <f t="shared" si="302"/>
        <v>translations</v>
      </c>
      <c r="S3883" s="10">
        <f t="shared" si="303"/>
        <v>42139.333969907406</v>
      </c>
      <c r="T3883" s="10">
        <f t="shared" si="304"/>
        <v>42169.333969907406</v>
      </c>
    </row>
    <row r="3884" spans="1:20" ht="60" x14ac:dyDescent="0.25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8287</v>
      </c>
      <c r="O3884" s="5">
        <f>E3884/D3884</f>
        <v>0</v>
      </c>
      <c r="P3884" s="6">
        <f t="shared" si="300"/>
        <v>0</v>
      </c>
      <c r="Q3884" t="str">
        <f t="shared" si="301"/>
        <v>publishing</v>
      </c>
      <c r="R3884" t="str">
        <f t="shared" si="302"/>
        <v>translations</v>
      </c>
      <c r="S3884" s="10">
        <f t="shared" si="303"/>
        <v>42461.239328703705</v>
      </c>
      <c r="T3884" s="10">
        <f t="shared" si="304"/>
        <v>42481.239328703705</v>
      </c>
    </row>
    <row r="3885" spans="1:20" ht="60" x14ac:dyDescent="0.25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8287</v>
      </c>
      <c r="O3885" s="5">
        <f>E3885/D3885</f>
        <v>0</v>
      </c>
      <c r="P3885" s="6">
        <f t="shared" si="300"/>
        <v>0</v>
      </c>
      <c r="Q3885" t="str">
        <f t="shared" si="301"/>
        <v>publishing</v>
      </c>
      <c r="R3885" t="str">
        <f t="shared" si="302"/>
        <v>translations</v>
      </c>
      <c r="S3885" s="10">
        <f t="shared" si="303"/>
        <v>42115.728217592587</v>
      </c>
      <c r="T3885" s="10">
        <f t="shared" si="304"/>
        <v>42146.017361111109</v>
      </c>
    </row>
    <row r="3886" spans="1:20" ht="60" x14ac:dyDescent="0.25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8287</v>
      </c>
      <c r="O3886" s="5">
        <f>E3886/D3886</f>
        <v>0</v>
      </c>
      <c r="P3886" s="6">
        <f t="shared" si="300"/>
        <v>0</v>
      </c>
      <c r="Q3886" t="str">
        <f t="shared" si="301"/>
        <v>publishing</v>
      </c>
      <c r="R3886" t="str">
        <f t="shared" si="302"/>
        <v>translations</v>
      </c>
      <c r="S3886" s="10">
        <f t="shared" si="303"/>
        <v>42086.603067129625</v>
      </c>
      <c r="T3886" s="10">
        <f t="shared" si="304"/>
        <v>42134.603067129625</v>
      </c>
    </row>
    <row r="3887" spans="1:20" ht="45" x14ac:dyDescent="0.25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8287</v>
      </c>
      <c r="O3887" s="5">
        <f>E3887/D3887</f>
        <v>0</v>
      </c>
      <c r="P3887" s="6">
        <f t="shared" si="300"/>
        <v>0</v>
      </c>
      <c r="Q3887" t="str">
        <f t="shared" si="301"/>
        <v>publishing</v>
      </c>
      <c r="R3887" t="str">
        <f t="shared" si="302"/>
        <v>translations</v>
      </c>
      <c r="S3887" s="10">
        <f t="shared" si="303"/>
        <v>41818.494942129626</v>
      </c>
      <c r="T3887" s="10">
        <f t="shared" si="304"/>
        <v>41848.494942129626</v>
      </c>
    </row>
    <row r="3888" spans="1:20" ht="60" x14ac:dyDescent="0.25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8287</v>
      </c>
      <c r="O3888" s="5">
        <f>E3888/D3888</f>
        <v>0</v>
      </c>
      <c r="P3888" s="6">
        <f t="shared" si="300"/>
        <v>0</v>
      </c>
      <c r="Q3888" t="str">
        <f t="shared" si="301"/>
        <v>publishing</v>
      </c>
      <c r="R3888" t="str">
        <f t="shared" si="302"/>
        <v>translations</v>
      </c>
      <c r="S3888" s="10">
        <f t="shared" si="303"/>
        <v>42795.487812499996</v>
      </c>
      <c r="T3888" s="10">
        <f t="shared" si="304"/>
        <v>42840.446145833332</v>
      </c>
    </row>
    <row r="3889" spans="1:20" ht="30" x14ac:dyDescent="0.25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8287</v>
      </c>
      <c r="O3889" s="5">
        <f>E3889/D3889</f>
        <v>0</v>
      </c>
      <c r="P3889" s="6">
        <f t="shared" si="300"/>
        <v>0</v>
      </c>
      <c r="Q3889" t="str">
        <f t="shared" si="301"/>
        <v>publishing</v>
      </c>
      <c r="R3889" t="str">
        <f t="shared" si="302"/>
        <v>translations</v>
      </c>
      <c r="S3889" s="10">
        <f t="shared" si="303"/>
        <v>42289.688009259255</v>
      </c>
      <c r="T3889" s="10">
        <f t="shared" si="304"/>
        <v>42319.729675925926</v>
      </c>
    </row>
    <row r="3890" spans="1:20" ht="60" x14ac:dyDescent="0.25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8287</v>
      </c>
      <c r="O3890" s="5">
        <f>E3890/D3890</f>
        <v>0</v>
      </c>
      <c r="P3890" s="6">
        <f t="shared" si="300"/>
        <v>0</v>
      </c>
      <c r="Q3890" t="str">
        <f t="shared" si="301"/>
        <v>publishing</v>
      </c>
      <c r="R3890" t="str">
        <f t="shared" si="302"/>
        <v>translations</v>
      </c>
      <c r="S3890" s="10">
        <f t="shared" si="303"/>
        <v>41831.49722222222</v>
      </c>
      <c r="T3890" s="10">
        <f t="shared" si="304"/>
        <v>41861.958333333328</v>
      </c>
    </row>
    <row r="3891" spans="1:20" ht="45" x14ac:dyDescent="0.25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8287</v>
      </c>
      <c r="O3891" s="5">
        <f>E3891/D3891</f>
        <v>0</v>
      </c>
      <c r="P3891" s="6">
        <f t="shared" si="300"/>
        <v>0</v>
      </c>
      <c r="Q3891" t="str">
        <f t="shared" si="301"/>
        <v>publishing</v>
      </c>
      <c r="R3891" t="str">
        <f t="shared" si="302"/>
        <v>translations</v>
      </c>
      <c r="S3891" s="10">
        <f t="shared" si="303"/>
        <v>42311.996481481481</v>
      </c>
      <c r="T3891" s="10">
        <f t="shared" si="304"/>
        <v>42340.517361111109</v>
      </c>
    </row>
    <row r="3892" spans="1:20" ht="45" x14ac:dyDescent="0.25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8287</v>
      </c>
      <c r="O3892" s="5">
        <f>E3892/D3892</f>
        <v>0</v>
      </c>
      <c r="P3892" s="6">
        <f t="shared" si="300"/>
        <v>0</v>
      </c>
      <c r="Q3892" t="str">
        <f t="shared" si="301"/>
        <v>publishing</v>
      </c>
      <c r="R3892" t="str">
        <f t="shared" si="302"/>
        <v>translations</v>
      </c>
      <c r="S3892" s="10">
        <f t="shared" si="303"/>
        <v>41915.688634259255</v>
      </c>
      <c r="T3892" s="10">
        <f t="shared" si="304"/>
        <v>41973.781249999993</v>
      </c>
    </row>
    <row r="3893" spans="1:20" x14ac:dyDescent="0.25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 s="5">
        <f>E3893/D3893</f>
        <v>0</v>
      </c>
      <c r="P3893" s="6">
        <f t="shared" si="300"/>
        <v>0</v>
      </c>
      <c r="Q3893" t="str">
        <f t="shared" si="301"/>
        <v>publishing</v>
      </c>
      <c r="R3893" t="str">
        <f t="shared" si="302"/>
        <v>fiction</v>
      </c>
      <c r="S3893" s="10">
        <f t="shared" si="303"/>
        <v>41052.992627314808</v>
      </c>
      <c r="T3893" s="10">
        <f t="shared" si="304"/>
        <v>41111.410416666666</v>
      </c>
    </row>
    <row r="3894" spans="1:20" ht="45" x14ac:dyDescent="0.25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 s="5">
        <f>E3894/D3894</f>
        <v>0</v>
      </c>
      <c r="P3894" s="6">
        <f t="shared" si="300"/>
        <v>0</v>
      </c>
      <c r="Q3894" t="str">
        <f t="shared" si="301"/>
        <v>publishing</v>
      </c>
      <c r="R3894" t="str">
        <f t="shared" si="302"/>
        <v>fiction</v>
      </c>
      <c r="S3894" s="10">
        <f t="shared" si="303"/>
        <v>42554.709155092591</v>
      </c>
      <c r="T3894" s="10">
        <f t="shared" si="304"/>
        <v>42584.709155092591</v>
      </c>
    </row>
    <row r="3895" spans="1:20" ht="45" x14ac:dyDescent="0.25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 s="5">
        <f>E3895/D3895</f>
        <v>0</v>
      </c>
      <c r="P3895" s="6">
        <f t="shared" si="300"/>
        <v>0</v>
      </c>
      <c r="Q3895" t="str">
        <f t="shared" si="301"/>
        <v>publishing</v>
      </c>
      <c r="R3895" t="str">
        <f t="shared" si="302"/>
        <v>fiction</v>
      </c>
      <c r="S3895" s="10">
        <f t="shared" si="303"/>
        <v>41198.403379629628</v>
      </c>
      <c r="T3895" s="10">
        <f t="shared" si="304"/>
        <v>41228.445046296292</v>
      </c>
    </row>
    <row r="3896" spans="1:20" ht="45" x14ac:dyDescent="0.25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 s="5">
        <f>E3896/D3896</f>
        <v>0</v>
      </c>
      <c r="P3896" s="6">
        <f t="shared" si="300"/>
        <v>0</v>
      </c>
      <c r="Q3896" t="str">
        <f t="shared" si="301"/>
        <v>publishing</v>
      </c>
      <c r="R3896" t="str">
        <f t="shared" si="302"/>
        <v>fiction</v>
      </c>
      <c r="S3896" s="10">
        <f t="shared" si="303"/>
        <v>41411.658275462956</v>
      </c>
      <c r="T3896" s="10">
        <f t="shared" si="304"/>
        <v>41441.658275462956</v>
      </c>
    </row>
    <row r="3897" spans="1:20" ht="30" x14ac:dyDescent="0.25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 s="5">
        <f>E3897/D3897</f>
        <v>0</v>
      </c>
      <c r="P3897" s="6">
        <f t="shared" si="300"/>
        <v>0</v>
      </c>
      <c r="Q3897" t="str">
        <f t="shared" si="301"/>
        <v>publishing</v>
      </c>
      <c r="R3897" t="str">
        <f t="shared" si="302"/>
        <v>fiction</v>
      </c>
      <c r="S3897" s="10">
        <f t="shared" si="303"/>
        <v>40752.581377314811</v>
      </c>
      <c r="T3897" s="10">
        <f t="shared" si="304"/>
        <v>40782.581377314811</v>
      </c>
    </row>
    <row r="3898" spans="1:20" ht="45" x14ac:dyDescent="0.25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 s="5">
        <f>E3898/D3898</f>
        <v>0</v>
      </c>
      <c r="P3898" s="6">
        <f t="shared" si="300"/>
        <v>0</v>
      </c>
      <c r="Q3898" t="str">
        <f t="shared" si="301"/>
        <v>publishing</v>
      </c>
      <c r="R3898" t="str">
        <f t="shared" si="302"/>
        <v>fiction</v>
      </c>
      <c r="S3898" s="10">
        <f t="shared" si="303"/>
        <v>41838.266886574071</v>
      </c>
      <c r="T3898" s="10">
        <f t="shared" si="304"/>
        <v>41898.266886574071</v>
      </c>
    </row>
    <row r="3899" spans="1:20" ht="45" x14ac:dyDescent="0.25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8289</v>
      </c>
      <c r="O3899" s="5">
        <f>E3899/D3899</f>
        <v>0</v>
      </c>
      <c r="P3899" s="6">
        <f t="shared" si="300"/>
        <v>0</v>
      </c>
      <c r="Q3899" t="str">
        <f t="shared" si="301"/>
        <v>photography</v>
      </c>
      <c r="R3899" t="str">
        <f t="shared" si="302"/>
        <v>nature</v>
      </c>
      <c r="S3899" s="10">
        <f t="shared" si="303"/>
        <v>42052.842870370368</v>
      </c>
      <c r="T3899" s="10">
        <f t="shared" si="304"/>
        <v>42094.804166666661</v>
      </c>
    </row>
    <row r="3900" spans="1:20" ht="45" x14ac:dyDescent="0.25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8289</v>
      </c>
      <c r="O3900" s="5">
        <f>E3900/D3900</f>
        <v>0</v>
      </c>
      <c r="P3900" s="6">
        <f t="shared" si="300"/>
        <v>0</v>
      </c>
      <c r="Q3900" t="str">
        <f t="shared" si="301"/>
        <v>photography</v>
      </c>
      <c r="R3900" t="str">
        <f t="shared" si="302"/>
        <v>nature</v>
      </c>
      <c r="S3900" s="10">
        <f t="shared" si="303"/>
        <v>42782.218541666669</v>
      </c>
      <c r="T3900" s="10">
        <f t="shared" si="304"/>
        <v>42789.218541666669</v>
      </c>
    </row>
    <row r="3901" spans="1:20" ht="60" x14ac:dyDescent="0.25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8289</v>
      </c>
      <c r="O3901" s="5">
        <f>E3901/D3901</f>
        <v>0</v>
      </c>
      <c r="P3901" s="6">
        <f t="shared" si="300"/>
        <v>0</v>
      </c>
      <c r="Q3901" t="str">
        <f t="shared" si="301"/>
        <v>photography</v>
      </c>
      <c r="R3901" t="str">
        <f t="shared" si="302"/>
        <v>nature</v>
      </c>
      <c r="S3901" s="10">
        <f t="shared" si="303"/>
        <v>42121.616192129623</v>
      </c>
      <c r="T3901" s="10">
        <f t="shared" si="304"/>
        <v>42151.616192129623</v>
      </c>
    </row>
    <row r="3902" spans="1:20" ht="45" x14ac:dyDescent="0.25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8289</v>
      </c>
      <c r="O3902" s="5">
        <f>E3902/D3902</f>
        <v>0</v>
      </c>
      <c r="P3902" s="6">
        <f t="shared" si="300"/>
        <v>0</v>
      </c>
      <c r="Q3902" t="str">
        <f t="shared" si="301"/>
        <v>photography</v>
      </c>
      <c r="R3902" t="str">
        <f t="shared" si="302"/>
        <v>nature</v>
      </c>
      <c r="S3902" s="10">
        <f t="shared" si="303"/>
        <v>42219.074618055551</v>
      </c>
      <c r="T3902" s="10">
        <f t="shared" si="304"/>
        <v>42249.074618055551</v>
      </c>
    </row>
    <row r="3903" spans="1:20" ht="60" x14ac:dyDescent="0.25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8289</v>
      </c>
      <c r="O3903" s="5">
        <f>E3903/D3903</f>
        <v>0</v>
      </c>
      <c r="P3903" s="6">
        <f t="shared" si="300"/>
        <v>0</v>
      </c>
      <c r="Q3903" t="str">
        <f t="shared" si="301"/>
        <v>photography</v>
      </c>
      <c r="R3903" t="str">
        <f t="shared" si="302"/>
        <v>nature</v>
      </c>
      <c r="S3903" s="10">
        <f t="shared" si="303"/>
        <v>42188.043865740743</v>
      </c>
      <c r="T3903" s="10">
        <f t="shared" si="304"/>
        <v>42218.043865740743</v>
      </c>
    </row>
    <row r="3904" spans="1:20" ht="45" x14ac:dyDescent="0.25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8289</v>
      </c>
      <c r="O3904" s="5">
        <f>E3904/D3904</f>
        <v>0</v>
      </c>
      <c r="P3904" s="6">
        <f t="shared" si="300"/>
        <v>0</v>
      </c>
      <c r="Q3904" t="str">
        <f t="shared" si="301"/>
        <v>photography</v>
      </c>
      <c r="R3904" t="str">
        <f t="shared" si="302"/>
        <v>nature</v>
      </c>
      <c r="S3904" s="10">
        <f t="shared" si="303"/>
        <v>42241.405462962961</v>
      </c>
      <c r="T3904" s="10">
        <f t="shared" si="304"/>
        <v>42264.499999999993</v>
      </c>
    </row>
    <row r="3905" spans="1:20" ht="60" x14ac:dyDescent="0.25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8290</v>
      </c>
      <c r="O3905" s="5">
        <f>E3905/D3905</f>
        <v>0</v>
      </c>
      <c r="P3905" s="6">
        <f t="shared" si="300"/>
        <v>0</v>
      </c>
      <c r="Q3905" t="str">
        <f t="shared" si="301"/>
        <v>publishing</v>
      </c>
      <c r="R3905" t="str">
        <f t="shared" si="302"/>
        <v>art books</v>
      </c>
      <c r="S3905" s="10">
        <f t="shared" si="303"/>
        <v>40079.357824074068</v>
      </c>
      <c r="T3905" s="10">
        <f t="shared" si="304"/>
        <v>40148.826388888883</v>
      </c>
    </row>
    <row r="3906" spans="1:20" x14ac:dyDescent="0.25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8290</v>
      </c>
      <c r="O3906" s="5">
        <f>E3906/D3906</f>
        <v>0</v>
      </c>
      <c r="P3906" s="6">
        <f t="shared" si="300"/>
        <v>0</v>
      </c>
      <c r="Q3906" t="str">
        <f t="shared" si="301"/>
        <v>publishing</v>
      </c>
      <c r="R3906" t="str">
        <f t="shared" si="302"/>
        <v>art books</v>
      </c>
      <c r="S3906" s="10">
        <f t="shared" si="303"/>
        <v>41389.471226851849</v>
      </c>
      <c r="T3906" s="10">
        <f t="shared" si="304"/>
        <v>41419.471226851849</v>
      </c>
    </row>
    <row r="3907" spans="1:20" ht="45" x14ac:dyDescent="0.25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8290</v>
      </c>
      <c r="O3907" s="5">
        <f>E3907/D3907</f>
        <v>0</v>
      </c>
      <c r="P3907" s="6">
        <f t="shared" ref="P3907:P3970" si="305">IF(L3907&lt;&gt;0,E3907/L3907,0)</f>
        <v>0</v>
      </c>
      <c r="Q3907" t="str">
        <f t="shared" ref="Q3907:Q3970" si="306">LEFT(N3907,FIND("/",N3907)-1)</f>
        <v>publishing</v>
      </c>
      <c r="R3907" t="str">
        <f t="shared" ref="R3907:R3970" si="307">RIGHT(N3907,LEN(N3907)-FIND("/",N3907))</f>
        <v>art books</v>
      </c>
      <c r="S3907" s="10">
        <f t="shared" ref="S3907:S3970" si="308">(J3907/86400)+25569+(-5/24)</f>
        <v>40989.841736111106</v>
      </c>
      <c r="T3907" s="10">
        <f t="shared" ref="T3907:T3970" si="309">(I3907/86400)+25569+(-5/24)</f>
        <v>41049.841736111106</v>
      </c>
    </row>
    <row r="3908" spans="1:20" ht="60" x14ac:dyDescent="0.25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 s="5">
        <f>E3908/D3908</f>
        <v>0</v>
      </c>
      <c r="P3908" s="6">
        <f t="shared" si="305"/>
        <v>0</v>
      </c>
      <c r="Q3908" t="str">
        <f t="shared" si="306"/>
        <v>photography</v>
      </c>
      <c r="R3908" t="str">
        <f t="shared" si="307"/>
        <v>places</v>
      </c>
      <c r="S3908" s="10">
        <f t="shared" si="308"/>
        <v>41779.440983796296</v>
      </c>
      <c r="T3908" s="10">
        <f t="shared" si="309"/>
        <v>41789.440983796296</v>
      </c>
    </row>
    <row r="3909" spans="1:20" ht="30" x14ac:dyDescent="0.25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 s="5">
        <f>E3909/D3909</f>
        <v>0</v>
      </c>
      <c r="P3909" s="6">
        <f t="shared" si="305"/>
        <v>0</v>
      </c>
      <c r="Q3909" t="str">
        <f t="shared" si="306"/>
        <v>photography</v>
      </c>
      <c r="R3909" t="str">
        <f t="shared" si="307"/>
        <v>places</v>
      </c>
      <c r="S3909" s="10">
        <f t="shared" si="308"/>
        <v>42068.896087962959</v>
      </c>
      <c r="T3909" s="10">
        <f t="shared" si="309"/>
        <v>42098.854421296295</v>
      </c>
    </row>
    <row r="3910" spans="1:20" ht="30" x14ac:dyDescent="0.25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 s="5">
        <f>E3910/D3910</f>
        <v>0</v>
      </c>
      <c r="P3910" s="6">
        <f t="shared" si="305"/>
        <v>0</v>
      </c>
      <c r="Q3910" t="str">
        <f t="shared" si="306"/>
        <v>photography</v>
      </c>
      <c r="R3910" t="str">
        <f t="shared" si="307"/>
        <v>places</v>
      </c>
      <c r="S3910" s="10">
        <f t="shared" si="308"/>
        <v>42005.041655092595</v>
      </c>
      <c r="T3910" s="10">
        <f t="shared" si="309"/>
        <v>42035.633333333331</v>
      </c>
    </row>
    <row r="3911" spans="1:20" ht="45" x14ac:dyDescent="0.25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 s="5">
        <f>E3911/D3911</f>
        <v>0</v>
      </c>
      <c r="P3911" s="6">
        <f t="shared" si="305"/>
        <v>0</v>
      </c>
      <c r="Q3911" t="str">
        <f t="shared" si="306"/>
        <v>photography</v>
      </c>
      <c r="R3911" t="str">
        <f t="shared" si="307"/>
        <v>places</v>
      </c>
      <c r="S3911" s="10">
        <f t="shared" si="308"/>
        <v>42256.776458333326</v>
      </c>
      <c r="T3911" s="10">
        <f t="shared" si="309"/>
        <v>42286.776458333326</v>
      </c>
    </row>
    <row r="3912" spans="1:20" ht="30" x14ac:dyDescent="0.25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 s="5">
        <f>E3912/D3912</f>
        <v>0</v>
      </c>
      <c r="P3912" s="6">
        <f t="shared" si="305"/>
        <v>0</v>
      </c>
      <c r="Q3912" t="str">
        <f t="shared" si="306"/>
        <v>photography</v>
      </c>
      <c r="R3912" t="str">
        <f t="shared" si="307"/>
        <v>places</v>
      </c>
      <c r="S3912" s="10">
        <f t="shared" si="308"/>
        <v>42045.86440972222</v>
      </c>
      <c r="T3912" s="10">
        <f t="shared" si="309"/>
        <v>42090.822743055549</v>
      </c>
    </row>
    <row r="3913" spans="1:20" ht="45" x14ac:dyDescent="0.25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 s="5">
        <f>E3913/D3913</f>
        <v>0</v>
      </c>
      <c r="P3913" s="6">
        <f t="shared" si="305"/>
        <v>0</v>
      </c>
      <c r="Q3913" t="str">
        <f t="shared" si="306"/>
        <v>photography</v>
      </c>
      <c r="R3913" t="str">
        <f t="shared" si="307"/>
        <v>places</v>
      </c>
      <c r="S3913" s="10">
        <f t="shared" si="308"/>
        <v>42603.145798611113</v>
      </c>
      <c r="T3913" s="10">
        <f t="shared" si="309"/>
        <v>42633.145798611113</v>
      </c>
    </row>
    <row r="3914" spans="1:20" ht="45" x14ac:dyDescent="0.25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 s="5">
        <f>E3914/D3914</f>
        <v>0</v>
      </c>
      <c r="P3914" s="6">
        <f t="shared" si="305"/>
        <v>0</v>
      </c>
      <c r="Q3914" t="str">
        <f t="shared" si="306"/>
        <v>photography</v>
      </c>
      <c r="R3914" t="str">
        <f t="shared" si="307"/>
        <v>places</v>
      </c>
      <c r="S3914" s="10">
        <f t="shared" si="308"/>
        <v>42438.330740740734</v>
      </c>
      <c r="T3914" s="10">
        <f t="shared" si="309"/>
        <v>42468.289074074077</v>
      </c>
    </row>
    <row r="3915" spans="1:20" ht="45" x14ac:dyDescent="0.25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8293</v>
      </c>
      <c r="O3915" s="5">
        <f>E3915/D3915</f>
        <v>0</v>
      </c>
      <c r="P3915" s="6">
        <f t="shared" si="305"/>
        <v>0</v>
      </c>
      <c r="Q3915" t="str">
        <f t="shared" si="306"/>
        <v>music</v>
      </c>
      <c r="R3915" t="str">
        <f t="shared" si="307"/>
        <v>faith</v>
      </c>
      <c r="S3915" s="10">
        <f t="shared" si="308"/>
        <v>42779.005324074074</v>
      </c>
      <c r="T3915" s="10">
        <f t="shared" si="309"/>
        <v>42838.963657407403</v>
      </c>
    </row>
    <row r="3916" spans="1:20" ht="60" x14ac:dyDescent="0.25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8293</v>
      </c>
      <c r="O3916" s="5">
        <f>E3916/D3916</f>
        <v>0</v>
      </c>
      <c r="P3916" s="6">
        <f t="shared" si="305"/>
        <v>0</v>
      </c>
      <c r="Q3916" t="str">
        <f t="shared" si="306"/>
        <v>music</v>
      </c>
      <c r="R3916" t="str">
        <f t="shared" si="307"/>
        <v>faith</v>
      </c>
      <c r="S3916" s="10">
        <f t="shared" si="308"/>
        <v>42795.861238425925</v>
      </c>
      <c r="T3916" s="10">
        <f t="shared" si="309"/>
        <v>42825.819571759253</v>
      </c>
    </row>
    <row r="3917" spans="1:20" ht="75" x14ac:dyDescent="0.25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8293</v>
      </c>
      <c r="O3917" s="5">
        <f>E3917/D3917</f>
        <v>0</v>
      </c>
      <c r="P3917" s="6">
        <f t="shared" si="305"/>
        <v>0</v>
      </c>
      <c r="Q3917" t="str">
        <f t="shared" si="306"/>
        <v>music</v>
      </c>
      <c r="R3917" t="str">
        <f t="shared" si="307"/>
        <v>faith</v>
      </c>
      <c r="S3917" s="10">
        <f t="shared" si="308"/>
        <v>42795.999537037038</v>
      </c>
      <c r="T3917" s="10">
        <f t="shared" si="309"/>
        <v>42819.939583333333</v>
      </c>
    </row>
    <row r="3918" spans="1:20" ht="45" x14ac:dyDescent="0.25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8293</v>
      </c>
      <c r="O3918" s="5">
        <f>E3918/D3918</f>
        <v>0</v>
      </c>
      <c r="P3918" s="6">
        <f t="shared" si="305"/>
        <v>0</v>
      </c>
      <c r="Q3918" t="str">
        <f t="shared" si="306"/>
        <v>music</v>
      </c>
      <c r="R3918" t="str">
        <f t="shared" si="307"/>
        <v>faith</v>
      </c>
      <c r="S3918" s="10">
        <f t="shared" si="308"/>
        <v>42244.808402777773</v>
      </c>
      <c r="T3918" s="10">
        <f t="shared" si="309"/>
        <v>42256.458333333336</v>
      </c>
    </row>
    <row r="3919" spans="1:20" ht="45" x14ac:dyDescent="0.25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8293</v>
      </c>
      <c r="O3919" s="5">
        <f>E3919/D3919</f>
        <v>0</v>
      </c>
      <c r="P3919" s="6">
        <f t="shared" si="305"/>
        <v>0</v>
      </c>
      <c r="Q3919" t="str">
        <f t="shared" si="306"/>
        <v>music</v>
      </c>
      <c r="R3919" t="str">
        <f t="shared" si="307"/>
        <v>faith</v>
      </c>
      <c r="S3919" s="10">
        <f t="shared" si="308"/>
        <v>42179.098055555551</v>
      </c>
      <c r="T3919" s="10">
        <f t="shared" si="309"/>
        <v>42239.098055555551</v>
      </c>
    </row>
    <row r="3920" spans="1:20" ht="60" x14ac:dyDescent="0.25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8293</v>
      </c>
      <c r="O3920" s="5">
        <f>E3920/D3920</f>
        <v>0</v>
      </c>
      <c r="P3920" s="6">
        <f t="shared" si="305"/>
        <v>0</v>
      </c>
      <c r="Q3920" t="str">
        <f t="shared" si="306"/>
        <v>music</v>
      </c>
      <c r="R3920" t="str">
        <f t="shared" si="307"/>
        <v>faith</v>
      </c>
      <c r="S3920" s="10">
        <f t="shared" si="308"/>
        <v>42451.658634259256</v>
      </c>
      <c r="T3920" s="10">
        <f t="shared" si="309"/>
        <v>42491.658634259256</v>
      </c>
    </row>
    <row r="3921" spans="1:20" ht="60" x14ac:dyDescent="0.25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8293</v>
      </c>
      <c r="O3921" s="5">
        <f>E3921/D3921</f>
        <v>0</v>
      </c>
      <c r="P3921" s="6">
        <f t="shared" si="305"/>
        <v>0</v>
      </c>
      <c r="Q3921" t="str">
        <f t="shared" si="306"/>
        <v>music</v>
      </c>
      <c r="R3921" t="str">
        <f t="shared" si="307"/>
        <v>faith</v>
      </c>
      <c r="S3921" s="10">
        <f t="shared" si="308"/>
        <v>42125.705474537033</v>
      </c>
      <c r="T3921" s="10">
        <f t="shared" si="309"/>
        <v>42185.705474537033</v>
      </c>
    </row>
    <row r="3922" spans="1:20" ht="45" x14ac:dyDescent="0.25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8293</v>
      </c>
      <c r="O3922" s="5">
        <f>E3922/D3922</f>
        <v>0</v>
      </c>
      <c r="P3922" s="6">
        <f t="shared" si="305"/>
        <v>0</v>
      </c>
      <c r="Q3922" t="str">
        <f t="shared" si="306"/>
        <v>music</v>
      </c>
      <c r="R3922" t="str">
        <f t="shared" si="307"/>
        <v>faith</v>
      </c>
      <c r="S3922" s="10">
        <f t="shared" si="308"/>
        <v>42319.25304398148</v>
      </c>
      <c r="T3922" s="10">
        <f t="shared" si="309"/>
        <v>42349.25304398148</v>
      </c>
    </row>
    <row r="3923" spans="1:20" ht="60" x14ac:dyDescent="0.25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8293</v>
      </c>
      <c r="O3923" s="5">
        <f>E3923/D3923</f>
        <v>0</v>
      </c>
      <c r="P3923" s="6">
        <f t="shared" si="305"/>
        <v>0</v>
      </c>
      <c r="Q3923" t="str">
        <f t="shared" si="306"/>
        <v>music</v>
      </c>
      <c r="R3923" t="str">
        <f t="shared" si="307"/>
        <v>faith</v>
      </c>
      <c r="S3923" s="10">
        <f t="shared" si="308"/>
        <v>42470.843819444439</v>
      </c>
      <c r="T3923" s="10">
        <f t="shared" si="309"/>
        <v>42530.843819444439</v>
      </c>
    </row>
    <row r="3924" spans="1:20" ht="45" x14ac:dyDescent="0.25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8293</v>
      </c>
      <c r="O3924" s="5">
        <f>E3924/D3924</f>
        <v>0</v>
      </c>
      <c r="P3924" s="6">
        <f t="shared" si="305"/>
        <v>0</v>
      </c>
      <c r="Q3924" t="str">
        <f t="shared" si="306"/>
        <v>music</v>
      </c>
      <c r="R3924" t="str">
        <f t="shared" si="307"/>
        <v>faith</v>
      </c>
      <c r="S3924" s="10">
        <f t="shared" si="308"/>
        <v>42271.879432870366</v>
      </c>
      <c r="T3924" s="10">
        <f t="shared" si="309"/>
        <v>42301.879432870366</v>
      </c>
    </row>
    <row r="3925" spans="1:20" ht="30" x14ac:dyDescent="0.25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8293</v>
      </c>
      <c r="O3925" s="5">
        <f>E3925/D3925</f>
        <v>0</v>
      </c>
      <c r="P3925" s="6">
        <f t="shared" si="305"/>
        <v>0</v>
      </c>
      <c r="Q3925" t="str">
        <f t="shared" si="306"/>
        <v>music</v>
      </c>
      <c r="R3925" t="str">
        <f t="shared" si="307"/>
        <v>faith</v>
      </c>
      <c r="S3925" s="10">
        <f t="shared" si="308"/>
        <v>42152.698518518511</v>
      </c>
      <c r="T3925" s="10">
        <f t="shared" si="309"/>
        <v>42166.416666666664</v>
      </c>
    </row>
    <row r="3926" spans="1:20" ht="60" x14ac:dyDescent="0.25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8293</v>
      </c>
      <c r="O3926" s="5">
        <f>E3926/D3926</f>
        <v>0</v>
      </c>
      <c r="P3926" s="6">
        <f t="shared" si="305"/>
        <v>0</v>
      </c>
      <c r="Q3926" t="str">
        <f t="shared" si="306"/>
        <v>music</v>
      </c>
      <c r="R3926" t="str">
        <f t="shared" si="307"/>
        <v>faith</v>
      </c>
      <c r="S3926" s="10">
        <f t="shared" si="308"/>
        <v>42325.475474537037</v>
      </c>
      <c r="T3926" s="10">
        <f t="shared" si="309"/>
        <v>42384.999999999993</v>
      </c>
    </row>
    <row r="3927" spans="1:20" ht="60" x14ac:dyDescent="0.25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8293</v>
      </c>
      <c r="O3927" s="5">
        <f>E3927/D3927</f>
        <v>0</v>
      </c>
      <c r="P3927" s="6">
        <f t="shared" si="305"/>
        <v>0</v>
      </c>
      <c r="Q3927" t="str">
        <f t="shared" si="306"/>
        <v>music</v>
      </c>
      <c r="R3927" t="str">
        <f t="shared" si="307"/>
        <v>faith</v>
      </c>
      <c r="S3927" s="10">
        <f t="shared" si="308"/>
        <v>42614.467291666668</v>
      </c>
      <c r="T3927" s="10">
        <f t="shared" si="309"/>
        <v>42626.687499999993</v>
      </c>
    </row>
    <row r="3928" spans="1:20" ht="45" x14ac:dyDescent="0.25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8293</v>
      </c>
      <c r="O3928" s="5">
        <f>E3928/D3928</f>
        <v>0</v>
      </c>
      <c r="P3928" s="6">
        <f t="shared" si="305"/>
        <v>0</v>
      </c>
      <c r="Q3928" t="str">
        <f t="shared" si="306"/>
        <v>music</v>
      </c>
      <c r="R3928" t="str">
        <f t="shared" si="307"/>
        <v>faith</v>
      </c>
      <c r="S3928" s="10">
        <f t="shared" si="308"/>
        <v>42171.609050925923</v>
      </c>
      <c r="T3928" s="10">
        <f t="shared" si="309"/>
        <v>42201.609050925923</v>
      </c>
    </row>
    <row r="3929" spans="1:20" ht="30" x14ac:dyDescent="0.25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8285</v>
      </c>
      <c r="O3929" s="5">
        <f>E3929/D3929</f>
        <v>0</v>
      </c>
      <c r="P3929" s="6">
        <f t="shared" si="305"/>
        <v>0</v>
      </c>
      <c r="Q3929" t="str">
        <f t="shared" si="306"/>
        <v>photography</v>
      </c>
      <c r="R3929" t="str">
        <f t="shared" si="307"/>
        <v>photobooks</v>
      </c>
      <c r="S3929" s="10">
        <f t="shared" si="308"/>
        <v>41855.65148148148</v>
      </c>
      <c r="T3929" s="10">
        <f t="shared" si="309"/>
        <v>41876.65148148148</v>
      </c>
    </row>
    <row r="3930" spans="1:20" ht="45" x14ac:dyDescent="0.25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8285</v>
      </c>
      <c r="O3930" s="5">
        <f>E3930/D3930</f>
        <v>0</v>
      </c>
      <c r="P3930" s="6">
        <f t="shared" si="305"/>
        <v>0</v>
      </c>
      <c r="Q3930" t="str">
        <f t="shared" si="306"/>
        <v>photography</v>
      </c>
      <c r="R3930" t="str">
        <f t="shared" si="307"/>
        <v>photobooks</v>
      </c>
      <c r="S3930" s="10">
        <f t="shared" si="308"/>
        <v>41829.68069444444</v>
      </c>
      <c r="T3930" s="10">
        <f t="shared" si="309"/>
        <v>41859.68069444444</v>
      </c>
    </row>
    <row r="3931" spans="1:20" ht="60" x14ac:dyDescent="0.25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8285</v>
      </c>
      <c r="O3931" s="5">
        <f>E3931/D3931</f>
        <v>0</v>
      </c>
      <c r="P3931" s="6">
        <f t="shared" si="305"/>
        <v>0</v>
      </c>
      <c r="Q3931" t="str">
        <f t="shared" si="306"/>
        <v>photography</v>
      </c>
      <c r="R3931" t="str">
        <f t="shared" si="307"/>
        <v>photobooks</v>
      </c>
      <c r="S3931" s="10">
        <f t="shared" si="308"/>
        <v>42172.698344907403</v>
      </c>
      <c r="T3931" s="10">
        <f t="shared" si="309"/>
        <v>42186.698344907403</v>
      </c>
    </row>
    <row r="3932" spans="1:20" ht="45" x14ac:dyDescent="0.25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8285</v>
      </c>
      <c r="O3932" s="5">
        <f>E3932/D3932</f>
        <v>0</v>
      </c>
      <c r="P3932" s="6">
        <f t="shared" si="305"/>
        <v>0</v>
      </c>
      <c r="Q3932" t="str">
        <f t="shared" si="306"/>
        <v>photography</v>
      </c>
      <c r="R3932" t="str">
        <f t="shared" si="307"/>
        <v>photobooks</v>
      </c>
      <c r="S3932" s="10">
        <f t="shared" si="308"/>
        <v>42067.026041666664</v>
      </c>
      <c r="T3932" s="10">
        <f t="shared" si="309"/>
        <v>42096.984374999993</v>
      </c>
    </row>
    <row r="3933" spans="1:20" ht="60" x14ac:dyDescent="0.25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8283</v>
      </c>
      <c r="O3933" s="5">
        <f>E3933/D3933</f>
        <v>0</v>
      </c>
      <c r="P3933" s="6">
        <f t="shared" si="305"/>
        <v>0</v>
      </c>
      <c r="Q3933" t="str">
        <f t="shared" si="306"/>
        <v>games</v>
      </c>
      <c r="R3933" t="str">
        <f t="shared" si="307"/>
        <v>mobile games</v>
      </c>
      <c r="S3933" s="10">
        <f t="shared" si="308"/>
        <v>42000.091909722221</v>
      </c>
      <c r="T3933" s="10">
        <f t="shared" si="309"/>
        <v>42030.091909722221</v>
      </c>
    </row>
    <row r="3934" spans="1:20" ht="60" x14ac:dyDescent="0.25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8283</v>
      </c>
      <c r="O3934" s="5">
        <f>E3934/D3934</f>
        <v>0</v>
      </c>
      <c r="P3934" s="6">
        <f t="shared" si="305"/>
        <v>0</v>
      </c>
      <c r="Q3934" t="str">
        <f t="shared" si="306"/>
        <v>games</v>
      </c>
      <c r="R3934" t="str">
        <f t="shared" si="307"/>
        <v>mobile games</v>
      </c>
      <c r="S3934" s="10">
        <f t="shared" si="308"/>
        <v>42708.794548611106</v>
      </c>
      <c r="T3934" s="10">
        <f t="shared" si="309"/>
        <v>42738.794548611106</v>
      </c>
    </row>
    <row r="3935" spans="1:20" ht="45" x14ac:dyDescent="0.25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8283</v>
      </c>
      <c r="O3935" s="5">
        <f>E3935/D3935</f>
        <v>0</v>
      </c>
      <c r="P3935" s="6">
        <f t="shared" si="305"/>
        <v>0</v>
      </c>
      <c r="Q3935" t="str">
        <f t="shared" si="306"/>
        <v>games</v>
      </c>
      <c r="R3935" t="str">
        <f t="shared" si="307"/>
        <v>mobile games</v>
      </c>
      <c r="S3935" s="10">
        <f t="shared" si="308"/>
        <v>41776.07644675926</v>
      </c>
      <c r="T3935" s="10">
        <f t="shared" si="309"/>
        <v>41806.07644675926</v>
      </c>
    </row>
    <row r="3936" spans="1:20" ht="45" x14ac:dyDescent="0.25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8283</v>
      </c>
      <c r="O3936" s="5">
        <f>E3936/D3936</f>
        <v>0</v>
      </c>
      <c r="P3936" s="6">
        <f t="shared" si="305"/>
        <v>0</v>
      </c>
      <c r="Q3936" t="str">
        <f t="shared" si="306"/>
        <v>games</v>
      </c>
      <c r="R3936" t="str">
        <f t="shared" si="307"/>
        <v>mobile games</v>
      </c>
      <c r="S3936" s="10">
        <f t="shared" si="308"/>
        <v>42034.820891203701</v>
      </c>
      <c r="T3936" s="10">
        <f t="shared" si="309"/>
        <v>42063.820891203701</v>
      </c>
    </row>
    <row r="3937" spans="1:20" ht="60" x14ac:dyDescent="0.25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8283</v>
      </c>
      <c r="O3937" s="5">
        <f>E3937/D3937</f>
        <v>0</v>
      </c>
      <c r="P3937" s="6">
        <f t="shared" si="305"/>
        <v>0</v>
      </c>
      <c r="Q3937" t="str">
        <f t="shared" si="306"/>
        <v>games</v>
      </c>
      <c r="R3937" t="str">
        <f t="shared" si="307"/>
        <v>mobile games</v>
      </c>
      <c r="S3937" s="10">
        <f t="shared" si="308"/>
        <v>41772.800405092588</v>
      </c>
      <c r="T3937" s="10">
        <f t="shared" si="309"/>
        <v>41802.800405092588</v>
      </c>
    </row>
    <row r="3938" spans="1:20" ht="45" x14ac:dyDescent="0.25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8296</v>
      </c>
      <c r="O3938" s="5">
        <f>E3938/D3938</f>
        <v>0</v>
      </c>
      <c r="P3938" s="6">
        <f t="shared" si="305"/>
        <v>0</v>
      </c>
      <c r="Q3938" t="str">
        <f t="shared" si="306"/>
        <v>photography</v>
      </c>
      <c r="R3938" t="str">
        <f t="shared" si="307"/>
        <v>people</v>
      </c>
      <c r="S3938" s="10">
        <f t="shared" si="308"/>
        <v>42678.378321759257</v>
      </c>
      <c r="T3938" s="10">
        <f t="shared" si="309"/>
        <v>42708.419988425921</v>
      </c>
    </row>
    <row r="3939" spans="1:20" ht="60" x14ac:dyDescent="0.25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8296</v>
      </c>
      <c r="O3939" s="5">
        <f>E3939/D3939</f>
        <v>0</v>
      </c>
      <c r="P3939" s="6">
        <f t="shared" si="305"/>
        <v>0</v>
      </c>
      <c r="Q3939" t="str">
        <f t="shared" si="306"/>
        <v>photography</v>
      </c>
      <c r="R3939" t="str">
        <f t="shared" si="307"/>
        <v>people</v>
      </c>
      <c r="S3939" s="10">
        <f t="shared" si="308"/>
        <v>42329.380057870367</v>
      </c>
      <c r="T3939" s="10">
        <f t="shared" si="309"/>
        <v>42359.380057870367</v>
      </c>
    </row>
    <row r="3940" spans="1:20" ht="60" x14ac:dyDescent="0.25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8296</v>
      </c>
      <c r="O3940" s="5">
        <f>E3940/D3940</f>
        <v>0</v>
      </c>
      <c r="P3940" s="6">
        <f t="shared" si="305"/>
        <v>0</v>
      </c>
      <c r="Q3940" t="str">
        <f t="shared" si="306"/>
        <v>photography</v>
      </c>
      <c r="R3940" t="str">
        <f t="shared" si="307"/>
        <v>people</v>
      </c>
      <c r="S3940" s="10">
        <f t="shared" si="308"/>
        <v>42650.797939814809</v>
      </c>
      <c r="T3940" s="10">
        <f t="shared" si="309"/>
        <v>42710.839606481481</v>
      </c>
    </row>
    <row r="3941" spans="1:20" ht="60" x14ac:dyDescent="0.25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8296</v>
      </c>
      <c r="O3941" s="5">
        <f>E3941/D3941</f>
        <v>0</v>
      </c>
      <c r="P3941" s="6">
        <f t="shared" si="305"/>
        <v>0</v>
      </c>
      <c r="Q3941" t="str">
        <f t="shared" si="306"/>
        <v>photography</v>
      </c>
      <c r="R3941" t="str">
        <f t="shared" si="307"/>
        <v>people</v>
      </c>
      <c r="S3941" s="10">
        <f t="shared" si="308"/>
        <v>41800.611238425925</v>
      </c>
      <c r="T3941" s="10">
        <f t="shared" si="309"/>
        <v>41830.611238425925</v>
      </c>
    </row>
    <row r="3942" spans="1:20" ht="60" x14ac:dyDescent="0.25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8296</v>
      </c>
      <c r="O3942" s="5">
        <f>E3942/D3942</f>
        <v>0</v>
      </c>
      <c r="P3942" s="6">
        <f t="shared" si="305"/>
        <v>0</v>
      </c>
      <c r="Q3942" t="str">
        <f t="shared" si="306"/>
        <v>photography</v>
      </c>
      <c r="R3942" t="str">
        <f t="shared" si="307"/>
        <v>people</v>
      </c>
      <c r="S3942" s="10">
        <f t="shared" si="308"/>
        <v>41847.722361111111</v>
      </c>
      <c r="T3942" s="10">
        <f t="shared" si="309"/>
        <v>41877.722361111111</v>
      </c>
    </row>
    <row r="3943" spans="1:20" ht="60" x14ac:dyDescent="0.25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8282</v>
      </c>
      <c r="O3943" s="5">
        <f>E3943/D3943</f>
        <v>0</v>
      </c>
      <c r="P3943" s="6">
        <f t="shared" si="305"/>
        <v>0</v>
      </c>
      <c r="Q3943" t="str">
        <f t="shared" si="306"/>
        <v>games</v>
      </c>
      <c r="R3943" t="str">
        <f t="shared" si="307"/>
        <v>video games</v>
      </c>
      <c r="S3943" s="10">
        <f t="shared" si="308"/>
        <v>41927.027303240735</v>
      </c>
      <c r="T3943" s="10">
        <f t="shared" si="309"/>
        <v>41957.068969907406</v>
      </c>
    </row>
    <row r="3944" spans="1:20" ht="60" x14ac:dyDescent="0.25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8282</v>
      </c>
      <c r="O3944" s="5">
        <f>E3944/D3944</f>
        <v>0</v>
      </c>
      <c r="P3944" s="6">
        <f t="shared" si="305"/>
        <v>0</v>
      </c>
      <c r="Q3944" t="str">
        <f t="shared" si="306"/>
        <v>games</v>
      </c>
      <c r="R3944" t="str">
        <f t="shared" si="307"/>
        <v>video games</v>
      </c>
      <c r="S3944" s="10">
        <f t="shared" si="308"/>
        <v>40354.816620370366</v>
      </c>
      <c r="T3944" s="10">
        <f t="shared" si="309"/>
        <v>40389.791666666664</v>
      </c>
    </row>
    <row r="3945" spans="1:20" ht="45" x14ac:dyDescent="0.25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8272</v>
      </c>
      <c r="O3945" s="5">
        <f>E3945/D3945</f>
        <v>0</v>
      </c>
      <c r="P3945" s="6">
        <f t="shared" si="305"/>
        <v>0</v>
      </c>
      <c r="Q3945" t="str">
        <f t="shared" si="306"/>
        <v>technology</v>
      </c>
      <c r="R3945" t="str">
        <f t="shared" si="307"/>
        <v>web</v>
      </c>
      <c r="S3945" s="10">
        <f t="shared" si="308"/>
        <v>42167.605370370373</v>
      </c>
      <c r="T3945" s="10">
        <f t="shared" si="309"/>
        <v>42197.605370370373</v>
      </c>
    </row>
    <row r="3946" spans="1:20" ht="60" x14ac:dyDescent="0.25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8272</v>
      </c>
      <c r="O3946" s="5">
        <f>E3946/D3946</f>
        <v>0</v>
      </c>
      <c r="P3946" s="6">
        <f t="shared" si="305"/>
        <v>0</v>
      </c>
      <c r="Q3946" t="str">
        <f t="shared" si="306"/>
        <v>technology</v>
      </c>
      <c r="R3946" t="str">
        <f t="shared" si="307"/>
        <v>web</v>
      </c>
      <c r="S3946" s="10">
        <f t="shared" si="308"/>
        <v>41897.49386574074</v>
      </c>
      <c r="T3946" s="10">
        <f t="shared" si="309"/>
        <v>41918</v>
      </c>
    </row>
    <row r="3947" spans="1:20" ht="60" x14ac:dyDescent="0.25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8272</v>
      </c>
      <c r="O3947" s="5">
        <f>E3947/D3947</f>
        <v>0</v>
      </c>
      <c r="P3947" s="6">
        <f t="shared" si="305"/>
        <v>0</v>
      </c>
      <c r="Q3947" t="str">
        <f t="shared" si="306"/>
        <v>technology</v>
      </c>
      <c r="R3947" t="str">
        <f t="shared" si="307"/>
        <v>web</v>
      </c>
      <c r="S3947" s="10">
        <f t="shared" si="308"/>
        <v>42059.79347222222</v>
      </c>
      <c r="T3947" s="10">
        <f t="shared" si="309"/>
        <v>42094.777083333327</v>
      </c>
    </row>
    <row r="3948" spans="1:20" ht="45" x14ac:dyDescent="0.25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8272</v>
      </c>
      <c r="O3948" s="5">
        <f>E3948/D3948</f>
        <v>0</v>
      </c>
      <c r="P3948" s="6">
        <f t="shared" si="305"/>
        <v>0</v>
      </c>
      <c r="Q3948" t="str">
        <f t="shared" si="306"/>
        <v>technology</v>
      </c>
      <c r="R3948" t="str">
        <f t="shared" si="307"/>
        <v>web</v>
      </c>
      <c r="S3948" s="10">
        <f t="shared" si="308"/>
        <v>42198.567453703705</v>
      </c>
      <c r="T3948" s="10">
        <f t="shared" si="309"/>
        <v>42227.567453703705</v>
      </c>
    </row>
    <row r="3949" spans="1:20" ht="45" x14ac:dyDescent="0.25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8272</v>
      </c>
      <c r="O3949" s="5">
        <f>E3949/D3949</f>
        <v>0</v>
      </c>
      <c r="P3949" s="6">
        <f t="shared" si="305"/>
        <v>0</v>
      </c>
      <c r="Q3949" t="str">
        <f t="shared" si="306"/>
        <v>technology</v>
      </c>
      <c r="R3949" t="str">
        <f t="shared" si="307"/>
        <v>web</v>
      </c>
      <c r="S3949" s="10">
        <f t="shared" si="308"/>
        <v>42708.633912037032</v>
      </c>
      <c r="T3949" s="10">
        <f t="shared" si="309"/>
        <v>42738.633912037032</v>
      </c>
    </row>
    <row r="3950" spans="1:20" ht="45" x14ac:dyDescent="0.25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8272</v>
      </c>
      <c r="O3950" s="5">
        <f>E3950/D3950</f>
        <v>0</v>
      </c>
      <c r="P3950" s="6">
        <f t="shared" si="305"/>
        <v>0</v>
      </c>
      <c r="Q3950" t="str">
        <f t="shared" si="306"/>
        <v>technology</v>
      </c>
      <c r="R3950" t="str">
        <f t="shared" si="307"/>
        <v>web</v>
      </c>
      <c r="S3950" s="10">
        <f t="shared" si="308"/>
        <v>42101.425370370365</v>
      </c>
      <c r="T3950" s="10">
        <f t="shared" si="309"/>
        <v>42161.425370370365</v>
      </c>
    </row>
    <row r="3951" spans="1:20" ht="60" x14ac:dyDescent="0.25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8272</v>
      </c>
      <c r="O3951" s="5">
        <f>E3951/D3951</f>
        <v>0</v>
      </c>
      <c r="P3951" s="6">
        <f t="shared" si="305"/>
        <v>0</v>
      </c>
      <c r="Q3951" t="str">
        <f t="shared" si="306"/>
        <v>technology</v>
      </c>
      <c r="R3951" t="str">
        <f t="shared" si="307"/>
        <v>web</v>
      </c>
      <c r="S3951" s="10">
        <f t="shared" si="308"/>
        <v>42103.467847222222</v>
      </c>
      <c r="T3951" s="10">
        <f t="shared" si="309"/>
        <v>42115.467847222222</v>
      </c>
    </row>
    <row r="3952" spans="1:20" ht="30" x14ac:dyDescent="0.25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8272</v>
      </c>
      <c r="O3952" s="5">
        <f>E3952/D3952</f>
        <v>0</v>
      </c>
      <c r="P3952" s="6">
        <f t="shared" si="305"/>
        <v>0</v>
      </c>
      <c r="Q3952" t="str">
        <f t="shared" si="306"/>
        <v>technology</v>
      </c>
      <c r="R3952" t="str">
        <f t="shared" si="307"/>
        <v>web</v>
      </c>
      <c r="S3952" s="10">
        <f t="shared" si="308"/>
        <v>42130.575277777774</v>
      </c>
      <c r="T3952" s="10">
        <f t="shared" si="309"/>
        <v>42160.575277777774</v>
      </c>
    </row>
    <row r="3953" spans="1:20" ht="45" x14ac:dyDescent="0.25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8272</v>
      </c>
      <c r="O3953" s="5">
        <f>E3953/D3953</f>
        <v>0</v>
      </c>
      <c r="P3953" s="6">
        <f t="shared" si="305"/>
        <v>0</v>
      </c>
      <c r="Q3953" t="str">
        <f t="shared" si="306"/>
        <v>technology</v>
      </c>
      <c r="R3953" t="str">
        <f t="shared" si="307"/>
        <v>web</v>
      </c>
      <c r="S3953" s="10">
        <f t="shared" si="308"/>
        <v>42264.411782407406</v>
      </c>
      <c r="T3953" s="10">
        <f t="shared" si="309"/>
        <v>42294.411782407406</v>
      </c>
    </row>
    <row r="3954" spans="1:20" ht="45" x14ac:dyDescent="0.25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8272</v>
      </c>
      <c r="O3954" s="5">
        <f>E3954/D3954</f>
        <v>0</v>
      </c>
      <c r="P3954" s="6">
        <f t="shared" si="305"/>
        <v>0</v>
      </c>
      <c r="Q3954" t="str">
        <f t="shared" si="306"/>
        <v>technology</v>
      </c>
      <c r="R3954" t="str">
        <f t="shared" si="307"/>
        <v>web</v>
      </c>
      <c r="S3954" s="10">
        <f t="shared" si="308"/>
        <v>41978.722638888888</v>
      </c>
      <c r="T3954" s="10">
        <f t="shared" si="309"/>
        <v>42034.818749999999</v>
      </c>
    </row>
    <row r="3955" spans="1:20" ht="60" x14ac:dyDescent="0.25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8272</v>
      </c>
      <c r="O3955" s="5">
        <f>E3955/D3955</f>
        <v>0</v>
      </c>
      <c r="P3955" s="6">
        <f t="shared" si="305"/>
        <v>0</v>
      </c>
      <c r="Q3955" t="str">
        <f t="shared" si="306"/>
        <v>technology</v>
      </c>
      <c r="R3955" t="str">
        <f t="shared" si="307"/>
        <v>web</v>
      </c>
      <c r="S3955" s="10">
        <f t="shared" si="308"/>
        <v>42466.650555555556</v>
      </c>
      <c r="T3955" s="10">
        <f t="shared" si="309"/>
        <v>42490.708333333336</v>
      </c>
    </row>
    <row r="3956" spans="1:20" ht="60" x14ac:dyDescent="0.25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8272</v>
      </c>
      <c r="O3956" s="5">
        <f>E3956/D3956</f>
        <v>0</v>
      </c>
      <c r="P3956" s="6">
        <f t="shared" si="305"/>
        <v>0</v>
      </c>
      <c r="Q3956" t="str">
        <f t="shared" si="306"/>
        <v>technology</v>
      </c>
      <c r="R3956" t="str">
        <f t="shared" si="307"/>
        <v>web</v>
      </c>
      <c r="S3956" s="10">
        <f t="shared" si="308"/>
        <v>42321.803240740737</v>
      </c>
      <c r="T3956" s="10">
        <f t="shared" si="309"/>
        <v>42366.803240740737</v>
      </c>
    </row>
    <row r="3957" spans="1:20" ht="45" x14ac:dyDescent="0.25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8272</v>
      </c>
      <c r="O3957" s="5">
        <f>E3957/D3957</f>
        <v>0</v>
      </c>
      <c r="P3957" s="6">
        <f t="shared" si="305"/>
        <v>0</v>
      </c>
      <c r="Q3957" t="str">
        <f t="shared" si="306"/>
        <v>technology</v>
      </c>
      <c r="R3957" t="str">
        <f t="shared" si="307"/>
        <v>web</v>
      </c>
      <c r="S3957" s="10">
        <f t="shared" si="308"/>
        <v>42248.726342592585</v>
      </c>
      <c r="T3957" s="10">
        <f t="shared" si="309"/>
        <v>42303.726342592585</v>
      </c>
    </row>
    <row r="3958" spans="1:20" ht="60" x14ac:dyDescent="0.25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8272</v>
      </c>
      <c r="O3958" s="5">
        <f>E3958/D3958</f>
        <v>0</v>
      </c>
      <c r="P3958" s="6">
        <f t="shared" si="305"/>
        <v>0</v>
      </c>
      <c r="Q3958" t="str">
        <f t="shared" si="306"/>
        <v>technology</v>
      </c>
      <c r="R3958" t="str">
        <f t="shared" si="307"/>
        <v>web</v>
      </c>
      <c r="S3958" s="10">
        <f t="shared" si="308"/>
        <v>42346.528067129628</v>
      </c>
      <c r="T3958" s="10">
        <f t="shared" si="309"/>
        <v>42386.749999999993</v>
      </c>
    </row>
    <row r="3959" spans="1:20" ht="60" x14ac:dyDescent="0.25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5">
        <f>E3959/D3959</f>
        <v>0</v>
      </c>
      <c r="P3959" s="6">
        <f t="shared" si="305"/>
        <v>0</v>
      </c>
      <c r="Q3959" t="str">
        <f t="shared" si="306"/>
        <v>technology</v>
      </c>
      <c r="R3959" t="str">
        <f t="shared" si="307"/>
        <v>web</v>
      </c>
      <c r="S3959" s="10">
        <f t="shared" si="308"/>
        <v>42380.60429398148</v>
      </c>
      <c r="T3959" s="10">
        <f t="shared" si="309"/>
        <v>42410.60429398148</v>
      </c>
    </row>
    <row r="3960" spans="1:20" ht="60" x14ac:dyDescent="0.25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8272</v>
      </c>
      <c r="O3960" s="5">
        <f>E3960/D3960</f>
        <v>0</v>
      </c>
      <c r="P3960" s="6">
        <f t="shared" si="305"/>
        <v>0</v>
      </c>
      <c r="Q3960" t="str">
        <f t="shared" si="306"/>
        <v>technology</v>
      </c>
      <c r="R3960" t="str">
        <f t="shared" si="307"/>
        <v>web</v>
      </c>
      <c r="S3960" s="10">
        <f t="shared" si="308"/>
        <v>42150.569398148145</v>
      </c>
      <c r="T3960" s="10">
        <f t="shared" si="309"/>
        <v>42180.569398148145</v>
      </c>
    </row>
    <row r="3961" spans="1:20" ht="60" x14ac:dyDescent="0.25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8272</v>
      </c>
      <c r="O3961" s="5">
        <f>E3961/D3961</f>
        <v>0</v>
      </c>
      <c r="P3961" s="6">
        <f t="shared" si="305"/>
        <v>0</v>
      </c>
      <c r="Q3961" t="str">
        <f t="shared" si="306"/>
        <v>technology</v>
      </c>
      <c r="R3961" t="str">
        <f t="shared" si="307"/>
        <v>web</v>
      </c>
      <c r="S3961" s="10">
        <f t="shared" si="308"/>
        <v>42592.627743055556</v>
      </c>
      <c r="T3961" s="10">
        <f t="shared" si="309"/>
        <v>42622.627743055556</v>
      </c>
    </row>
    <row r="3962" spans="1:20" ht="45" x14ac:dyDescent="0.25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8272</v>
      </c>
      <c r="O3962" s="5">
        <f>E3962/D3962</f>
        <v>0</v>
      </c>
      <c r="P3962" s="6">
        <f t="shared" si="305"/>
        <v>0</v>
      </c>
      <c r="Q3962" t="str">
        <f t="shared" si="306"/>
        <v>technology</v>
      </c>
      <c r="R3962" t="str">
        <f t="shared" si="307"/>
        <v>web</v>
      </c>
      <c r="S3962" s="10">
        <f t="shared" si="308"/>
        <v>42669.661840277775</v>
      </c>
      <c r="T3962" s="10">
        <f t="shared" si="309"/>
        <v>42699.703506944446</v>
      </c>
    </row>
    <row r="3963" spans="1:20" ht="45" x14ac:dyDescent="0.25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5">
        <f>E3963/D3963</f>
        <v>0</v>
      </c>
      <c r="P3963" s="6">
        <f t="shared" si="305"/>
        <v>0</v>
      </c>
      <c r="Q3963" t="str">
        <f t="shared" si="306"/>
        <v>technology</v>
      </c>
      <c r="R3963" t="str">
        <f t="shared" si="307"/>
        <v>web</v>
      </c>
      <c r="S3963" s="10">
        <f t="shared" si="308"/>
        <v>42212.804745370369</v>
      </c>
      <c r="T3963" s="10">
        <f t="shared" si="309"/>
        <v>42241.804745370369</v>
      </c>
    </row>
    <row r="3964" spans="1:20" ht="45" x14ac:dyDescent="0.25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8272</v>
      </c>
      <c r="O3964" s="5">
        <f>E3964/D3964</f>
        <v>0</v>
      </c>
      <c r="P3964" s="6">
        <f t="shared" si="305"/>
        <v>0</v>
      </c>
      <c r="Q3964" t="str">
        <f t="shared" si="306"/>
        <v>technology</v>
      </c>
      <c r="R3964" t="str">
        <f t="shared" si="307"/>
        <v>web</v>
      </c>
      <c r="S3964" s="10">
        <f t="shared" si="308"/>
        <v>42236.808055555557</v>
      </c>
      <c r="T3964" s="10">
        <f t="shared" si="309"/>
        <v>42281.808055555557</v>
      </c>
    </row>
    <row r="3965" spans="1:20" ht="45" x14ac:dyDescent="0.25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8272</v>
      </c>
      <c r="O3965" s="5">
        <f>E3965/D3965</f>
        <v>0</v>
      </c>
      <c r="P3965" s="6">
        <f t="shared" si="305"/>
        <v>0</v>
      </c>
      <c r="Q3965" t="str">
        <f t="shared" si="306"/>
        <v>technology</v>
      </c>
      <c r="R3965" t="str">
        <f t="shared" si="307"/>
        <v>web</v>
      </c>
      <c r="S3965" s="10">
        <f t="shared" si="308"/>
        <v>41954.629907407405</v>
      </c>
      <c r="T3965" s="10">
        <f t="shared" si="309"/>
        <v>42014.629907407405</v>
      </c>
    </row>
    <row r="3966" spans="1:20" ht="60" x14ac:dyDescent="0.25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8272</v>
      </c>
      <c r="O3966" s="5">
        <f>E3966/D3966</f>
        <v>0</v>
      </c>
      <c r="P3966" s="6">
        <f t="shared" si="305"/>
        <v>0</v>
      </c>
      <c r="Q3966" t="str">
        <f t="shared" si="306"/>
        <v>technology</v>
      </c>
      <c r="R3966" t="str">
        <f t="shared" si="307"/>
        <v>web</v>
      </c>
      <c r="S3966" s="10">
        <f t="shared" si="308"/>
        <v>41968.053981481477</v>
      </c>
      <c r="T3966" s="10">
        <f t="shared" si="309"/>
        <v>42008.053981481477</v>
      </c>
    </row>
    <row r="3967" spans="1:20" ht="60" x14ac:dyDescent="0.25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8272</v>
      </c>
      <c r="O3967" s="5">
        <f>E3967/D3967</f>
        <v>0</v>
      </c>
      <c r="P3967" s="6">
        <f t="shared" si="305"/>
        <v>0</v>
      </c>
      <c r="Q3967" t="str">
        <f t="shared" si="306"/>
        <v>technology</v>
      </c>
      <c r="R3967" t="str">
        <f t="shared" si="307"/>
        <v>web</v>
      </c>
      <c r="S3967" s="10">
        <f t="shared" si="308"/>
        <v>42275.912303240737</v>
      </c>
      <c r="T3967" s="10">
        <f t="shared" si="309"/>
        <v>42305.912303240737</v>
      </c>
    </row>
    <row r="3968" spans="1:20" ht="45" x14ac:dyDescent="0.25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8272</v>
      </c>
      <c r="O3968" s="5">
        <f>E3968/D3968</f>
        <v>0</v>
      </c>
      <c r="P3968" s="6">
        <f t="shared" si="305"/>
        <v>0</v>
      </c>
      <c r="Q3968" t="str">
        <f t="shared" si="306"/>
        <v>technology</v>
      </c>
      <c r="R3968" t="str">
        <f t="shared" si="307"/>
        <v>web</v>
      </c>
      <c r="S3968" s="10">
        <f t="shared" si="308"/>
        <v>42716.913043981483</v>
      </c>
      <c r="T3968" s="10">
        <f t="shared" si="309"/>
        <v>42745.164583333331</v>
      </c>
    </row>
    <row r="3969" spans="1:20" ht="60" x14ac:dyDescent="0.25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8272</v>
      </c>
      <c r="O3969" s="5">
        <f>E3969/D3969</f>
        <v>0</v>
      </c>
      <c r="P3969" s="6">
        <f t="shared" si="305"/>
        <v>0</v>
      </c>
      <c r="Q3969" t="str">
        <f t="shared" si="306"/>
        <v>technology</v>
      </c>
      <c r="R3969" t="str">
        <f t="shared" si="307"/>
        <v>web</v>
      </c>
      <c r="S3969" s="10">
        <f t="shared" si="308"/>
        <v>41976.676574074074</v>
      </c>
      <c r="T3969" s="10">
        <f t="shared" si="309"/>
        <v>42006.676574074074</v>
      </c>
    </row>
    <row r="3970" spans="1:20" ht="60" x14ac:dyDescent="0.25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 s="5">
        <f>E3970/D3970</f>
        <v>0</v>
      </c>
      <c r="P3970" s="6">
        <f t="shared" si="305"/>
        <v>0</v>
      </c>
      <c r="Q3970" t="str">
        <f t="shared" si="306"/>
        <v>technology</v>
      </c>
      <c r="R3970" t="str">
        <f t="shared" si="307"/>
        <v>web</v>
      </c>
      <c r="S3970" s="10">
        <f t="shared" si="308"/>
        <v>42157.708148148151</v>
      </c>
      <c r="T3970" s="10">
        <f t="shared" si="309"/>
        <v>42187.708148148151</v>
      </c>
    </row>
    <row r="3971" spans="1:20" ht="45" x14ac:dyDescent="0.25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8272</v>
      </c>
      <c r="O3971" s="5">
        <f>E3971/D3971</f>
        <v>0</v>
      </c>
      <c r="P3971" s="6">
        <f t="shared" ref="P3971:P4034" si="310">IF(L3971&lt;&gt;0,E3971/L3971,0)</f>
        <v>0</v>
      </c>
      <c r="Q3971" t="str">
        <f t="shared" ref="Q3971:Q4034" si="311">LEFT(N3971,FIND("/",N3971)-1)</f>
        <v>technology</v>
      </c>
      <c r="R3971" t="str">
        <f t="shared" ref="R3971:R4034" si="312">RIGHT(N3971,LEN(N3971)-FIND("/",N3971))</f>
        <v>web</v>
      </c>
      <c r="S3971" s="10">
        <f t="shared" ref="S3971:S4034" si="313">(J3971/86400)+25569+(-5/24)</f>
        <v>41956.644745370366</v>
      </c>
      <c r="T3971" s="10">
        <f t="shared" ref="T3971:T4034" si="314">(I3971/86400)+25569+(-5/24)</f>
        <v>41991.644745370366</v>
      </c>
    </row>
    <row r="3972" spans="1:20" ht="60" x14ac:dyDescent="0.25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8272</v>
      </c>
      <c r="O3972" s="5">
        <f>E3972/D3972</f>
        <v>0</v>
      </c>
      <c r="P3972" s="6">
        <f t="shared" si="310"/>
        <v>0</v>
      </c>
      <c r="Q3972" t="str">
        <f t="shared" si="311"/>
        <v>technology</v>
      </c>
      <c r="R3972" t="str">
        <f t="shared" si="312"/>
        <v>web</v>
      </c>
      <c r="S3972" s="10">
        <f t="shared" si="313"/>
        <v>42444.059768518513</v>
      </c>
      <c r="T3972" s="10">
        <f t="shared" si="314"/>
        <v>42474.059768518513</v>
      </c>
    </row>
    <row r="3973" spans="1:20" ht="60" x14ac:dyDescent="0.25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8284</v>
      </c>
      <c r="O3973" s="5">
        <f>E3973/D3973</f>
        <v>0</v>
      </c>
      <c r="P3973" s="6">
        <f t="shared" si="310"/>
        <v>0</v>
      </c>
      <c r="Q3973" t="str">
        <f t="shared" si="311"/>
        <v>food</v>
      </c>
      <c r="R3973" t="str">
        <f t="shared" si="312"/>
        <v>food trucks</v>
      </c>
      <c r="S3973" s="10">
        <f t="shared" si="313"/>
        <v>42341.831099537034</v>
      </c>
      <c r="T3973" s="10">
        <f t="shared" si="314"/>
        <v>42371.831099537034</v>
      </c>
    </row>
    <row r="3974" spans="1:20" ht="60" x14ac:dyDescent="0.25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8284</v>
      </c>
      <c r="O3974" s="5">
        <f>E3974/D3974</f>
        <v>0</v>
      </c>
      <c r="P3974" s="6">
        <f t="shared" si="310"/>
        <v>0</v>
      </c>
      <c r="Q3974" t="str">
        <f t="shared" si="311"/>
        <v>food</v>
      </c>
      <c r="R3974" t="str">
        <f t="shared" si="312"/>
        <v>food trucks</v>
      </c>
      <c r="S3974" s="10">
        <f t="shared" si="313"/>
        <v>42224.199942129628</v>
      </c>
      <c r="T3974" s="10">
        <f t="shared" si="314"/>
        <v>42254.199942129628</v>
      </c>
    </row>
    <row r="3975" spans="1:20" ht="60" x14ac:dyDescent="0.25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8284</v>
      </c>
      <c r="O3975" s="5">
        <f>E3975/D3975</f>
        <v>0</v>
      </c>
      <c r="P3975" s="6">
        <f t="shared" si="310"/>
        <v>0</v>
      </c>
      <c r="Q3975" t="str">
        <f t="shared" si="311"/>
        <v>food</v>
      </c>
      <c r="R3975" t="str">
        <f t="shared" si="312"/>
        <v>food trucks</v>
      </c>
      <c r="S3975" s="10">
        <f t="shared" si="313"/>
        <v>42655.528622685182</v>
      </c>
      <c r="T3975" s="10">
        <f t="shared" si="314"/>
        <v>42700.570289351854</v>
      </c>
    </row>
    <row r="3976" spans="1:20" ht="60" x14ac:dyDescent="0.25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8284</v>
      </c>
      <c r="O3976" s="5">
        <f>E3976/D3976</f>
        <v>0</v>
      </c>
      <c r="P3976" s="6">
        <f t="shared" si="310"/>
        <v>0</v>
      </c>
      <c r="Q3976" t="str">
        <f t="shared" si="311"/>
        <v>food</v>
      </c>
      <c r="R3976" t="str">
        <f t="shared" si="312"/>
        <v>food trucks</v>
      </c>
      <c r="S3976" s="10">
        <f t="shared" si="313"/>
        <v>41831.675775462958</v>
      </c>
      <c r="T3976" s="10">
        <f t="shared" si="314"/>
        <v>41861.675775462958</v>
      </c>
    </row>
    <row r="3977" spans="1:20" ht="60" x14ac:dyDescent="0.25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8284</v>
      </c>
      <c r="O3977" s="5">
        <f>E3977/D3977</f>
        <v>0</v>
      </c>
      <c r="P3977" s="6">
        <f t="shared" si="310"/>
        <v>0</v>
      </c>
      <c r="Q3977" t="str">
        <f t="shared" si="311"/>
        <v>food</v>
      </c>
      <c r="R3977" t="str">
        <f t="shared" si="312"/>
        <v>food trucks</v>
      </c>
      <c r="S3977" s="10">
        <f t="shared" si="313"/>
        <v>41993.529965277776</v>
      </c>
      <c r="T3977" s="10">
        <f t="shared" si="314"/>
        <v>42053.529965277776</v>
      </c>
    </row>
    <row r="3978" spans="1:20" ht="45" x14ac:dyDescent="0.25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8284</v>
      </c>
      <c r="O3978" s="5">
        <f>E3978/D3978</f>
        <v>0</v>
      </c>
      <c r="P3978" s="6">
        <f t="shared" si="310"/>
        <v>0</v>
      </c>
      <c r="Q3978" t="str">
        <f t="shared" si="311"/>
        <v>food</v>
      </c>
      <c r="R3978" t="str">
        <f t="shared" si="312"/>
        <v>food trucks</v>
      </c>
      <c r="S3978" s="10">
        <f t="shared" si="313"/>
        <v>42163.961712962962</v>
      </c>
      <c r="T3978" s="10">
        <f t="shared" si="314"/>
        <v>42223.961712962962</v>
      </c>
    </row>
    <row r="3979" spans="1:20" ht="60" x14ac:dyDescent="0.25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8284</v>
      </c>
      <c r="O3979" s="5">
        <f>E3979/D3979</f>
        <v>0</v>
      </c>
      <c r="P3979" s="6">
        <f t="shared" si="310"/>
        <v>0</v>
      </c>
      <c r="Q3979" t="str">
        <f t="shared" si="311"/>
        <v>food</v>
      </c>
      <c r="R3979" t="str">
        <f t="shared" si="312"/>
        <v>food trucks</v>
      </c>
      <c r="S3979" s="10">
        <f t="shared" si="313"/>
        <v>42397.691469907404</v>
      </c>
      <c r="T3979" s="10">
        <f t="shared" si="314"/>
        <v>42427.691469907404</v>
      </c>
    </row>
    <row r="3980" spans="1:20" ht="45" x14ac:dyDescent="0.25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8284</v>
      </c>
      <c r="O3980" s="5">
        <f>E3980/D3980</f>
        <v>0</v>
      </c>
      <c r="P3980" s="6">
        <f t="shared" si="310"/>
        <v>0</v>
      </c>
      <c r="Q3980" t="str">
        <f t="shared" si="311"/>
        <v>food</v>
      </c>
      <c r="R3980" t="str">
        <f t="shared" si="312"/>
        <v>food trucks</v>
      </c>
      <c r="S3980" s="10">
        <f t="shared" si="313"/>
        <v>42031.756805555553</v>
      </c>
      <c r="T3980" s="10">
        <f t="shared" si="314"/>
        <v>42080.541666666664</v>
      </c>
    </row>
    <row r="3981" spans="1:20" ht="60" x14ac:dyDescent="0.25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8284</v>
      </c>
      <c r="O3981" s="5">
        <f>E3981/D3981</f>
        <v>0</v>
      </c>
      <c r="P3981" s="6">
        <f t="shared" si="310"/>
        <v>0</v>
      </c>
      <c r="Q3981" t="str">
        <f t="shared" si="311"/>
        <v>food</v>
      </c>
      <c r="R3981" t="str">
        <f t="shared" si="312"/>
        <v>food trucks</v>
      </c>
      <c r="S3981" s="10">
        <f t="shared" si="313"/>
        <v>42265.610289351847</v>
      </c>
      <c r="T3981" s="10">
        <f t="shared" si="314"/>
        <v>42295.610289351847</v>
      </c>
    </row>
    <row r="3982" spans="1:20" ht="60" x14ac:dyDescent="0.25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8299</v>
      </c>
      <c r="O3982" s="5">
        <f>E3982/D3982</f>
        <v>0</v>
      </c>
      <c r="P3982" s="6">
        <f t="shared" si="310"/>
        <v>0</v>
      </c>
      <c r="Q3982" t="str">
        <f t="shared" si="311"/>
        <v>food</v>
      </c>
      <c r="R3982" t="str">
        <f t="shared" si="312"/>
        <v>restaurants</v>
      </c>
      <c r="S3982" s="10">
        <f t="shared" si="313"/>
        <v>42498.691064814811</v>
      </c>
      <c r="T3982" s="10">
        <f t="shared" si="314"/>
        <v>42528.67083333333</v>
      </c>
    </row>
    <row r="3983" spans="1:20" ht="45" x14ac:dyDescent="0.25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8299</v>
      </c>
      <c r="O3983" s="5">
        <f>E3983/D3983</f>
        <v>0</v>
      </c>
      <c r="P3983" s="6">
        <f t="shared" si="310"/>
        <v>0</v>
      </c>
      <c r="Q3983" t="str">
        <f t="shared" si="311"/>
        <v>food</v>
      </c>
      <c r="R3983" t="str">
        <f t="shared" si="312"/>
        <v>restaurants</v>
      </c>
      <c r="S3983" s="10">
        <f t="shared" si="313"/>
        <v>41927.807106481479</v>
      </c>
      <c r="T3983" s="10">
        <f t="shared" si="314"/>
        <v>41957.848773148151</v>
      </c>
    </row>
    <row r="3984" spans="1:20" ht="60" x14ac:dyDescent="0.25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8299</v>
      </c>
      <c r="O3984" s="5">
        <f>E3984/D3984</f>
        <v>0</v>
      </c>
      <c r="P3984" s="6">
        <f t="shared" si="310"/>
        <v>0</v>
      </c>
      <c r="Q3984" t="str">
        <f t="shared" si="311"/>
        <v>food</v>
      </c>
      <c r="R3984" t="str">
        <f t="shared" si="312"/>
        <v>restaurants</v>
      </c>
      <c r="S3984" s="10">
        <f t="shared" si="313"/>
        <v>42046.847407407404</v>
      </c>
      <c r="T3984" s="10">
        <f t="shared" si="314"/>
        <v>42076.80574074074</v>
      </c>
    </row>
    <row r="3985" spans="1:20" x14ac:dyDescent="0.25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8299</v>
      </c>
      <c r="O3985" s="5">
        <f>E3985/D3985</f>
        <v>0</v>
      </c>
      <c r="P3985" s="6">
        <f t="shared" si="310"/>
        <v>0</v>
      </c>
      <c r="Q3985" t="str">
        <f t="shared" si="311"/>
        <v>food</v>
      </c>
      <c r="R3985" t="str">
        <f t="shared" si="312"/>
        <v>restaurants</v>
      </c>
      <c r="S3985" s="10">
        <f t="shared" si="313"/>
        <v>42104.864629629628</v>
      </c>
      <c r="T3985" s="10">
        <f t="shared" si="314"/>
        <v>42134.864629629628</v>
      </c>
    </row>
    <row r="3986" spans="1:20" ht="60" x14ac:dyDescent="0.25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8299</v>
      </c>
      <c r="O3986" s="5">
        <f>E3986/D3986</f>
        <v>0</v>
      </c>
      <c r="P3986" s="6">
        <f t="shared" si="310"/>
        <v>0</v>
      </c>
      <c r="Q3986" t="str">
        <f t="shared" si="311"/>
        <v>food</v>
      </c>
      <c r="R3986" t="str">
        <f t="shared" si="312"/>
        <v>restaurants</v>
      </c>
      <c r="S3986" s="10">
        <f t="shared" si="313"/>
        <v>41835.743449074071</v>
      </c>
      <c r="T3986" s="10">
        <f t="shared" si="314"/>
        <v>41865.743449074071</v>
      </c>
    </row>
    <row r="3987" spans="1:20" ht="45" x14ac:dyDescent="0.25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8299</v>
      </c>
      <c r="O3987" s="5">
        <f>E3987/D3987</f>
        <v>0</v>
      </c>
      <c r="P3987" s="6">
        <f t="shared" si="310"/>
        <v>0</v>
      </c>
      <c r="Q3987" t="str">
        <f t="shared" si="311"/>
        <v>food</v>
      </c>
      <c r="R3987" t="str">
        <f t="shared" si="312"/>
        <v>restaurants</v>
      </c>
      <c r="S3987" s="10">
        <f t="shared" si="313"/>
        <v>42371.238576388881</v>
      </c>
      <c r="T3987" s="10">
        <f t="shared" si="314"/>
        <v>42401.238576388881</v>
      </c>
    </row>
    <row r="3988" spans="1:20" ht="45" x14ac:dyDescent="0.25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8299</v>
      </c>
      <c r="O3988" s="5">
        <f>E3988/D3988</f>
        <v>0</v>
      </c>
      <c r="P3988" s="6">
        <f t="shared" si="310"/>
        <v>0</v>
      </c>
      <c r="Q3988" t="str">
        <f t="shared" si="311"/>
        <v>food</v>
      </c>
      <c r="R3988" t="str">
        <f t="shared" si="312"/>
        <v>restaurants</v>
      </c>
      <c r="S3988" s="10">
        <f t="shared" si="313"/>
        <v>41971.668530092589</v>
      </c>
      <c r="T3988" s="10">
        <f t="shared" si="314"/>
        <v>41986.668530092589</v>
      </c>
    </row>
    <row r="3989" spans="1:20" ht="60" x14ac:dyDescent="0.25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8299</v>
      </c>
      <c r="O3989" s="5">
        <f>E3989/D3989</f>
        <v>0</v>
      </c>
      <c r="P3989" s="6">
        <f t="shared" si="310"/>
        <v>0</v>
      </c>
      <c r="Q3989" t="str">
        <f t="shared" si="311"/>
        <v>food</v>
      </c>
      <c r="R3989" t="str">
        <f t="shared" si="312"/>
        <v>restaurants</v>
      </c>
      <c r="S3989" s="10">
        <f t="shared" si="313"/>
        <v>42731.798483796294</v>
      </c>
      <c r="T3989" s="10">
        <f t="shared" si="314"/>
        <v>42791.798483796294</v>
      </c>
    </row>
    <row r="3990" spans="1:20" ht="60" x14ac:dyDescent="0.25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8299</v>
      </c>
      <c r="O3990" s="5">
        <f>E3990/D3990</f>
        <v>0</v>
      </c>
      <c r="P3990" s="6">
        <f t="shared" si="310"/>
        <v>0</v>
      </c>
      <c r="Q3990" t="str">
        <f t="shared" si="311"/>
        <v>food</v>
      </c>
      <c r="R3990" t="str">
        <f t="shared" si="312"/>
        <v>restaurants</v>
      </c>
      <c r="S3990" s="10">
        <f t="shared" si="313"/>
        <v>41942.445046296292</v>
      </c>
      <c r="T3990" s="10">
        <f t="shared" si="314"/>
        <v>41972.486712962964</v>
      </c>
    </row>
    <row r="3991" spans="1:20" ht="45" x14ac:dyDescent="0.25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8299</v>
      </c>
      <c r="O3991" s="5">
        <f>E3991/D3991</f>
        <v>0</v>
      </c>
      <c r="P3991" s="6">
        <f t="shared" si="310"/>
        <v>0</v>
      </c>
      <c r="Q3991" t="str">
        <f t="shared" si="311"/>
        <v>food</v>
      </c>
      <c r="R3991" t="str">
        <f t="shared" si="312"/>
        <v>restaurants</v>
      </c>
      <c r="S3991" s="10">
        <f t="shared" si="313"/>
        <v>41926.472546296296</v>
      </c>
      <c r="T3991" s="10">
        <f t="shared" si="314"/>
        <v>41956.51421296296</v>
      </c>
    </row>
    <row r="3992" spans="1:20" ht="60" x14ac:dyDescent="0.25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8299</v>
      </c>
      <c r="O3992" s="5">
        <f>E3992/D3992</f>
        <v>0</v>
      </c>
      <c r="P3992" s="6">
        <f t="shared" si="310"/>
        <v>0</v>
      </c>
      <c r="Q3992" t="str">
        <f t="shared" si="311"/>
        <v>food</v>
      </c>
      <c r="R3992" t="str">
        <f t="shared" si="312"/>
        <v>restaurants</v>
      </c>
      <c r="S3992" s="10">
        <f t="shared" si="313"/>
        <v>42612.392187500001</v>
      </c>
      <c r="T3992" s="10">
        <f t="shared" si="314"/>
        <v>42658.597916666666</v>
      </c>
    </row>
    <row r="3993" spans="1:20" ht="60" x14ac:dyDescent="0.25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8284</v>
      </c>
      <c r="O3993" s="5">
        <f>E3993/D3993</f>
        <v>0</v>
      </c>
      <c r="P3993" s="6">
        <f t="shared" si="310"/>
        <v>0</v>
      </c>
      <c r="Q3993" t="str">
        <f t="shared" si="311"/>
        <v>food</v>
      </c>
      <c r="R3993" t="str">
        <f t="shared" si="312"/>
        <v>food trucks</v>
      </c>
      <c r="S3993" s="10">
        <f t="shared" si="313"/>
        <v>42260.320474537039</v>
      </c>
      <c r="T3993" s="10">
        <f t="shared" si="314"/>
        <v>42290.320474537039</v>
      </c>
    </row>
    <row r="3994" spans="1:20" ht="30" x14ac:dyDescent="0.25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8284</v>
      </c>
      <c r="O3994" s="5">
        <f>E3994/D3994</f>
        <v>0</v>
      </c>
      <c r="P3994" s="6">
        <f t="shared" si="310"/>
        <v>0</v>
      </c>
      <c r="Q3994" t="str">
        <f t="shared" si="311"/>
        <v>food</v>
      </c>
      <c r="R3994" t="str">
        <f t="shared" si="312"/>
        <v>food trucks</v>
      </c>
      <c r="S3994" s="10">
        <f t="shared" si="313"/>
        <v>42154.931145833332</v>
      </c>
      <c r="T3994" s="10">
        <f t="shared" si="314"/>
        <v>42214.931145833332</v>
      </c>
    </row>
    <row r="3995" spans="1:20" ht="45" x14ac:dyDescent="0.25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8284</v>
      </c>
      <c r="O3995" s="5">
        <f>E3995/D3995</f>
        <v>0</v>
      </c>
      <c r="P3995" s="6">
        <f t="shared" si="310"/>
        <v>0</v>
      </c>
      <c r="Q3995" t="str">
        <f t="shared" si="311"/>
        <v>food</v>
      </c>
      <c r="R3995" t="str">
        <f t="shared" si="312"/>
        <v>food trucks</v>
      </c>
      <c r="S3995" s="10">
        <f t="shared" si="313"/>
        <v>41821.83216435185</v>
      </c>
      <c r="T3995" s="10">
        <f t="shared" si="314"/>
        <v>41851.83216435185</v>
      </c>
    </row>
    <row r="3996" spans="1:20" ht="45" x14ac:dyDescent="0.25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5">
        <f>E3996/D3996</f>
        <v>0</v>
      </c>
      <c r="P3996" s="6">
        <f t="shared" si="310"/>
        <v>0</v>
      </c>
      <c r="Q3996" t="str">
        <f t="shared" si="311"/>
        <v>food</v>
      </c>
      <c r="R3996" t="str">
        <f t="shared" si="312"/>
        <v>food trucks</v>
      </c>
      <c r="S3996" s="10">
        <f t="shared" si="313"/>
        <v>41842.772546296292</v>
      </c>
      <c r="T3996" s="10">
        <f t="shared" si="314"/>
        <v>41872.772546296292</v>
      </c>
    </row>
    <row r="3997" spans="1:20" ht="45" x14ac:dyDescent="0.25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8284</v>
      </c>
      <c r="O3997" s="5">
        <f>E3997/D3997</f>
        <v>0</v>
      </c>
      <c r="P3997" s="6">
        <f t="shared" si="310"/>
        <v>0</v>
      </c>
      <c r="Q3997" t="str">
        <f t="shared" si="311"/>
        <v>food</v>
      </c>
      <c r="R3997" t="str">
        <f t="shared" si="312"/>
        <v>food trucks</v>
      </c>
      <c r="S3997" s="10">
        <f t="shared" si="313"/>
        <v>42076.911076388882</v>
      </c>
      <c r="T3997" s="10">
        <f t="shared" si="314"/>
        <v>42106.911076388882</v>
      </c>
    </row>
    <row r="3998" spans="1:20" ht="60" x14ac:dyDescent="0.25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8284</v>
      </c>
      <c r="O3998" s="5">
        <f>E3998/D3998</f>
        <v>0</v>
      </c>
      <c r="P3998" s="6">
        <f t="shared" si="310"/>
        <v>0</v>
      </c>
      <c r="Q3998" t="str">
        <f t="shared" si="311"/>
        <v>food</v>
      </c>
      <c r="R3998" t="str">
        <f t="shared" si="312"/>
        <v>food trucks</v>
      </c>
      <c r="S3998" s="10">
        <f t="shared" si="313"/>
        <v>41829.383668981478</v>
      </c>
      <c r="T3998" s="10">
        <f t="shared" si="314"/>
        <v>41874.383668981478</v>
      </c>
    </row>
    <row r="3999" spans="1:20" ht="60" x14ac:dyDescent="0.25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8284</v>
      </c>
      <c r="O3999" s="5">
        <f>E3999/D3999</f>
        <v>0</v>
      </c>
      <c r="P3999" s="6">
        <f t="shared" si="310"/>
        <v>0</v>
      </c>
      <c r="Q3999" t="str">
        <f t="shared" si="311"/>
        <v>food</v>
      </c>
      <c r="R3999" t="str">
        <f t="shared" si="312"/>
        <v>food trucks</v>
      </c>
      <c r="S3999" s="10">
        <f t="shared" si="313"/>
        <v>42487.617418981477</v>
      </c>
      <c r="T3999" s="10">
        <f t="shared" si="314"/>
        <v>42508.617418981477</v>
      </c>
    </row>
    <row r="4000" spans="1:20" ht="60" x14ac:dyDescent="0.25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8284</v>
      </c>
      <c r="O4000" s="5">
        <f>E4000/D4000</f>
        <v>0</v>
      </c>
      <c r="P4000" s="6">
        <f t="shared" si="310"/>
        <v>0</v>
      </c>
      <c r="Q4000" t="str">
        <f t="shared" si="311"/>
        <v>food</v>
      </c>
      <c r="R4000" t="str">
        <f t="shared" si="312"/>
        <v>food trucks</v>
      </c>
      <c r="S4000" s="10">
        <f t="shared" si="313"/>
        <v>41985.900393518517</v>
      </c>
      <c r="T4000" s="10">
        <f t="shared" si="314"/>
        <v>42015.900393518517</v>
      </c>
    </row>
    <row r="4001" spans="1:20" ht="30" x14ac:dyDescent="0.25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8284</v>
      </c>
      <c r="O4001" s="5">
        <f>E4001/D4001</f>
        <v>0</v>
      </c>
      <c r="P4001" s="6">
        <f t="shared" si="310"/>
        <v>0</v>
      </c>
      <c r="Q4001" t="str">
        <f t="shared" si="311"/>
        <v>food</v>
      </c>
      <c r="R4001" t="str">
        <f t="shared" si="312"/>
        <v>food trucks</v>
      </c>
      <c r="S4001" s="10">
        <f t="shared" si="313"/>
        <v>42059.801469907405</v>
      </c>
      <c r="T4001" s="10">
        <f t="shared" si="314"/>
        <v>42104.759803240733</v>
      </c>
    </row>
    <row r="4002" spans="1:20" ht="60" x14ac:dyDescent="0.25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8284</v>
      </c>
      <c r="O4002" s="5">
        <f>E4002/D4002</f>
        <v>0</v>
      </c>
      <c r="P4002" s="6">
        <f t="shared" si="310"/>
        <v>0</v>
      </c>
      <c r="Q4002" t="str">
        <f t="shared" si="311"/>
        <v>food</v>
      </c>
      <c r="R4002" t="str">
        <f t="shared" si="312"/>
        <v>food trucks</v>
      </c>
      <c r="S4002" s="10">
        <f t="shared" si="313"/>
        <v>41830.612233796295</v>
      </c>
      <c r="T4002" s="10">
        <f t="shared" si="314"/>
        <v>41855.612233796295</v>
      </c>
    </row>
    <row r="4003" spans="1:20" ht="60" x14ac:dyDescent="0.25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8284</v>
      </c>
      <c r="O4003" s="5">
        <f>E4003/D4003</f>
        <v>0</v>
      </c>
      <c r="P4003" s="6">
        <f t="shared" si="310"/>
        <v>0</v>
      </c>
      <c r="Q4003" t="str">
        <f t="shared" si="311"/>
        <v>food</v>
      </c>
      <c r="R4003" t="str">
        <f t="shared" si="312"/>
        <v>food trucks</v>
      </c>
      <c r="S4003" s="10">
        <f t="shared" si="313"/>
        <v>42237.814571759256</v>
      </c>
      <c r="T4003" s="10">
        <f t="shared" si="314"/>
        <v>42286.499999999993</v>
      </c>
    </row>
    <row r="4004" spans="1:20" ht="45" x14ac:dyDescent="0.25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8284</v>
      </c>
      <c r="O4004" s="5">
        <f>E4004/D4004</f>
        <v>0</v>
      </c>
      <c r="P4004" s="6">
        <f t="shared" si="310"/>
        <v>0</v>
      </c>
      <c r="Q4004" t="str">
        <f t="shared" si="311"/>
        <v>food</v>
      </c>
      <c r="R4004" t="str">
        <f t="shared" si="312"/>
        <v>food trucks</v>
      </c>
      <c r="S4004" s="10">
        <f t="shared" si="313"/>
        <v>42139.964918981474</v>
      </c>
      <c r="T4004" s="10">
        <f t="shared" si="314"/>
        <v>42169.964918981474</v>
      </c>
    </row>
    <row r="4005" spans="1:20" ht="60" x14ac:dyDescent="0.25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8284</v>
      </c>
      <c r="O4005" s="5">
        <f>E4005/D4005</f>
        <v>0</v>
      </c>
      <c r="P4005" s="6">
        <f t="shared" si="310"/>
        <v>0</v>
      </c>
      <c r="Q4005" t="str">
        <f t="shared" si="311"/>
        <v>food</v>
      </c>
      <c r="R4005" t="str">
        <f t="shared" si="312"/>
        <v>food trucks</v>
      </c>
      <c r="S4005" s="10">
        <f t="shared" si="313"/>
        <v>42388.380752314813</v>
      </c>
      <c r="T4005" s="10">
        <f t="shared" si="314"/>
        <v>42395.380752314813</v>
      </c>
    </row>
    <row r="4006" spans="1:20" ht="45" x14ac:dyDescent="0.25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8284</v>
      </c>
      <c r="O4006" s="5">
        <f>E4006/D4006</f>
        <v>0</v>
      </c>
      <c r="P4006" s="6">
        <f t="shared" si="310"/>
        <v>0</v>
      </c>
      <c r="Q4006" t="str">
        <f t="shared" si="311"/>
        <v>food</v>
      </c>
      <c r="R4006" t="str">
        <f t="shared" si="312"/>
        <v>food trucks</v>
      </c>
      <c r="S4006" s="10">
        <f t="shared" si="313"/>
        <v>42089.636874999997</v>
      </c>
      <c r="T4006" s="10">
        <f t="shared" si="314"/>
        <v>42119.636874999997</v>
      </c>
    </row>
    <row r="4007" spans="1:20" ht="60" x14ac:dyDescent="0.25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8301</v>
      </c>
      <c r="O4007" s="5">
        <f>E4007/D4007</f>
        <v>0</v>
      </c>
      <c r="P4007" s="6">
        <f t="shared" si="310"/>
        <v>0</v>
      </c>
      <c r="Q4007" t="str">
        <f t="shared" si="311"/>
        <v>technology</v>
      </c>
      <c r="R4007" t="str">
        <f t="shared" si="312"/>
        <v>space exploration</v>
      </c>
      <c r="S4007" s="10">
        <f t="shared" si="313"/>
        <v>42536.03828703703</v>
      </c>
      <c r="T4007" s="10">
        <f t="shared" si="314"/>
        <v>42566.081249999996</v>
      </c>
    </row>
    <row r="4008" spans="1:20" ht="60" x14ac:dyDescent="0.25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8284</v>
      </c>
      <c r="O4008" s="5">
        <f>E4008/D4008</f>
        <v>0</v>
      </c>
      <c r="P4008" s="6">
        <f t="shared" si="310"/>
        <v>0</v>
      </c>
      <c r="Q4008" t="str">
        <f t="shared" si="311"/>
        <v>food</v>
      </c>
      <c r="R4008" t="str">
        <f t="shared" si="312"/>
        <v>food trucks</v>
      </c>
      <c r="S4008" s="10">
        <f t="shared" si="313"/>
        <v>41892.766469907401</v>
      </c>
      <c r="T4008" s="10">
        <f t="shared" si="314"/>
        <v>41912.766469907401</v>
      </c>
    </row>
    <row r="4009" spans="1:20" ht="45" x14ac:dyDescent="0.25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8284</v>
      </c>
      <c r="O4009" s="5">
        <f>E4009/D4009</f>
        <v>0</v>
      </c>
      <c r="P4009" s="6">
        <f t="shared" si="310"/>
        <v>0</v>
      </c>
      <c r="Q4009" t="str">
        <f t="shared" si="311"/>
        <v>food</v>
      </c>
      <c r="R4009" t="str">
        <f t="shared" si="312"/>
        <v>food trucks</v>
      </c>
      <c r="S4009" s="10">
        <f t="shared" si="313"/>
        <v>42154.431921296295</v>
      </c>
      <c r="T4009" s="10">
        <f t="shared" si="314"/>
        <v>42184.431921296295</v>
      </c>
    </row>
    <row r="4010" spans="1:20" ht="45" x14ac:dyDescent="0.25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8284</v>
      </c>
      <c r="O4010" s="5">
        <f>E4010/D4010</f>
        <v>0</v>
      </c>
      <c r="P4010" s="6">
        <f t="shared" si="310"/>
        <v>0</v>
      </c>
      <c r="Q4010" t="str">
        <f t="shared" si="311"/>
        <v>food</v>
      </c>
      <c r="R4010" t="str">
        <f t="shared" si="312"/>
        <v>food trucks</v>
      </c>
      <c r="S4010" s="10">
        <f t="shared" si="313"/>
        <v>41829.688229166662</v>
      </c>
      <c r="T4010" s="10">
        <f t="shared" si="314"/>
        <v>41859.688229166662</v>
      </c>
    </row>
    <row r="4011" spans="1:20" ht="60" x14ac:dyDescent="0.25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8304</v>
      </c>
      <c r="O4011" s="5">
        <f>E4011/D4011</f>
        <v>0</v>
      </c>
      <c r="P4011" s="6">
        <f t="shared" si="310"/>
        <v>0</v>
      </c>
      <c r="Q4011" t="str">
        <f t="shared" si="311"/>
        <v>publishing</v>
      </c>
      <c r="R4011" t="str">
        <f t="shared" si="312"/>
        <v>children's books</v>
      </c>
      <c r="S4011" s="10">
        <f t="shared" si="313"/>
        <v>42632.120451388888</v>
      </c>
      <c r="T4011" s="10">
        <f t="shared" si="314"/>
        <v>42662.120451388888</v>
      </c>
    </row>
    <row r="4012" spans="1:20" ht="45" x14ac:dyDescent="0.25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8304</v>
      </c>
      <c r="O4012" s="5">
        <f>E4012/D4012</f>
        <v>0</v>
      </c>
      <c r="P4012" s="6">
        <f t="shared" si="310"/>
        <v>0</v>
      </c>
      <c r="Q4012" t="str">
        <f t="shared" si="311"/>
        <v>publishing</v>
      </c>
      <c r="R4012" t="str">
        <f t="shared" si="312"/>
        <v>children's books</v>
      </c>
      <c r="S4012" s="10">
        <f t="shared" si="313"/>
        <v>41078.691493055558</v>
      </c>
      <c r="T4012" s="10">
        <f t="shared" si="314"/>
        <v>41090.625</v>
      </c>
    </row>
    <row r="4013" spans="1:20" ht="60" x14ac:dyDescent="0.25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8304</v>
      </c>
      <c r="O4013" s="5">
        <f>E4013/D4013</f>
        <v>0</v>
      </c>
      <c r="P4013" s="6">
        <f t="shared" si="310"/>
        <v>0</v>
      </c>
      <c r="Q4013" t="str">
        <f t="shared" si="311"/>
        <v>publishing</v>
      </c>
      <c r="R4013" t="str">
        <f t="shared" si="312"/>
        <v>children's books</v>
      </c>
      <c r="S4013" s="10">
        <f t="shared" si="313"/>
        <v>41747.678726851846</v>
      </c>
      <c r="T4013" s="10">
        <f t="shared" si="314"/>
        <v>41807.678726851846</v>
      </c>
    </row>
    <row r="4014" spans="1:20" ht="45" x14ac:dyDescent="0.25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8304</v>
      </c>
      <c r="O4014" s="5">
        <f>E4014/D4014</f>
        <v>0</v>
      </c>
      <c r="P4014" s="6">
        <f t="shared" si="310"/>
        <v>0</v>
      </c>
      <c r="Q4014" t="str">
        <f t="shared" si="311"/>
        <v>publishing</v>
      </c>
      <c r="R4014" t="str">
        <f t="shared" si="312"/>
        <v>children's books</v>
      </c>
      <c r="S4014" s="10">
        <f t="shared" si="313"/>
        <v>41863.427673611106</v>
      </c>
      <c r="T4014" s="10">
        <f t="shared" si="314"/>
        <v>41893.427673611106</v>
      </c>
    </row>
    <row r="4015" spans="1:20" ht="60" x14ac:dyDescent="0.25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8304</v>
      </c>
      <c r="O4015" s="5">
        <f>E4015/D4015</f>
        <v>0</v>
      </c>
      <c r="P4015" s="6">
        <f t="shared" si="310"/>
        <v>0</v>
      </c>
      <c r="Q4015" t="str">
        <f t="shared" si="311"/>
        <v>publishing</v>
      </c>
      <c r="R4015" t="str">
        <f t="shared" si="312"/>
        <v>children's books</v>
      </c>
      <c r="S4015" s="10">
        <f t="shared" si="313"/>
        <v>41415.252986111111</v>
      </c>
      <c r="T4015" s="10">
        <f t="shared" si="314"/>
        <v>41445.252986111111</v>
      </c>
    </row>
    <row r="4016" spans="1:20" ht="45" x14ac:dyDescent="0.25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8304</v>
      </c>
      <c r="O4016" s="5">
        <f>E4016/D4016</f>
        <v>0</v>
      </c>
      <c r="P4016" s="6">
        <f t="shared" si="310"/>
        <v>0</v>
      </c>
      <c r="Q4016" t="str">
        <f t="shared" si="311"/>
        <v>publishing</v>
      </c>
      <c r="R4016" t="str">
        <f t="shared" si="312"/>
        <v>children's books</v>
      </c>
      <c r="S4016" s="10">
        <f t="shared" si="313"/>
        <v>41194.370694444442</v>
      </c>
      <c r="T4016" s="10">
        <f t="shared" si="314"/>
        <v>41210.370694444442</v>
      </c>
    </row>
    <row r="4017" spans="1:20" ht="60" x14ac:dyDescent="0.25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8304</v>
      </c>
      <c r="O4017" s="5">
        <f>E4017/D4017</f>
        <v>0</v>
      </c>
      <c r="P4017" s="6">
        <f t="shared" si="310"/>
        <v>0</v>
      </c>
      <c r="Q4017" t="str">
        <f t="shared" si="311"/>
        <v>publishing</v>
      </c>
      <c r="R4017" t="str">
        <f t="shared" si="312"/>
        <v>children's books</v>
      </c>
      <c r="S4017" s="10">
        <f t="shared" si="313"/>
        <v>41257.323379629626</v>
      </c>
      <c r="T4017" s="10">
        <f t="shared" si="314"/>
        <v>41306.5</v>
      </c>
    </row>
    <row r="4018" spans="1:20" ht="45" x14ac:dyDescent="0.25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8304</v>
      </c>
      <c r="O4018" s="5">
        <f>E4018/D4018</f>
        <v>0</v>
      </c>
      <c r="P4018" s="6">
        <f t="shared" si="310"/>
        <v>0</v>
      </c>
      <c r="Q4018" t="str">
        <f t="shared" si="311"/>
        <v>publishing</v>
      </c>
      <c r="R4018" t="str">
        <f t="shared" si="312"/>
        <v>children's books</v>
      </c>
      <c r="S4018" s="10">
        <f t="shared" si="313"/>
        <v>41537.660810185182</v>
      </c>
      <c r="T4018" s="10">
        <f t="shared" si="314"/>
        <v>41552.660810185182</v>
      </c>
    </row>
    <row r="4019" spans="1:20" ht="45" x14ac:dyDescent="0.25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 s="5">
        <f>E4019/D4019</f>
        <v>0</v>
      </c>
      <c r="P4019" s="6">
        <f t="shared" si="310"/>
        <v>0</v>
      </c>
      <c r="Q4019" t="str">
        <f t="shared" si="311"/>
        <v>publishing</v>
      </c>
      <c r="R4019" t="str">
        <f t="shared" si="312"/>
        <v>children's books</v>
      </c>
      <c r="S4019" s="10">
        <f t="shared" si="313"/>
        <v>42774.239444444444</v>
      </c>
      <c r="T4019" s="10">
        <f t="shared" si="314"/>
        <v>42804.239444444444</v>
      </c>
    </row>
    <row r="4020" spans="1:20" ht="60" x14ac:dyDescent="0.25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8271</v>
      </c>
      <c r="O4020" s="5">
        <f>E4020/D4020</f>
        <v>0</v>
      </c>
      <c r="P4020" s="6">
        <f t="shared" si="310"/>
        <v>0</v>
      </c>
      <c r="Q4020" t="str">
        <f t="shared" si="311"/>
        <v>theater</v>
      </c>
      <c r="R4020" t="str">
        <f t="shared" si="312"/>
        <v>plays</v>
      </c>
      <c r="S4020" s="10">
        <f t="shared" si="313"/>
        <v>41784.744155092594</v>
      </c>
      <c r="T4020" s="10">
        <f t="shared" si="314"/>
        <v>41811.25</v>
      </c>
    </row>
    <row r="4021" spans="1:20" ht="60" x14ac:dyDescent="0.25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8271</v>
      </c>
      <c r="O4021" s="5">
        <f>E4021/D4021</f>
        <v>0</v>
      </c>
      <c r="P4021" s="6">
        <f t="shared" si="310"/>
        <v>0</v>
      </c>
      <c r="Q4021" t="str">
        <f t="shared" si="311"/>
        <v>theater</v>
      </c>
      <c r="R4021" t="str">
        <f t="shared" si="312"/>
        <v>plays</v>
      </c>
      <c r="S4021" s="10">
        <f t="shared" si="313"/>
        <v>42492.529513888883</v>
      </c>
      <c r="T4021" s="10">
        <f t="shared" si="314"/>
        <v>42533.958333333336</v>
      </c>
    </row>
    <row r="4022" spans="1:20" ht="60" x14ac:dyDescent="0.25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8271</v>
      </c>
      <c r="O4022" s="5">
        <f>E4022/D4022</f>
        <v>0</v>
      </c>
      <c r="P4022" s="6">
        <f t="shared" si="310"/>
        <v>0</v>
      </c>
      <c r="Q4022" t="str">
        <f t="shared" si="311"/>
        <v>theater</v>
      </c>
      <c r="R4022" t="str">
        <f t="shared" si="312"/>
        <v>plays</v>
      </c>
      <c r="S4022" s="10">
        <f t="shared" si="313"/>
        <v>42108.483726851853</v>
      </c>
      <c r="T4022" s="10">
        <f t="shared" si="314"/>
        <v>42153.483726851853</v>
      </c>
    </row>
    <row r="4023" spans="1:20" ht="60" x14ac:dyDescent="0.25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8271</v>
      </c>
      <c r="O4023" s="5">
        <f>E4023/D4023</f>
        <v>0</v>
      </c>
      <c r="P4023" s="6">
        <f t="shared" si="310"/>
        <v>0</v>
      </c>
      <c r="Q4023" t="str">
        <f t="shared" si="311"/>
        <v>theater</v>
      </c>
      <c r="R4023" t="str">
        <f t="shared" si="312"/>
        <v>plays</v>
      </c>
      <c r="S4023" s="10">
        <f t="shared" si="313"/>
        <v>42453.597974537035</v>
      </c>
      <c r="T4023" s="10">
        <f t="shared" si="314"/>
        <v>42513.597974537035</v>
      </c>
    </row>
    <row r="4024" spans="1:20" ht="60" x14ac:dyDescent="0.25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8271</v>
      </c>
      <c r="O4024" s="5">
        <f>E4024/D4024</f>
        <v>0</v>
      </c>
      <c r="P4024" s="6">
        <f t="shared" si="310"/>
        <v>0</v>
      </c>
      <c r="Q4024" t="str">
        <f t="shared" si="311"/>
        <v>theater</v>
      </c>
      <c r="R4024" t="str">
        <f t="shared" si="312"/>
        <v>plays</v>
      </c>
      <c r="S4024" s="10">
        <f t="shared" si="313"/>
        <v>42389.794317129628</v>
      </c>
      <c r="T4024" s="10">
        <f t="shared" si="314"/>
        <v>42398.761805555558</v>
      </c>
    </row>
    <row r="4025" spans="1:20" ht="60" x14ac:dyDescent="0.25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8271</v>
      </c>
      <c r="O4025" s="5">
        <f>E4025/D4025</f>
        <v>0</v>
      </c>
      <c r="P4025" s="6">
        <f t="shared" si="310"/>
        <v>0</v>
      </c>
      <c r="Q4025" t="str">
        <f t="shared" si="311"/>
        <v>theater</v>
      </c>
      <c r="R4025" t="str">
        <f t="shared" si="312"/>
        <v>plays</v>
      </c>
      <c r="S4025" s="10">
        <f t="shared" si="313"/>
        <v>41835.98260416666</v>
      </c>
      <c r="T4025" s="10">
        <f t="shared" si="314"/>
        <v>41895.98260416666</v>
      </c>
    </row>
    <row r="4026" spans="1:20" ht="60" x14ac:dyDescent="0.25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8271</v>
      </c>
      <c r="O4026" s="5">
        <f>E4026/D4026</f>
        <v>0</v>
      </c>
      <c r="P4026" s="6">
        <f t="shared" si="310"/>
        <v>0</v>
      </c>
      <c r="Q4026" t="str">
        <f t="shared" si="311"/>
        <v>theater</v>
      </c>
      <c r="R4026" t="str">
        <f t="shared" si="312"/>
        <v>plays</v>
      </c>
      <c r="S4026" s="10">
        <f t="shared" si="313"/>
        <v>41954.336747685178</v>
      </c>
      <c r="T4026" s="10">
        <f t="shared" si="314"/>
        <v>41978.269444444442</v>
      </c>
    </row>
    <row r="4027" spans="1:20" ht="60" x14ac:dyDescent="0.25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8271</v>
      </c>
      <c r="O4027" s="5">
        <f>E4027/D4027</f>
        <v>0</v>
      </c>
      <c r="P4027" s="6">
        <f t="shared" si="310"/>
        <v>0</v>
      </c>
      <c r="Q4027" t="str">
        <f t="shared" si="311"/>
        <v>theater</v>
      </c>
      <c r="R4027" t="str">
        <f t="shared" si="312"/>
        <v>plays</v>
      </c>
      <c r="S4027" s="10">
        <f t="shared" si="313"/>
        <v>41949.905775462961</v>
      </c>
      <c r="T4027" s="10">
        <f t="shared" si="314"/>
        <v>42009.905775462961</v>
      </c>
    </row>
    <row r="4028" spans="1:20" ht="45" x14ac:dyDescent="0.25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8271</v>
      </c>
      <c r="O4028" s="5">
        <f>E4028/D4028</f>
        <v>0</v>
      </c>
      <c r="P4028" s="6">
        <f t="shared" si="310"/>
        <v>0</v>
      </c>
      <c r="Q4028" t="str">
        <f t="shared" si="311"/>
        <v>theater</v>
      </c>
      <c r="R4028" t="str">
        <f t="shared" si="312"/>
        <v>plays</v>
      </c>
      <c r="S4028" s="10">
        <f t="shared" si="313"/>
        <v>42114.907847222225</v>
      </c>
      <c r="T4028" s="10">
        <f t="shared" si="314"/>
        <v>42174.907847222225</v>
      </c>
    </row>
    <row r="4029" spans="1:20" ht="60" x14ac:dyDescent="0.25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8271</v>
      </c>
      <c r="O4029" s="5">
        <f>E4029/D4029</f>
        <v>0</v>
      </c>
      <c r="P4029" s="6">
        <f t="shared" si="310"/>
        <v>0</v>
      </c>
      <c r="Q4029" t="str">
        <f t="shared" si="311"/>
        <v>theater</v>
      </c>
      <c r="R4029" t="str">
        <f t="shared" si="312"/>
        <v>plays</v>
      </c>
      <c r="S4029" s="10">
        <f t="shared" si="313"/>
        <v>42171.535636574066</v>
      </c>
      <c r="T4029" s="10">
        <f t="shared" si="314"/>
        <v>42201.535636574066</v>
      </c>
    </row>
    <row r="4030" spans="1:20" ht="60" x14ac:dyDescent="0.25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 s="5">
        <f>E4030/D4030</f>
        <v>0</v>
      </c>
      <c r="P4030" s="6">
        <f t="shared" si="310"/>
        <v>0</v>
      </c>
      <c r="Q4030" t="str">
        <f t="shared" si="311"/>
        <v>theater</v>
      </c>
      <c r="R4030" t="str">
        <f t="shared" si="312"/>
        <v>plays</v>
      </c>
      <c r="S4030" s="10">
        <f t="shared" si="313"/>
        <v>41916.389305555553</v>
      </c>
      <c r="T4030" s="10">
        <f t="shared" si="314"/>
        <v>41976.430972222217</v>
      </c>
    </row>
    <row r="4031" spans="1:20" ht="60" x14ac:dyDescent="0.25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 s="5">
        <f>E4031/D4031</f>
        <v>0</v>
      </c>
      <c r="P4031" s="6">
        <f t="shared" si="310"/>
        <v>0</v>
      </c>
      <c r="Q4031" t="str">
        <f t="shared" si="311"/>
        <v>theater</v>
      </c>
      <c r="R4031" t="str">
        <f t="shared" si="312"/>
        <v>plays</v>
      </c>
      <c r="S4031" s="10">
        <f t="shared" si="313"/>
        <v>41922.326851851853</v>
      </c>
      <c r="T4031" s="10">
        <f t="shared" si="314"/>
        <v>41929.999305555553</v>
      </c>
    </row>
    <row r="4032" spans="1:20" ht="30" x14ac:dyDescent="0.25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 s="5">
        <f>E4032/D4032</f>
        <v>0</v>
      </c>
      <c r="P4032" s="6">
        <f t="shared" si="310"/>
        <v>0</v>
      </c>
      <c r="Q4032" t="str">
        <f t="shared" si="311"/>
        <v>theater</v>
      </c>
      <c r="R4032" t="str">
        <f t="shared" si="312"/>
        <v>plays</v>
      </c>
      <c r="S4032" s="10">
        <f t="shared" si="313"/>
        <v>42037.777951388889</v>
      </c>
      <c r="T4032" s="10">
        <f t="shared" si="314"/>
        <v>42097.736284722218</v>
      </c>
    </row>
    <row r="4033" spans="1:20" ht="60" x14ac:dyDescent="0.25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 s="5">
        <f>E4033/D4033</f>
        <v>0</v>
      </c>
      <c r="P4033" s="6">
        <f t="shared" si="310"/>
        <v>0</v>
      </c>
      <c r="Q4033" t="str">
        <f t="shared" si="311"/>
        <v>theater</v>
      </c>
      <c r="R4033" t="str">
        <f t="shared" si="312"/>
        <v>plays</v>
      </c>
      <c r="S4033" s="10">
        <f t="shared" si="313"/>
        <v>42514.869884259257</v>
      </c>
      <c r="T4033" s="10">
        <f t="shared" si="314"/>
        <v>42574.869884259257</v>
      </c>
    </row>
    <row r="4034" spans="1:20" ht="60" x14ac:dyDescent="0.25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8303</v>
      </c>
      <c r="O4034" s="5">
        <f>E4034/D4034</f>
        <v>0</v>
      </c>
      <c r="P4034" s="6">
        <f t="shared" si="310"/>
        <v>0</v>
      </c>
      <c r="Q4034" t="str">
        <f t="shared" si="311"/>
        <v>theater</v>
      </c>
      <c r="R4034" t="str">
        <f t="shared" si="312"/>
        <v>spaces</v>
      </c>
      <c r="S4034" s="10">
        <f t="shared" si="313"/>
        <v>42076.921064814807</v>
      </c>
      <c r="T4034" s="10">
        <f t="shared" si="314"/>
        <v>42106.921064814807</v>
      </c>
    </row>
    <row r="4035" spans="1:20" ht="60" x14ac:dyDescent="0.25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8303</v>
      </c>
      <c r="O4035" s="5">
        <f>E4035/D4035</f>
        <v>0</v>
      </c>
      <c r="P4035" s="6">
        <f t="shared" ref="P4035:P4098" si="315">IF(L4035&lt;&gt;0,E4035/L4035,0)</f>
        <v>0</v>
      </c>
      <c r="Q4035" t="str">
        <f t="shared" ref="Q4035:Q4098" si="316">LEFT(N4035,FIND("/",N4035)-1)</f>
        <v>theater</v>
      </c>
      <c r="R4035" t="str">
        <f t="shared" ref="R4035:R4098" si="317">RIGHT(N4035,LEN(N4035)-FIND("/",N4035))</f>
        <v>spaces</v>
      </c>
      <c r="S4035" s="10">
        <f t="shared" ref="S4035:S4098" si="318">(J4035/86400)+25569+(-5/24)</f>
        <v>42117.931250000001</v>
      </c>
      <c r="T4035" s="10">
        <f t="shared" ref="T4035:T4098" si="319">(I4035/86400)+25569+(-5/24)</f>
        <v>42147.931250000001</v>
      </c>
    </row>
    <row r="4036" spans="1:20" ht="60" x14ac:dyDescent="0.25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8303</v>
      </c>
      <c r="O4036" s="5">
        <f>E4036/D4036</f>
        <v>0</v>
      </c>
      <c r="P4036" s="6">
        <f t="shared" si="315"/>
        <v>0</v>
      </c>
      <c r="Q4036" t="str">
        <f t="shared" si="316"/>
        <v>theater</v>
      </c>
      <c r="R4036" t="str">
        <f t="shared" si="317"/>
        <v>spaces</v>
      </c>
      <c r="S4036" s="10">
        <f t="shared" si="318"/>
        <v>42362.156851851854</v>
      </c>
      <c r="T4036" s="10">
        <f t="shared" si="319"/>
        <v>42392.156851851854</v>
      </c>
    </row>
    <row r="4037" spans="1:20" ht="45" x14ac:dyDescent="0.25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8303</v>
      </c>
      <c r="O4037" s="5">
        <f>E4037/D4037</f>
        <v>0</v>
      </c>
      <c r="P4037" s="6">
        <f t="shared" si="315"/>
        <v>0</v>
      </c>
      <c r="Q4037" t="str">
        <f t="shared" si="316"/>
        <v>theater</v>
      </c>
      <c r="R4037" t="str">
        <f t="shared" si="317"/>
        <v>spaces</v>
      </c>
      <c r="S4037" s="10">
        <f t="shared" si="318"/>
        <v>42790.375034722216</v>
      </c>
      <c r="T4037" s="10">
        <f t="shared" si="319"/>
        <v>42810.333368055552</v>
      </c>
    </row>
    <row r="4038" spans="1:20" ht="45" x14ac:dyDescent="0.25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8303</v>
      </c>
      <c r="O4038" s="5">
        <f>E4038/D4038</f>
        <v>0</v>
      </c>
      <c r="P4038" s="6">
        <f t="shared" si="315"/>
        <v>0</v>
      </c>
      <c r="Q4038" t="str">
        <f t="shared" si="316"/>
        <v>theater</v>
      </c>
      <c r="R4038" t="str">
        <f t="shared" si="317"/>
        <v>spaces</v>
      </c>
      <c r="S4038" s="10">
        <f t="shared" si="318"/>
        <v>42438.570798611108</v>
      </c>
      <c r="T4038" s="10">
        <f t="shared" si="319"/>
        <v>42498.529131944444</v>
      </c>
    </row>
    <row r="4039" spans="1:20" ht="60" x14ac:dyDescent="0.25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8303</v>
      </c>
      <c r="O4039" s="5">
        <f>E4039/D4039</f>
        <v>0</v>
      </c>
      <c r="P4039" s="6">
        <f t="shared" si="315"/>
        <v>0</v>
      </c>
      <c r="Q4039" t="str">
        <f t="shared" si="316"/>
        <v>theater</v>
      </c>
      <c r="R4039" t="str">
        <f t="shared" si="317"/>
        <v>spaces</v>
      </c>
      <c r="S4039" s="10">
        <f t="shared" si="318"/>
        <v>42497.800057870372</v>
      </c>
      <c r="T4039" s="10">
        <f t="shared" si="319"/>
        <v>42527.800057870372</v>
      </c>
    </row>
    <row r="4040" spans="1:20" ht="45" x14ac:dyDescent="0.25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8303</v>
      </c>
      <c r="O4040" s="5">
        <f>E4040/D4040</f>
        <v>0</v>
      </c>
      <c r="P4040" s="6">
        <f t="shared" si="315"/>
        <v>0</v>
      </c>
      <c r="Q4040" t="str">
        <f t="shared" si="316"/>
        <v>theater</v>
      </c>
      <c r="R4040" t="str">
        <f t="shared" si="317"/>
        <v>spaces</v>
      </c>
      <c r="S4040" s="10">
        <f t="shared" si="318"/>
        <v>41863.54887731481</v>
      </c>
      <c r="T4040" s="10">
        <f t="shared" si="319"/>
        <v>41893.54887731481</v>
      </c>
    </row>
    <row r="4041" spans="1:20" ht="60" x14ac:dyDescent="0.25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8303</v>
      </c>
      <c r="O4041" s="5">
        <f>E4041/D4041</f>
        <v>0</v>
      </c>
      <c r="P4041" s="6">
        <f t="shared" si="315"/>
        <v>0</v>
      </c>
      <c r="Q4041" t="str">
        <f t="shared" si="316"/>
        <v>theater</v>
      </c>
      <c r="R4041" t="str">
        <f t="shared" si="317"/>
        <v>spaces</v>
      </c>
      <c r="S4041" s="10">
        <f t="shared" si="318"/>
        <v>42027.624467592592</v>
      </c>
      <c r="T4041" s="10">
        <f t="shared" si="319"/>
        <v>42064.836111111108</v>
      </c>
    </row>
    <row r="4042" spans="1:20" ht="60" x14ac:dyDescent="0.25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5">
        <f>E4042/D4042</f>
        <v>0</v>
      </c>
      <c r="P4042" s="6">
        <f t="shared" si="315"/>
        <v>0</v>
      </c>
      <c r="Q4042" t="str">
        <f t="shared" si="316"/>
        <v>theater</v>
      </c>
      <c r="R4042" t="str">
        <f t="shared" si="317"/>
        <v>spaces</v>
      </c>
      <c r="S4042" s="10">
        <f t="shared" si="318"/>
        <v>41851.428055555552</v>
      </c>
      <c r="T4042" s="10">
        <f t="shared" si="319"/>
        <v>41911.428055555552</v>
      </c>
    </row>
    <row r="4043" spans="1:20" ht="45" x14ac:dyDescent="0.25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8303</v>
      </c>
      <c r="O4043" s="5">
        <f>E4043/D4043</f>
        <v>0</v>
      </c>
      <c r="P4043" s="6">
        <f t="shared" si="315"/>
        <v>0</v>
      </c>
      <c r="Q4043" t="str">
        <f t="shared" si="316"/>
        <v>theater</v>
      </c>
      <c r="R4043" t="str">
        <f t="shared" si="317"/>
        <v>spaces</v>
      </c>
      <c r="S4043" s="10">
        <f t="shared" si="318"/>
        <v>42433.442256944443</v>
      </c>
      <c r="T4043" s="10">
        <f t="shared" si="319"/>
        <v>42463.400590277779</v>
      </c>
    </row>
    <row r="4044" spans="1:20" x14ac:dyDescent="0.25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8303</v>
      </c>
      <c r="O4044" s="5">
        <f>E4044/D4044</f>
        <v>0</v>
      </c>
      <c r="P4044" s="6">
        <f t="shared" si="315"/>
        <v>0</v>
      </c>
      <c r="Q4044" t="str">
        <f t="shared" si="316"/>
        <v>theater</v>
      </c>
      <c r="R4044" t="str">
        <f t="shared" si="317"/>
        <v>spaces</v>
      </c>
      <c r="S4044" s="10">
        <f t="shared" si="318"/>
        <v>41834.575787037036</v>
      </c>
      <c r="T4044" s="10">
        <f t="shared" si="319"/>
        <v>41864.575787037036</v>
      </c>
    </row>
    <row r="4045" spans="1:20" ht="60" x14ac:dyDescent="0.25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8303</v>
      </c>
      <c r="O4045" s="5">
        <f>E4045/D4045</f>
        <v>0</v>
      </c>
      <c r="P4045" s="6">
        <f t="shared" si="315"/>
        <v>0</v>
      </c>
      <c r="Q4045" t="str">
        <f t="shared" si="316"/>
        <v>theater</v>
      </c>
      <c r="R4045" t="str">
        <f t="shared" si="317"/>
        <v>spaces</v>
      </c>
      <c r="S4045" s="10">
        <f t="shared" si="318"/>
        <v>42293.714652777773</v>
      </c>
      <c r="T4045" s="10">
        <f t="shared" si="319"/>
        <v>42323.756319444445</v>
      </c>
    </row>
    <row r="4046" spans="1:20" ht="60" x14ac:dyDescent="0.25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8303</v>
      </c>
      <c r="O4046" s="5">
        <f>E4046/D4046</f>
        <v>0</v>
      </c>
      <c r="P4046" s="6">
        <f t="shared" si="315"/>
        <v>0</v>
      </c>
      <c r="Q4046" t="str">
        <f t="shared" si="316"/>
        <v>theater</v>
      </c>
      <c r="R4046" t="str">
        <f t="shared" si="317"/>
        <v>spaces</v>
      </c>
      <c r="S4046" s="10">
        <f t="shared" si="318"/>
        <v>41843.42418981481</v>
      </c>
      <c r="T4046" s="10">
        <f t="shared" si="319"/>
        <v>41903.42418981481</v>
      </c>
    </row>
    <row r="4047" spans="1:20" x14ac:dyDescent="0.25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8303</v>
      </c>
      <c r="O4047" s="5">
        <f>E4047/D4047</f>
        <v>0</v>
      </c>
      <c r="P4047" s="6">
        <f t="shared" si="315"/>
        <v>0</v>
      </c>
      <c r="Q4047" t="str">
        <f t="shared" si="316"/>
        <v>theater</v>
      </c>
      <c r="R4047" t="str">
        <f t="shared" si="317"/>
        <v>spaces</v>
      </c>
      <c r="S4047" s="10">
        <f t="shared" si="318"/>
        <v>42345.998518518514</v>
      </c>
      <c r="T4047" s="10">
        <f t="shared" si="319"/>
        <v>42375.998518518514</v>
      </c>
    </row>
    <row r="4048" spans="1:20" ht="60" x14ac:dyDescent="0.25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8303</v>
      </c>
      <c r="O4048" s="5">
        <f>E4048/D4048</f>
        <v>0</v>
      </c>
      <c r="P4048" s="6">
        <f t="shared" si="315"/>
        <v>0</v>
      </c>
      <c r="Q4048" t="str">
        <f t="shared" si="316"/>
        <v>theater</v>
      </c>
      <c r="R4048" t="str">
        <f t="shared" si="317"/>
        <v>spaces</v>
      </c>
      <c r="S4048" s="10">
        <f t="shared" si="318"/>
        <v>42034.648483796293</v>
      </c>
      <c r="T4048" s="10">
        <f t="shared" si="319"/>
        <v>42064.648483796293</v>
      </c>
    </row>
    <row r="4049" spans="1:20" ht="60" x14ac:dyDescent="0.25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 s="5">
        <f>E4049/D4049</f>
        <v>0</v>
      </c>
      <c r="P4049" s="6">
        <f t="shared" si="315"/>
        <v>0</v>
      </c>
      <c r="Q4049" t="str">
        <f t="shared" si="316"/>
        <v>theater</v>
      </c>
      <c r="R4049" t="str">
        <f t="shared" si="317"/>
        <v>plays</v>
      </c>
      <c r="S4049" s="10">
        <f t="shared" si="318"/>
        <v>42809.437581018516</v>
      </c>
      <c r="T4049" s="10">
        <f t="shared" si="319"/>
        <v>42828.437581018516</v>
      </c>
    </row>
    <row r="4050" spans="1:20" ht="60" x14ac:dyDescent="0.25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 s="5">
        <f>E4050/D4050</f>
        <v>0</v>
      </c>
      <c r="P4050" s="6">
        <f t="shared" si="315"/>
        <v>0</v>
      </c>
      <c r="Q4050" t="str">
        <f t="shared" si="316"/>
        <v>theater</v>
      </c>
      <c r="R4050" t="str">
        <f t="shared" si="317"/>
        <v>plays</v>
      </c>
      <c r="S4050" s="10">
        <f t="shared" si="318"/>
        <v>42808.149953703702</v>
      </c>
      <c r="T4050" s="10">
        <f t="shared" si="319"/>
        <v>42834.149953703702</v>
      </c>
    </row>
    <row r="4051" spans="1:20" ht="45" x14ac:dyDescent="0.25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 s="5">
        <f>E4051/D4051</f>
        <v>0</v>
      </c>
      <c r="P4051" s="6">
        <f t="shared" si="315"/>
        <v>0</v>
      </c>
      <c r="Q4051" t="str">
        <f t="shared" si="316"/>
        <v>theater</v>
      </c>
      <c r="R4051" t="str">
        <f t="shared" si="317"/>
        <v>plays</v>
      </c>
      <c r="S4051" s="10">
        <f t="shared" si="318"/>
        <v>42761.832569444443</v>
      </c>
      <c r="T4051" s="10">
        <f t="shared" si="319"/>
        <v>42821.790902777771</v>
      </c>
    </row>
    <row r="4052" spans="1:20" ht="45" x14ac:dyDescent="0.25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8305</v>
      </c>
      <c r="O4052" s="5">
        <f>E4052/D4052</f>
        <v>0</v>
      </c>
      <c r="P4052" s="6">
        <f t="shared" si="315"/>
        <v>0</v>
      </c>
      <c r="Q4052" t="str">
        <f t="shared" si="316"/>
        <v>theater</v>
      </c>
      <c r="R4052" t="str">
        <f t="shared" si="317"/>
        <v>musical</v>
      </c>
      <c r="S4052" s="10">
        <f t="shared" si="318"/>
        <v>42682.942997685182</v>
      </c>
      <c r="T4052" s="10">
        <f t="shared" si="319"/>
        <v>42712.984664351847</v>
      </c>
    </row>
    <row r="4053" spans="1:20" ht="60" x14ac:dyDescent="0.25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8305</v>
      </c>
      <c r="O4053" s="5">
        <f>E4053/D4053</f>
        <v>0</v>
      </c>
      <c r="P4053" s="6">
        <f t="shared" si="315"/>
        <v>0</v>
      </c>
      <c r="Q4053" t="str">
        <f t="shared" si="316"/>
        <v>theater</v>
      </c>
      <c r="R4053" t="str">
        <f t="shared" si="317"/>
        <v>musical</v>
      </c>
      <c r="S4053" s="10">
        <f t="shared" si="318"/>
        <v>42181.854143518511</v>
      </c>
      <c r="T4053" s="10">
        <f t="shared" si="319"/>
        <v>42211.854143518511</v>
      </c>
    </row>
    <row r="4054" spans="1:20" ht="60" x14ac:dyDescent="0.25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8305</v>
      </c>
      <c r="O4054" s="5">
        <f>E4054/D4054</f>
        <v>0</v>
      </c>
      <c r="P4054" s="6">
        <f t="shared" si="315"/>
        <v>0</v>
      </c>
      <c r="Q4054" t="str">
        <f t="shared" si="316"/>
        <v>theater</v>
      </c>
      <c r="R4054" t="str">
        <f t="shared" si="317"/>
        <v>musical</v>
      </c>
      <c r="S4054" s="10">
        <f t="shared" si="318"/>
        <v>42172.477766203701</v>
      </c>
      <c r="T4054" s="10">
        <f t="shared" si="319"/>
        <v>42202.468055555553</v>
      </c>
    </row>
    <row r="4055" spans="1:20" ht="60" x14ac:dyDescent="0.25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8305</v>
      </c>
      <c r="O4055" s="5">
        <f>E4055/D4055</f>
        <v>0</v>
      </c>
      <c r="P4055" s="6">
        <f t="shared" si="315"/>
        <v>0</v>
      </c>
      <c r="Q4055" t="str">
        <f t="shared" si="316"/>
        <v>theater</v>
      </c>
      <c r="R4055" t="str">
        <f t="shared" si="317"/>
        <v>musical</v>
      </c>
      <c r="S4055" s="10">
        <f t="shared" si="318"/>
        <v>42236.067719907405</v>
      </c>
      <c r="T4055" s="10">
        <f t="shared" si="319"/>
        <v>42266.067719907405</v>
      </c>
    </row>
    <row r="4056" spans="1:20" ht="60" x14ac:dyDescent="0.25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8305</v>
      </c>
      <c r="O4056" s="5">
        <f>E4056/D4056</f>
        <v>0</v>
      </c>
      <c r="P4056" s="6">
        <f t="shared" si="315"/>
        <v>0</v>
      </c>
      <c r="Q4056" t="str">
        <f t="shared" si="316"/>
        <v>theater</v>
      </c>
      <c r="R4056" t="str">
        <f t="shared" si="317"/>
        <v>musical</v>
      </c>
      <c r="S4056" s="10">
        <f t="shared" si="318"/>
        <v>42291.6249537037</v>
      </c>
      <c r="T4056" s="10">
        <f t="shared" si="319"/>
        <v>42351.666620370372</v>
      </c>
    </row>
    <row r="4057" spans="1:20" ht="45" x14ac:dyDescent="0.25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8305</v>
      </c>
      <c r="O4057" s="5">
        <f>E4057/D4057</f>
        <v>0</v>
      </c>
      <c r="P4057" s="6">
        <f t="shared" si="315"/>
        <v>0</v>
      </c>
      <c r="Q4057" t="str">
        <f t="shared" si="316"/>
        <v>theater</v>
      </c>
      <c r="R4057" t="str">
        <f t="shared" si="317"/>
        <v>musical</v>
      </c>
      <c r="S4057" s="10">
        <f t="shared" si="318"/>
        <v>42226.486446759256</v>
      </c>
      <c r="T4057" s="10">
        <f t="shared" si="319"/>
        <v>42261.486446759256</v>
      </c>
    </row>
    <row r="4058" spans="1:20" ht="60" x14ac:dyDescent="0.25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8305</v>
      </c>
      <c r="O4058" s="5">
        <f>E4058/D4058</f>
        <v>0</v>
      </c>
      <c r="P4058" s="6">
        <f t="shared" si="315"/>
        <v>0</v>
      </c>
      <c r="Q4058" t="str">
        <f t="shared" si="316"/>
        <v>theater</v>
      </c>
      <c r="R4058" t="str">
        <f t="shared" si="317"/>
        <v>musical</v>
      </c>
      <c r="S4058" s="10">
        <f t="shared" si="318"/>
        <v>41899.41873842592</v>
      </c>
      <c r="T4058" s="10">
        <f t="shared" si="319"/>
        <v>41917</v>
      </c>
    </row>
    <row r="4059" spans="1:20" ht="45" x14ac:dyDescent="0.25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8305</v>
      </c>
      <c r="O4059" s="5">
        <f>E4059/D4059</f>
        <v>0</v>
      </c>
      <c r="P4059" s="6">
        <f t="shared" si="315"/>
        <v>0</v>
      </c>
      <c r="Q4059" t="str">
        <f t="shared" si="316"/>
        <v>theater</v>
      </c>
      <c r="R4059" t="str">
        <f t="shared" si="317"/>
        <v>musical</v>
      </c>
      <c r="S4059" s="10">
        <f t="shared" si="318"/>
        <v>42284.935636574075</v>
      </c>
      <c r="T4059" s="10">
        <f t="shared" si="319"/>
        <v>42324.977303240739</v>
      </c>
    </row>
    <row r="4060" spans="1:20" ht="45" x14ac:dyDescent="0.25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 s="5">
        <f>E4060/D4060</f>
        <v>0</v>
      </c>
      <c r="P4060" s="6">
        <f t="shared" si="315"/>
        <v>0</v>
      </c>
      <c r="Q4060" t="str">
        <f t="shared" si="316"/>
        <v>theater</v>
      </c>
      <c r="R4060" t="str">
        <f t="shared" si="317"/>
        <v>plays</v>
      </c>
      <c r="S4060" s="10">
        <f t="shared" si="318"/>
        <v>42102.816064814811</v>
      </c>
      <c r="T4060" s="10">
        <f t="shared" si="319"/>
        <v>42112.729166666664</v>
      </c>
    </row>
    <row r="4061" spans="1:20" ht="45" x14ac:dyDescent="0.25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 s="5">
        <f>E4061/D4061</f>
        <v>0</v>
      </c>
      <c r="P4061" s="6">
        <f t="shared" si="315"/>
        <v>0</v>
      </c>
      <c r="Q4061" t="str">
        <f t="shared" si="316"/>
        <v>theater</v>
      </c>
      <c r="R4061" t="str">
        <f t="shared" si="317"/>
        <v>plays</v>
      </c>
      <c r="S4061" s="10">
        <f t="shared" si="318"/>
        <v>42325.712384259255</v>
      </c>
      <c r="T4061" s="10">
        <f t="shared" si="319"/>
        <v>42355.712384259255</v>
      </c>
    </row>
    <row r="4062" spans="1:20" ht="45" x14ac:dyDescent="0.25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5">
        <f>E4062/D4062</f>
        <v>0</v>
      </c>
      <c r="P4062" s="6">
        <f t="shared" si="315"/>
        <v>0</v>
      </c>
      <c r="Q4062" t="str">
        <f t="shared" si="316"/>
        <v>theater</v>
      </c>
      <c r="R4062" t="str">
        <f t="shared" si="317"/>
        <v>plays</v>
      </c>
      <c r="S4062" s="10">
        <f t="shared" si="318"/>
        <v>41793.501898148148</v>
      </c>
      <c r="T4062" s="10">
        <f t="shared" si="319"/>
        <v>41823.501898148148</v>
      </c>
    </row>
    <row r="4063" spans="1:20" ht="60" x14ac:dyDescent="0.25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 s="5">
        <f>E4063/D4063</f>
        <v>0</v>
      </c>
      <c r="P4063" s="6">
        <f t="shared" si="315"/>
        <v>0</v>
      </c>
      <c r="Q4063" t="str">
        <f t="shared" si="316"/>
        <v>theater</v>
      </c>
      <c r="R4063" t="str">
        <f t="shared" si="317"/>
        <v>plays</v>
      </c>
      <c r="S4063" s="10">
        <f t="shared" si="318"/>
        <v>41793.605925925927</v>
      </c>
      <c r="T4063" s="10">
        <f t="shared" si="319"/>
        <v>41824.957638888889</v>
      </c>
    </row>
    <row r="4064" spans="1:20" ht="60" x14ac:dyDescent="0.25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8305</v>
      </c>
      <c r="O4064" s="5">
        <f>E4064/D4064</f>
        <v>0</v>
      </c>
      <c r="P4064" s="6">
        <f t="shared" si="315"/>
        <v>0</v>
      </c>
      <c r="Q4064" t="str">
        <f t="shared" si="316"/>
        <v>theater</v>
      </c>
      <c r="R4064" t="str">
        <f t="shared" si="317"/>
        <v>musical</v>
      </c>
      <c r="S4064" s="10">
        <f t="shared" si="318"/>
        <v>42666.458599537036</v>
      </c>
      <c r="T4064" s="10">
        <f t="shared" si="319"/>
        <v>42696.5002662037</v>
      </c>
    </row>
    <row r="4065" spans="1:20" ht="30" x14ac:dyDescent="0.25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8305</v>
      </c>
      <c r="O4065" s="5">
        <f>E4065/D4065</f>
        <v>0</v>
      </c>
      <c r="P4065" s="6">
        <f t="shared" si="315"/>
        <v>0</v>
      </c>
      <c r="Q4065" t="str">
        <f t="shared" si="316"/>
        <v>theater</v>
      </c>
      <c r="R4065" t="str">
        <f t="shared" si="317"/>
        <v>musical</v>
      </c>
      <c r="S4065" s="10">
        <f t="shared" si="318"/>
        <v>41766.4837037037</v>
      </c>
      <c r="T4065" s="10">
        <f t="shared" si="319"/>
        <v>41826.4837037037</v>
      </c>
    </row>
    <row r="4066" spans="1:20" ht="45" x14ac:dyDescent="0.25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8305</v>
      </c>
      <c r="O4066" s="5">
        <f>E4066/D4066</f>
        <v>0</v>
      </c>
      <c r="P4066" s="6">
        <f t="shared" si="315"/>
        <v>0</v>
      </c>
      <c r="Q4066" t="str">
        <f t="shared" si="316"/>
        <v>theater</v>
      </c>
      <c r="R4066" t="str">
        <f t="shared" si="317"/>
        <v>musical</v>
      </c>
      <c r="S4066" s="10">
        <f t="shared" si="318"/>
        <v>42268.917893518512</v>
      </c>
      <c r="T4066" s="10">
        <f t="shared" si="319"/>
        <v>42298.917893518512</v>
      </c>
    </row>
    <row r="4067" spans="1:20" ht="60" x14ac:dyDescent="0.25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8305</v>
      </c>
      <c r="O4067" s="5">
        <f>E4067/D4067</f>
        <v>0</v>
      </c>
      <c r="P4067" s="6">
        <f t="shared" si="315"/>
        <v>0</v>
      </c>
      <c r="Q4067" t="str">
        <f t="shared" si="316"/>
        <v>theater</v>
      </c>
      <c r="R4067" t="str">
        <f t="shared" si="317"/>
        <v>musical</v>
      </c>
      <c r="S4067" s="10">
        <f t="shared" si="318"/>
        <v>42526.801203703704</v>
      </c>
      <c r="T4067" s="10">
        <f t="shared" si="319"/>
        <v>42582.083333333336</v>
      </c>
    </row>
    <row r="4068" spans="1:20" ht="60" x14ac:dyDescent="0.25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 s="5">
        <f>E4068/D4068</f>
        <v>0</v>
      </c>
      <c r="P4068" s="6">
        <f t="shared" si="315"/>
        <v>0</v>
      </c>
      <c r="Q4068" t="str">
        <f t="shared" si="316"/>
        <v>theater</v>
      </c>
      <c r="R4068" t="str">
        <f t="shared" si="317"/>
        <v>plays</v>
      </c>
      <c r="S4068" s="10">
        <f t="shared" si="318"/>
        <v>42253.424826388888</v>
      </c>
      <c r="T4068" s="10">
        <f t="shared" si="319"/>
        <v>42313.466493055552</v>
      </c>
    </row>
    <row r="4069" spans="1:20" ht="60" x14ac:dyDescent="0.25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8305</v>
      </c>
      <c r="O4069" s="5">
        <f>E4069/D4069</f>
        <v>0</v>
      </c>
      <c r="P4069" s="6">
        <f t="shared" si="315"/>
        <v>0</v>
      </c>
      <c r="Q4069" t="str">
        <f t="shared" si="316"/>
        <v>theater</v>
      </c>
      <c r="R4069" t="str">
        <f t="shared" si="317"/>
        <v>musical</v>
      </c>
      <c r="S4069" s="10">
        <f t="shared" si="318"/>
        <v>42179.9374537037</v>
      </c>
      <c r="T4069" s="10">
        <f t="shared" si="319"/>
        <v>42229.9374537037</v>
      </c>
    </row>
    <row r="4070" spans="1:20" ht="60" x14ac:dyDescent="0.25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8305</v>
      </c>
      <c r="O4070" s="5">
        <f>E4070/D4070</f>
        <v>0</v>
      </c>
      <c r="P4070" s="6">
        <f t="shared" si="315"/>
        <v>0</v>
      </c>
      <c r="Q4070" t="str">
        <f t="shared" si="316"/>
        <v>theater</v>
      </c>
      <c r="R4070" t="str">
        <f t="shared" si="317"/>
        <v>musical</v>
      </c>
      <c r="S4070" s="10">
        <f t="shared" si="318"/>
        <v>42255.487673611111</v>
      </c>
      <c r="T4070" s="10">
        <f t="shared" si="319"/>
        <v>42285.487673611111</v>
      </c>
    </row>
    <row r="4071" spans="1:20" ht="60" x14ac:dyDescent="0.25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8305</v>
      </c>
      <c r="O4071" s="5">
        <f>E4071/D4071</f>
        <v>0</v>
      </c>
      <c r="P4071" s="6">
        <f t="shared" si="315"/>
        <v>0</v>
      </c>
      <c r="Q4071" t="str">
        <f t="shared" si="316"/>
        <v>theater</v>
      </c>
      <c r="R4071" t="str">
        <f t="shared" si="317"/>
        <v>musical</v>
      </c>
      <c r="S4071" s="10">
        <f t="shared" si="318"/>
        <v>42006.808124999996</v>
      </c>
      <c r="T4071" s="10">
        <f t="shared" si="319"/>
        <v>42027.833333333336</v>
      </c>
    </row>
    <row r="4072" spans="1:20" ht="45" x14ac:dyDescent="0.25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8305</v>
      </c>
      <c r="O4072" s="5">
        <f>E4072/D4072</f>
        <v>0</v>
      </c>
      <c r="P4072" s="6">
        <f t="shared" si="315"/>
        <v>0</v>
      </c>
      <c r="Q4072" t="str">
        <f t="shared" si="316"/>
        <v>theater</v>
      </c>
      <c r="R4072" t="str">
        <f t="shared" si="317"/>
        <v>musical</v>
      </c>
      <c r="S4072" s="10">
        <f t="shared" si="318"/>
        <v>42615.138483796291</v>
      </c>
      <c r="T4072" s="10">
        <f t="shared" si="319"/>
        <v>42616.208333333336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8305</v>
      </c>
      <c r="O4073" s="5">
        <f>E4073/D4073</f>
        <v>0</v>
      </c>
      <c r="P4073" s="6">
        <f t="shared" si="315"/>
        <v>0</v>
      </c>
      <c r="Q4073" t="str">
        <f t="shared" si="316"/>
        <v>theater</v>
      </c>
      <c r="R4073" t="str">
        <f t="shared" si="317"/>
        <v>musical</v>
      </c>
      <c r="S4073" s="10">
        <f t="shared" si="318"/>
        <v>41999.652731481481</v>
      </c>
      <c r="T4073" s="10">
        <f t="shared" si="319"/>
        <v>42029.652731481481</v>
      </c>
    </row>
    <row r="4074" spans="1:20" ht="60" x14ac:dyDescent="0.25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8305</v>
      </c>
      <c r="O4074" s="5">
        <f>E4074/D4074</f>
        <v>0</v>
      </c>
      <c r="P4074" s="6">
        <f t="shared" si="315"/>
        <v>0</v>
      </c>
      <c r="Q4074" t="str">
        <f t="shared" si="316"/>
        <v>theater</v>
      </c>
      <c r="R4074" t="str">
        <f t="shared" si="317"/>
        <v>musical</v>
      </c>
      <c r="S4074" s="10">
        <f t="shared" si="318"/>
        <v>42373.77511574074</v>
      </c>
      <c r="T4074" s="10">
        <f t="shared" si="319"/>
        <v>42400.752083333333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8305</v>
      </c>
      <c r="O4075" s="5">
        <f>E4075/D4075</f>
        <v>0</v>
      </c>
      <c r="P4075" s="6">
        <f t="shared" si="315"/>
        <v>0</v>
      </c>
      <c r="Q4075" t="str">
        <f t="shared" si="316"/>
        <v>theater</v>
      </c>
      <c r="R4075" t="str">
        <f t="shared" si="317"/>
        <v>musical</v>
      </c>
      <c r="S4075" s="10">
        <f t="shared" si="318"/>
        <v>41854.394317129627</v>
      </c>
      <c r="T4075" s="10">
        <f t="shared" si="319"/>
        <v>41884.394317129627</v>
      </c>
    </row>
    <row r="4076" spans="1:20" ht="45" x14ac:dyDescent="0.25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8305</v>
      </c>
      <c r="O4076" s="5">
        <f>E4076/D4076</f>
        <v>0</v>
      </c>
      <c r="P4076" s="6">
        <f t="shared" si="315"/>
        <v>0</v>
      </c>
      <c r="Q4076" t="str">
        <f t="shared" si="316"/>
        <v>theater</v>
      </c>
      <c r="R4076" t="str">
        <f t="shared" si="317"/>
        <v>musical</v>
      </c>
      <c r="S4076" s="10">
        <f t="shared" si="318"/>
        <v>42065.583240740736</v>
      </c>
      <c r="T4076" s="10">
        <f t="shared" si="319"/>
        <v>42090.541574074072</v>
      </c>
    </row>
    <row r="4077" spans="1:20" ht="45" x14ac:dyDescent="0.25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8305</v>
      </c>
      <c r="O4077" s="5">
        <f>E4077/D4077</f>
        <v>0</v>
      </c>
      <c r="P4077" s="6">
        <f t="shared" si="315"/>
        <v>0</v>
      </c>
      <c r="Q4077" t="str">
        <f t="shared" si="316"/>
        <v>theater</v>
      </c>
      <c r="R4077" t="str">
        <f t="shared" si="317"/>
        <v>musical</v>
      </c>
      <c r="S4077" s="10">
        <f t="shared" si="318"/>
        <v>42469.742951388886</v>
      </c>
      <c r="T4077" s="10">
        <f t="shared" si="319"/>
        <v>42499.742951388886</v>
      </c>
    </row>
    <row r="4078" spans="1:20" x14ac:dyDescent="0.25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8305</v>
      </c>
      <c r="O4078" s="5">
        <f>E4078/D4078</f>
        <v>0</v>
      </c>
      <c r="P4078" s="6">
        <f t="shared" si="315"/>
        <v>0</v>
      </c>
      <c r="Q4078" t="str">
        <f t="shared" si="316"/>
        <v>theater</v>
      </c>
      <c r="R4078" t="str">
        <f t="shared" si="317"/>
        <v>musical</v>
      </c>
      <c r="S4078" s="10">
        <f t="shared" si="318"/>
        <v>41954.019699074073</v>
      </c>
      <c r="T4078" s="10">
        <f t="shared" si="319"/>
        <v>41984.019699074073</v>
      </c>
    </row>
    <row r="4079" spans="1:20" ht="60" x14ac:dyDescent="0.25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5">
        <f>E4079/D4079</f>
        <v>0</v>
      </c>
      <c r="P4079" s="6">
        <f t="shared" si="315"/>
        <v>0</v>
      </c>
      <c r="Q4079" t="str">
        <f t="shared" si="316"/>
        <v>theater</v>
      </c>
      <c r="R4079" t="str">
        <f t="shared" si="317"/>
        <v>plays</v>
      </c>
      <c r="S4079" s="10">
        <f t="shared" si="318"/>
        <v>41867.443946759253</v>
      </c>
      <c r="T4079" s="10">
        <f t="shared" si="319"/>
        <v>41875.083333333328</v>
      </c>
    </row>
    <row r="4080" spans="1:20" ht="60" x14ac:dyDescent="0.25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5">
        <f>E4080/D4080</f>
        <v>0</v>
      </c>
      <c r="P4080" s="6">
        <f t="shared" si="315"/>
        <v>0</v>
      </c>
      <c r="Q4080" t="str">
        <f t="shared" si="316"/>
        <v>theater</v>
      </c>
      <c r="R4080" t="str">
        <f t="shared" si="317"/>
        <v>plays</v>
      </c>
      <c r="S4080" s="10">
        <f t="shared" si="318"/>
        <v>42185.802835648145</v>
      </c>
      <c r="T4080" s="10">
        <f t="shared" si="319"/>
        <v>42230.609722222223</v>
      </c>
    </row>
    <row r="4081" spans="1:20" ht="60" x14ac:dyDescent="0.25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5">
        <f>E4081/D4081</f>
        <v>0</v>
      </c>
      <c r="P4081" s="6">
        <f t="shared" si="315"/>
        <v>0</v>
      </c>
      <c r="Q4081" t="str">
        <f t="shared" si="316"/>
        <v>theater</v>
      </c>
      <c r="R4081" t="str">
        <f t="shared" si="317"/>
        <v>plays</v>
      </c>
      <c r="S4081" s="10">
        <f t="shared" si="318"/>
        <v>42494.263333333329</v>
      </c>
      <c r="T4081" s="10">
        <f t="shared" si="319"/>
        <v>42524.263333333329</v>
      </c>
    </row>
    <row r="4082" spans="1:20" ht="60" x14ac:dyDescent="0.25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5">
        <f>E4082/D4082</f>
        <v>0</v>
      </c>
      <c r="P4082" s="6">
        <f t="shared" si="315"/>
        <v>0</v>
      </c>
      <c r="Q4082" t="str">
        <f t="shared" si="316"/>
        <v>theater</v>
      </c>
      <c r="R4082" t="str">
        <f t="shared" si="317"/>
        <v>plays</v>
      </c>
      <c r="S4082" s="10">
        <f t="shared" si="318"/>
        <v>41926.333969907406</v>
      </c>
      <c r="T4082" s="10">
        <f t="shared" si="319"/>
        <v>41938.541666666664</v>
      </c>
    </row>
    <row r="4083" spans="1:20" ht="60" x14ac:dyDescent="0.25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5">
        <f>E4083/D4083</f>
        <v>0</v>
      </c>
      <c r="P4083" s="6">
        <f t="shared" si="315"/>
        <v>0</v>
      </c>
      <c r="Q4083" t="str">
        <f t="shared" si="316"/>
        <v>theater</v>
      </c>
      <c r="R4083" t="str">
        <f t="shared" si="317"/>
        <v>plays</v>
      </c>
      <c r="S4083" s="10">
        <f t="shared" si="318"/>
        <v>42433.13041666666</v>
      </c>
      <c r="T4083" s="10">
        <f t="shared" si="319"/>
        <v>42461.041666666664</v>
      </c>
    </row>
    <row r="4084" spans="1:20" ht="60" x14ac:dyDescent="0.25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5">
        <f>E4084/D4084</f>
        <v>0</v>
      </c>
      <c r="P4084" s="6">
        <f t="shared" si="315"/>
        <v>0</v>
      </c>
      <c r="Q4084" t="str">
        <f t="shared" si="316"/>
        <v>theater</v>
      </c>
      <c r="R4084" t="str">
        <f t="shared" si="317"/>
        <v>plays</v>
      </c>
      <c r="S4084" s="10">
        <f t="shared" si="318"/>
        <v>42227.943368055552</v>
      </c>
      <c r="T4084" s="10">
        <f t="shared" si="319"/>
        <v>42252.943368055552</v>
      </c>
    </row>
    <row r="4085" spans="1:20" ht="60" x14ac:dyDescent="0.25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5">
        <f>E4085/D4085</f>
        <v>0</v>
      </c>
      <c r="P4085" s="6">
        <f t="shared" si="315"/>
        <v>0</v>
      </c>
      <c r="Q4085" t="str">
        <f t="shared" si="316"/>
        <v>theater</v>
      </c>
      <c r="R4085" t="str">
        <f t="shared" si="317"/>
        <v>plays</v>
      </c>
      <c r="S4085" s="10">
        <f t="shared" si="318"/>
        <v>42675.054629629631</v>
      </c>
      <c r="T4085" s="10">
        <f t="shared" si="319"/>
        <v>42705.096296296295</v>
      </c>
    </row>
    <row r="4086" spans="1:20" ht="45" x14ac:dyDescent="0.25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5">
        <f>E4086/D4086</f>
        <v>0</v>
      </c>
      <c r="P4086" s="6">
        <f t="shared" si="315"/>
        <v>0</v>
      </c>
      <c r="Q4086" t="str">
        <f t="shared" si="316"/>
        <v>theater</v>
      </c>
      <c r="R4086" t="str">
        <f t="shared" si="317"/>
        <v>plays</v>
      </c>
      <c r="S4086" s="10">
        <f t="shared" si="318"/>
        <v>42111.695763888885</v>
      </c>
      <c r="T4086" s="10">
        <f t="shared" si="319"/>
        <v>42171.695763888885</v>
      </c>
    </row>
    <row r="4087" spans="1:20" ht="60" x14ac:dyDescent="0.25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5">
        <f>E4087/D4087</f>
        <v>0</v>
      </c>
      <c r="P4087" s="6">
        <f t="shared" si="315"/>
        <v>0</v>
      </c>
      <c r="Q4087" t="str">
        <f t="shared" si="316"/>
        <v>theater</v>
      </c>
      <c r="R4087" t="str">
        <f t="shared" si="317"/>
        <v>plays</v>
      </c>
      <c r="S4087" s="10">
        <f t="shared" si="318"/>
        <v>42213.454571759255</v>
      </c>
      <c r="T4087" s="10">
        <f t="shared" si="319"/>
        <v>42243.454571759255</v>
      </c>
    </row>
    <row r="4088" spans="1:20" ht="60" x14ac:dyDescent="0.25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5">
        <f>E4088/D4088</f>
        <v>0</v>
      </c>
      <c r="P4088" s="6">
        <f t="shared" si="315"/>
        <v>0</v>
      </c>
      <c r="Q4088" t="str">
        <f t="shared" si="316"/>
        <v>theater</v>
      </c>
      <c r="R4088" t="str">
        <f t="shared" si="317"/>
        <v>plays</v>
      </c>
      <c r="S4088" s="10">
        <f t="shared" si="318"/>
        <v>41829.117164351854</v>
      </c>
      <c r="T4088" s="10">
        <f t="shared" si="319"/>
        <v>41889.117164351854</v>
      </c>
    </row>
    <row r="4089" spans="1:20" ht="45" x14ac:dyDescent="0.25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5">
        <f>E4089/D4089</f>
        <v>0</v>
      </c>
      <c r="P4089" s="6">
        <f t="shared" si="315"/>
        <v>0</v>
      </c>
      <c r="Q4089" t="str">
        <f t="shared" si="316"/>
        <v>theater</v>
      </c>
      <c r="R4089" t="str">
        <f t="shared" si="317"/>
        <v>plays</v>
      </c>
      <c r="S4089" s="10">
        <f t="shared" si="318"/>
        <v>42549.840115740742</v>
      </c>
      <c r="T4089" s="10">
        <f t="shared" si="319"/>
        <v>42580.770138888889</v>
      </c>
    </row>
    <row r="4090" spans="1:20" ht="60" x14ac:dyDescent="0.25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5">
        <f>E4090/D4090</f>
        <v>0</v>
      </c>
      <c r="P4090" s="6">
        <f t="shared" si="315"/>
        <v>0</v>
      </c>
      <c r="Q4090" t="str">
        <f t="shared" si="316"/>
        <v>theater</v>
      </c>
      <c r="R4090" t="str">
        <f t="shared" si="317"/>
        <v>plays</v>
      </c>
      <c r="S4090" s="10">
        <f t="shared" si="318"/>
        <v>41774.442870370367</v>
      </c>
      <c r="T4090" s="10">
        <f t="shared" si="319"/>
        <v>41834.442870370367</v>
      </c>
    </row>
    <row r="4091" spans="1:20" ht="60" x14ac:dyDescent="0.25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5">
        <f>E4091/D4091</f>
        <v>0</v>
      </c>
      <c r="P4091" s="6">
        <f t="shared" si="315"/>
        <v>0</v>
      </c>
      <c r="Q4091" t="str">
        <f t="shared" si="316"/>
        <v>theater</v>
      </c>
      <c r="R4091" t="str">
        <f t="shared" si="317"/>
        <v>plays</v>
      </c>
      <c r="S4091" s="10">
        <f t="shared" si="318"/>
        <v>42457.723692129628</v>
      </c>
      <c r="T4091" s="10">
        <f t="shared" si="319"/>
        <v>42484.805555555555</v>
      </c>
    </row>
    <row r="4092" spans="1:20" ht="60" x14ac:dyDescent="0.25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5">
        <f>E4092/D4092</f>
        <v>0</v>
      </c>
      <c r="P4092" s="6">
        <f t="shared" si="315"/>
        <v>0</v>
      </c>
      <c r="Q4092" t="str">
        <f t="shared" si="316"/>
        <v>theater</v>
      </c>
      <c r="R4092" t="str">
        <f t="shared" si="317"/>
        <v>plays</v>
      </c>
      <c r="S4092" s="10">
        <f t="shared" si="318"/>
        <v>42295.945798611108</v>
      </c>
      <c r="T4092" s="10">
        <f t="shared" si="319"/>
        <v>42325.987465277773</v>
      </c>
    </row>
    <row r="4093" spans="1:20" ht="60" x14ac:dyDescent="0.25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5">
        <f>E4093/D4093</f>
        <v>0</v>
      </c>
      <c r="P4093" s="6">
        <f t="shared" si="315"/>
        <v>0</v>
      </c>
      <c r="Q4093" t="str">
        <f t="shared" si="316"/>
        <v>theater</v>
      </c>
      <c r="R4093" t="str">
        <f t="shared" si="317"/>
        <v>plays</v>
      </c>
      <c r="S4093" s="10">
        <f t="shared" si="318"/>
        <v>42534.658541666664</v>
      </c>
      <c r="T4093" s="10">
        <f t="shared" si="319"/>
        <v>42564.658541666664</v>
      </c>
    </row>
    <row r="4094" spans="1:20" ht="60" x14ac:dyDescent="0.25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5">
        <f>E4094/D4094</f>
        <v>0</v>
      </c>
      <c r="P4094" s="6">
        <f t="shared" si="315"/>
        <v>0</v>
      </c>
      <c r="Q4094" t="str">
        <f t="shared" si="316"/>
        <v>theater</v>
      </c>
      <c r="R4094" t="str">
        <f t="shared" si="317"/>
        <v>plays</v>
      </c>
      <c r="S4094" s="10">
        <f t="shared" si="318"/>
        <v>42286.541446759256</v>
      </c>
      <c r="T4094" s="10">
        <f t="shared" si="319"/>
        <v>42316.583113425928</v>
      </c>
    </row>
    <row r="4095" spans="1:20" ht="60" x14ac:dyDescent="0.25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5">
        <f>E4095/D4095</f>
        <v>0</v>
      </c>
      <c r="P4095" s="6">
        <f t="shared" si="315"/>
        <v>0</v>
      </c>
      <c r="Q4095" t="str">
        <f t="shared" si="316"/>
        <v>theater</v>
      </c>
      <c r="R4095" t="str">
        <f t="shared" si="317"/>
        <v>plays</v>
      </c>
      <c r="S4095" s="10">
        <f t="shared" si="318"/>
        <v>42069.183113425919</v>
      </c>
      <c r="T4095" s="10">
        <f t="shared" si="319"/>
        <v>42099.141446759262</v>
      </c>
    </row>
    <row r="4096" spans="1:20" ht="60" x14ac:dyDescent="0.25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5">
        <f>E4096/D4096</f>
        <v>0</v>
      </c>
      <c r="P4096" s="6">
        <f t="shared" si="315"/>
        <v>0</v>
      </c>
      <c r="Q4096" t="str">
        <f t="shared" si="316"/>
        <v>theater</v>
      </c>
      <c r="R4096" t="str">
        <f t="shared" si="317"/>
        <v>plays</v>
      </c>
      <c r="S4096" s="10">
        <f t="shared" si="318"/>
        <v>42096.336215277777</v>
      </c>
      <c r="T4096" s="10">
        <f t="shared" si="319"/>
        <v>42126.336215277777</v>
      </c>
    </row>
    <row r="4097" spans="1:20" ht="60" x14ac:dyDescent="0.25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5">
        <f>E4097/D4097</f>
        <v>0</v>
      </c>
      <c r="P4097" s="6">
        <f t="shared" si="315"/>
        <v>0</v>
      </c>
      <c r="Q4097" t="str">
        <f t="shared" si="316"/>
        <v>theater</v>
      </c>
      <c r="R4097" t="str">
        <f t="shared" si="317"/>
        <v>plays</v>
      </c>
      <c r="S4097" s="10">
        <f t="shared" si="318"/>
        <v>42419.037835648145</v>
      </c>
      <c r="T4097" s="10">
        <f t="shared" si="319"/>
        <v>42434.037835648145</v>
      </c>
    </row>
    <row r="4098" spans="1:20" ht="45" x14ac:dyDescent="0.25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5">
        <f>E4098/D4098</f>
        <v>0</v>
      </c>
      <c r="P4098" s="6">
        <f t="shared" si="315"/>
        <v>0</v>
      </c>
      <c r="Q4098" t="str">
        <f t="shared" si="316"/>
        <v>theater</v>
      </c>
      <c r="R4098" t="str">
        <f t="shared" si="317"/>
        <v>plays</v>
      </c>
      <c r="S4098" s="10">
        <f t="shared" si="318"/>
        <v>42408.791238425925</v>
      </c>
      <c r="T4098" s="10">
        <f t="shared" si="319"/>
        <v>42453.749571759261</v>
      </c>
    </row>
    <row r="4099" spans="1:20" ht="45" x14ac:dyDescent="0.25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5">
        <f>E4099/D4099</f>
        <v>0</v>
      </c>
      <c r="P4099" s="6">
        <f t="shared" ref="P4099:P4115" si="320">IF(L4099&lt;&gt;0,E4099/L4099,0)</f>
        <v>0</v>
      </c>
      <c r="Q4099" t="str">
        <f t="shared" ref="Q4099:Q4115" si="321">LEFT(N4099,FIND("/",N4099)-1)</f>
        <v>theater</v>
      </c>
      <c r="R4099" t="str">
        <f t="shared" ref="R4099:R4115" si="322">RIGHT(N4099,LEN(N4099)-FIND("/",N4099))</f>
        <v>plays</v>
      </c>
      <c r="S4099" s="10">
        <f t="shared" ref="S4099:S4115" si="323">(J4099/86400)+25569+(-5/24)</f>
        <v>42282.447210648148</v>
      </c>
      <c r="T4099" s="10">
        <f t="shared" ref="T4099:T4115" si="324">(I4099/86400)+25569+(-5/24)</f>
        <v>42342.488877314812</v>
      </c>
    </row>
    <row r="4100" spans="1:20" ht="45" x14ac:dyDescent="0.25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5">
        <f>E4100/D4100</f>
        <v>0</v>
      </c>
      <c r="P4100" s="6">
        <f t="shared" si="320"/>
        <v>0</v>
      </c>
      <c r="Q4100" t="str">
        <f t="shared" si="321"/>
        <v>theater</v>
      </c>
      <c r="R4100" t="str">
        <f t="shared" si="322"/>
        <v>plays</v>
      </c>
      <c r="S4100" s="10">
        <f t="shared" si="323"/>
        <v>42321.816782407404</v>
      </c>
      <c r="T4100" s="10">
        <f t="shared" si="324"/>
        <v>42351.816782407404</v>
      </c>
    </row>
    <row r="4101" spans="1:20" ht="60" x14ac:dyDescent="0.25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5">
        <f>E4101/D4101</f>
        <v>0</v>
      </c>
      <c r="P4101" s="6">
        <f t="shared" si="320"/>
        <v>0</v>
      </c>
      <c r="Q4101" t="str">
        <f t="shared" si="321"/>
        <v>theater</v>
      </c>
      <c r="R4101" t="str">
        <f t="shared" si="322"/>
        <v>plays</v>
      </c>
      <c r="S4101" s="10">
        <f t="shared" si="323"/>
        <v>41941.376898148148</v>
      </c>
      <c r="T4101" s="10">
        <f t="shared" si="324"/>
        <v>41991.418564814812</v>
      </c>
    </row>
    <row r="4102" spans="1:20" ht="45" x14ac:dyDescent="0.25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5">
        <f>E4102/D4102</f>
        <v>0</v>
      </c>
      <c r="P4102" s="6">
        <f t="shared" si="320"/>
        <v>0</v>
      </c>
      <c r="Q4102" t="str">
        <f t="shared" si="321"/>
        <v>theater</v>
      </c>
      <c r="R4102" t="str">
        <f t="shared" si="322"/>
        <v>plays</v>
      </c>
      <c r="S4102" s="10">
        <f t="shared" si="323"/>
        <v>41948.749131944445</v>
      </c>
      <c r="T4102" s="10">
        <f t="shared" si="324"/>
        <v>41963.749131944445</v>
      </c>
    </row>
    <row r="4103" spans="1:20" ht="45" x14ac:dyDescent="0.25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5">
        <f>E4103/D4103</f>
        <v>0</v>
      </c>
      <c r="P4103" s="6">
        <f t="shared" si="320"/>
        <v>0</v>
      </c>
      <c r="Q4103" t="str">
        <f t="shared" si="321"/>
        <v>theater</v>
      </c>
      <c r="R4103" t="str">
        <f t="shared" si="322"/>
        <v>plays</v>
      </c>
      <c r="S4103" s="10">
        <f t="shared" si="323"/>
        <v>41761.601817129624</v>
      </c>
      <c r="T4103" s="10">
        <f t="shared" si="324"/>
        <v>41768.078472222223</v>
      </c>
    </row>
    <row r="4104" spans="1:20" ht="45" x14ac:dyDescent="0.25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5">
        <f>E4104/D4104</f>
        <v>0</v>
      </c>
      <c r="P4104" s="6">
        <f t="shared" si="320"/>
        <v>0</v>
      </c>
      <c r="Q4104" t="str">
        <f t="shared" si="321"/>
        <v>theater</v>
      </c>
      <c r="R4104" t="str">
        <f t="shared" si="322"/>
        <v>plays</v>
      </c>
      <c r="S4104" s="10">
        <f t="shared" si="323"/>
        <v>42613.632928240739</v>
      </c>
      <c r="T4104" s="10">
        <f t="shared" si="324"/>
        <v>42643.958333333336</v>
      </c>
    </row>
    <row r="4105" spans="1:20" ht="45" x14ac:dyDescent="0.25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5">
        <f>E4105/D4105</f>
        <v>0</v>
      </c>
      <c r="P4105" s="6">
        <f t="shared" si="320"/>
        <v>0</v>
      </c>
      <c r="Q4105" t="str">
        <f t="shared" si="321"/>
        <v>theater</v>
      </c>
      <c r="R4105" t="str">
        <f t="shared" si="322"/>
        <v>plays</v>
      </c>
      <c r="S4105" s="10">
        <f t="shared" si="323"/>
        <v>42420.933136574073</v>
      </c>
      <c r="T4105" s="10">
        <f t="shared" si="324"/>
        <v>42480.891469907401</v>
      </c>
    </row>
    <row r="4106" spans="1:20" ht="60" x14ac:dyDescent="0.25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5">
        <f>E4106/D4106</f>
        <v>0</v>
      </c>
      <c r="P4106" s="6">
        <f t="shared" si="320"/>
        <v>0</v>
      </c>
      <c r="Q4106" t="str">
        <f t="shared" si="321"/>
        <v>theater</v>
      </c>
      <c r="R4106" t="str">
        <f t="shared" si="322"/>
        <v>plays</v>
      </c>
      <c r="S4106" s="10">
        <f t="shared" si="323"/>
        <v>42700.59642361111</v>
      </c>
      <c r="T4106" s="10">
        <f t="shared" si="324"/>
        <v>42730.59642361111</v>
      </c>
    </row>
    <row r="4107" spans="1:20" ht="45" x14ac:dyDescent="0.25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5">
        <f>E4107/D4107</f>
        <v>0</v>
      </c>
      <c r="P4107" s="6">
        <f t="shared" si="320"/>
        <v>0</v>
      </c>
      <c r="Q4107" t="str">
        <f t="shared" si="321"/>
        <v>theater</v>
      </c>
      <c r="R4107" t="str">
        <f t="shared" si="322"/>
        <v>plays</v>
      </c>
      <c r="S4107" s="10">
        <f t="shared" si="323"/>
        <v>41905.587372685179</v>
      </c>
      <c r="T4107" s="10">
        <f t="shared" si="324"/>
        <v>41933.618750000001</v>
      </c>
    </row>
    <row r="4108" spans="1:20" ht="60" x14ac:dyDescent="0.25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5">
        <f>E4108/D4108</f>
        <v>0</v>
      </c>
      <c r="P4108" s="6">
        <f t="shared" si="320"/>
        <v>0</v>
      </c>
      <c r="Q4108" t="str">
        <f t="shared" si="321"/>
        <v>theater</v>
      </c>
      <c r="R4108" t="str">
        <f t="shared" si="322"/>
        <v>plays</v>
      </c>
      <c r="S4108" s="10">
        <f t="shared" si="323"/>
        <v>42732.579189814809</v>
      </c>
      <c r="T4108" s="10">
        <f t="shared" si="324"/>
        <v>42762.579189814809</v>
      </c>
    </row>
    <row r="4109" spans="1:20" ht="60" x14ac:dyDescent="0.25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5">
        <f>E4109/D4109</f>
        <v>0</v>
      </c>
      <c r="P4109" s="6">
        <f t="shared" si="320"/>
        <v>0</v>
      </c>
      <c r="Q4109" t="str">
        <f t="shared" si="321"/>
        <v>theater</v>
      </c>
      <c r="R4109" t="str">
        <f t="shared" si="322"/>
        <v>plays</v>
      </c>
      <c r="S4109" s="10">
        <f t="shared" si="323"/>
        <v>42511.489768518521</v>
      </c>
      <c r="T4109" s="10">
        <f t="shared" si="324"/>
        <v>42535.579166666663</v>
      </c>
    </row>
    <row r="4110" spans="1:20" x14ac:dyDescent="0.25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5">
        <f>E4110/D4110</f>
        <v>0</v>
      </c>
      <c r="P4110" s="6">
        <f t="shared" si="320"/>
        <v>0</v>
      </c>
      <c r="Q4110" t="str">
        <f t="shared" si="321"/>
        <v>theater</v>
      </c>
      <c r="R4110" t="str">
        <f t="shared" si="322"/>
        <v>plays</v>
      </c>
      <c r="S4110" s="10">
        <f t="shared" si="323"/>
        <v>42538.53456018518</v>
      </c>
      <c r="T4110" s="10">
        <f t="shared" si="324"/>
        <v>42568.53456018518</v>
      </c>
    </row>
    <row r="4111" spans="1:20" ht="60" x14ac:dyDescent="0.25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5">
        <f>E4111/D4111</f>
        <v>0</v>
      </c>
      <c r="P4111" s="6">
        <f t="shared" si="320"/>
        <v>0</v>
      </c>
      <c r="Q4111" t="str">
        <f t="shared" si="321"/>
        <v>theater</v>
      </c>
      <c r="R4111" t="str">
        <f t="shared" si="322"/>
        <v>plays</v>
      </c>
      <c r="S4111" s="10">
        <f t="shared" si="323"/>
        <v>42344.616168981483</v>
      </c>
      <c r="T4111" s="10">
        <f t="shared" si="324"/>
        <v>42400.788194444445</v>
      </c>
    </row>
    <row r="4112" spans="1:20" ht="45" x14ac:dyDescent="0.25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5">
        <f>E4112/D4112</f>
        <v>0</v>
      </c>
      <c r="P4112" s="6">
        <f t="shared" si="320"/>
        <v>0</v>
      </c>
      <c r="Q4112" t="str">
        <f t="shared" si="321"/>
        <v>theater</v>
      </c>
      <c r="R4112" t="str">
        <f t="shared" si="322"/>
        <v>plays</v>
      </c>
      <c r="S4112" s="10">
        <f t="shared" si="323"/>
        <v>42495.51385416666</v>
      </c>
      <c r="T4112" s="10">
        <f t="shared" si="324"/>
        <v>42525.51385416666</v>
      </c>
    </row>
    <row r="4113" spans="1:20" ht="45" x14ac:dyDescent="0.25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5">
        <f>E4113/D4113</f>
        <v>0</v>
      </c>
      <c r="P4113" s="6">
        <f t="shared" si="320"/>
        <v>0</v>
      </c>
      <c r="Q4113" t="str">
        <f t="shared" si="321"/>
        <v>theater</v>
      </c>
      <c r="R4113" t="str">
        <f t="shared" si="322"/>
        <v>plays</v>
      </c>
      <c r="S4113" s="10">
        <f t="shared" si="323"/>
        <v>41926.916550925926</v>
      </c>
      <c r="T4113" s="10">
        <f t="shared" si="324"/>
        <v>41936.916550925926</v>
      </c>
    </row>
    <row r="4114" spans="1:20" ht="60" x14ac:dyDescent="0.25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5">
        <f>E4114/D4114</f>
        <v>0</v>
      </c>
      <c r="P4114" s="6">
        <f t="shared" si="320"/>
        <v>0</v>
      </c>
      <c r="Q4114" t="str">
        <f t="shared" si="321"/>
        <v>theater</v>
      </c>
      <c r="R4114" t="str">
        <f t="shared" si="322"/>
        <v>plays</v>
      </c>
      <c r="S4114" s="10">
        <f t="shared" si="323"/>
        <v>42730.695393518516</v>
      </c>
      <c r="T4114" s="10">
        <f t="shared" si="324"/>
        <v>42760.695393518516</v>
      </c>
    </row>
    <row r="4115" spans="1:20" ht="45" x14ac:dyDescent="0.25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5">
        <f>E4115/D4115</f>
        <v>0</v>
      </c>
      <c r="P4115" s="6">
        <f t="shared" si="320"/>
        <v>0</v>
      </c>
      <c r="Q4115" t="str">
        <f t="shared" si="321"/>
        <v>theater</v>
      </c>
      <c r="R4115" t="str">
        <f t="shared" si="322"/>
        <v>plays</v>
      </c>
      <c r="S4115" s="10">
        <f t="shared" si="323"/>
        <v>42307.331064814811</v>
      </c>
      <c r="T4115" s="10">
        <f t="shared" si="324"/>
        <v>42337.372731481482</v>
      </c>
    </row>
  </sheetData>
  <sortState xmlns:xlrd2="http://schemas.microsoft.com/office/spreadsheetml/2017/richdata2" ref="A2:O4117">
    <sortCondition descending="1" ref="O1"/>
  </sortState>
  <conditionalFormatting sqref="F1:F1048576">
    <cfRule type="containsText" dxfId="3" priority="6" operator="containsText" text="Successful">
      <formula>NOT(ISERROR(SEARCH("Successful",F1)))</formula>
    </cfRule>
    <cfRule type="colorScale" priority="5">
      <colorScale>
        <cfvo type="min"/>
        <cfvo type="max"/>
        <color rgb="FFFFEF9C"/>
        <color rgb="FF63BE7B"/>
      </colorScale>
    </cfRule>
    <cfRule type="containsText" dxfId="2" priority="4" operator="containsText" text="canceled">
      <formula>NOT(ISERROR(SEARCH("canceled",F1)))</formula>
    </cfRule>
    <cfRule type="containsText" dxfId="1" priority="3" operator="containsText" text="live">
      <formula>NOT(ISERROR(SEARCH("live",F1)))</formula>
    </cfRule>
    <cfRule type="containsText" dxfId="0" priority="1" operator="containsText" text="failed">
      <formula>NOT(ISERROR(SEARCH("failed",F1)))</formula>
    </cfRule>
  </conditionalFormatting>
  <conditionalFormatting sqref="O1:O1048576 P1:T1">
    <cfRule type="colorScale" priority="2">
      <colorScale>
        <cfvo type="percent" val="0"/>
        <cfvo type="percentile" val="50"/>
        <cfvo type="percent" val="100"/>
        <color rgb="FFC00000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0226D-7394-4B81-9660-F6C3D39E2C27}">
  <dimension ref="A2:F15"/>
  <sheetViews>
    <sheetView tabSelected="1"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7" t="s">
        <v>8223</v>
      </c>
      <c r="B2" t="s">
        <v>8312</v>
      </c>
    </row>
    <row r="4" spans="1:6" x14ac:dyDescent="0.25">
      <c r="A4" s="7" t="s">
        <v>8323</v>
      </c>
      <c r="B4" s="7" t="s">
        <v>8322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8" t="s">
        <v>8313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25">
      <c r="A7" s="8" t="s">
        <v>8314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6" x14ac:dyDescent="0.25">
      <c r="A8" s="8" t="s">
        <v>8315</v>
      </c>
      <c r="B8" s="9"/>
      <c r="C8" s="9">
        <v>140</v>
      </c>
      <c r="D8" s="9"/>
      <c r="E8" s="9">
        <v>80</v>
      </c>
      <c r="F8" s="9">
        <v>220</v>
      </c>
    </row>
    <row r="9" spans="1:6" x14ac:dyDescent="0.25">
      <c r="A9" s="8" t="s">
        <v>8321</v>
      </c>
      <c r="B9" s="9">
        <v>24</v>
      </c>
      <c r="C9" s="9"/>
      <c r="D9" s="9"/>
      <c r="E9" s="9"/>
      <c r="F9" s="9">
        <v>24</v>
      </c>
    </row>
    <row r="10" spans="1:6" x14ac:dyDescent="0.25">
      <c r="A10" s="8" t="s">
        <v>8316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 x14ac:dyDescent="0.25">
      <c r="A11" s="8" t="s">
        <v>8317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25">
      <c r="A12" s="8" t="s">
        <v>8318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 x14ac:dyDescent="0.25">
      <c r="A13" s="8" t="s">
        <v>8319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6" x14ac:dyDescent="0.25">
      <c r="A14" s="8" t="s">
        <v>8320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 x14ac:dyDescent="0.25">
      <c r="A15" s="8" t="s">
        <v>8311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62419-83DC-45B1-BE5C-E56395A3502B}">
  <dimension ref="A1:F46"/>
  <sheetViews>
    <sheetView workbookViewId="0">
      <selection activeCell="V26" sqref="V2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8312</v>
      </c>
    </row>
    <row r="3" spans="1:6" x14ac:dyDescent="0.25">
      <c r="A3" s="7" t="s">
        <v>8323</v>
      </c>
      <c r="B3" s="7" t="s">
        <v>8322</v>
      </c>
    </row>
    <row r="4" spans="1:6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8" t="s">
        <v>8324</v>
      </c>
      <c r="B5" s="9"/>
      <c r="C5" s="9">
        <v>100</v>
      </c>
      <c r="D5" s="9"/>
      <c r="E5" s="9"/>
      <c r="F5" s="9">
        <v>100</v>
      </c>
    </row>
    <row r="6" spans="1:6" x14ac:dyDescent="0.25">
      <c r="A6" s="8" t="s">
        <v>8325</v>
      </c>
      <c r="B6" s="9">
        <v>20</v>
      </c>
      <c r="C6" s="9"/>
      <c r="D6" s="9"/>
      <c r="E6" s="9"/>
      <c r="F6" s="9">
        <v>20</v>
      </c>
    </row>
    <row r="7" spans="1:6" x14ac:dyDescent="0.25">
      <c r="A7" s="8" t="s">
        <v>8326</v>
      </c>
      <c r="B7" s="9">
        <v>24</v>
      </c>
      <c r="C7" s="9"/>
      <c r="D7" s="9"/>
      <c r="E7" s="9"/>
      <c r="F7" s="9">
        <v>24</v>
      </c>
    </row>
    <row r="8" spans="1:6" x14ac:dyDescent="0.25">
      <c r="A8" s="8" t="s">
        <v>8327</v>
      </c>
      <c r="B8" s="9"/>
      <c r="C8" s="9">
        <v>40</v>
      </c>
      <c r="D8" s="9"/>
      <c r="E8" s="9"/>
      <c r="F8" s="9">
        <v>40</v>
      </c>
    </row>
    <row r="9" spans="1:6" x14ac:dyDescent="0.25">
      <c r="A9" s="8" t="s">
        <v>8328</v>
      </c>
      <c r="B9" s="9"/>
      <c r="C9" s="9"/>
      <c r="D9" s="9"/>
      <c r="E9" s="9">
        <v>40</v>
      </c>
      <c r="F9" s="9">
        <v>40</v>
      </c>
    </row>
    <row r="10" spans="1:6" x14ac:dyDescent="0.25">
      <c r="A10" s="8" t="s">
        <v>8329</v>
      </c>
      <c r="B10" s="9"/>
      <c r="C10" s="9"/>
      <c r="D10" s="9"/>
      <c r="E10" s="9">
        <v>180</v>
      </c>
      <c r="F10" s="9">
        <v>180</v>
      </c>
    </row>
    <row r="11" spans="1:6" x14ac:dyDescent="0.25">
      <c r="A11" s="8" t="s">
        <v>8330</v>
      </c>
      <c r="B11" s="9"/>
      <c r="C11" s="9">
        <v>80</v>
      </c>
      <c r="D11" s="9"/>
      <c r="E11" s="9"/>
      <c r="F11" s="9">
        <v>80</v>
      </c>
    </row>
    <row r="12" spans="1:6" x14ac:dyDescent="0.25">
      <c r="A12" s="8" t="s">
        <v>8331</v>
      </c>
      <c r="B12" s="9"/>
      <c r="C12" s="9"/>
      <c r="D12" s="9"/>
      <c r="E12" s="9">
        <v>40</v>
      </c>
      <c r="F12" s="9">
        <v>40</v>
      </c>
    </row>
    <row r="13" spans="1:6" x14ac:dyDescent="0.25">
      <c r="A13" s="8" t="s">
        <v>8332</v>
      </c>
      <c r="B13" s="9"/>
      <c r="C13" s="9">
        <v>40</v>
      </c>
      <c r="D13" s="9">
        <v>20</v>
      </c>
      <c r="E13" s="9"/>
      <c r="F13" s="9">
        <v>60</v>
      </c>
    </row>
    <row r="14" spans="1:6" x14ac:dyDescent="0.25">
      <c r="A14" s="8" t="s">
        <v>8333</v>
      </c>
      <c r="B14" s="9"/>
      <c r="C14" s="9">
        <v>40</v>
      </c>
      <c r="D14" s="9"/>
      <c r="E14" s="9"/>
      <c r="F14" s="9">
        <v>40</v>
      </c>
    </row>
    <row r="15" spans="1:6" x14ac:dyDescent="0.25">
      <c r="A15" s="8" t="s">
        <v>8334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25">
      <c r="A16" s="8" t="s">
        <v>8335</v>
      </c>
      <c r="B16" s="9"/>
      <c r="C16" s="9">
        <v>20</v>
      </c>
      <c r="D16" s="9"/>
      <c r="E16" s="9"/>
      <c r="F16" s="9">
        <v>20</v>
      </c>
    </row>
    <row r="17" spans="1:6" x14ac:dyDescent="0.25">
      <c r="A17" s="8" t="s">
        <v>8336</v>
      </c>
      <c r="B17" s="9"/>
      <c r="C17" s="9"/>
      <c r="D17" s="9"/>
      <c r="E17" s="9">
        <v>140</v>
      </c>
      <c r="F17" s="9">
        <v>140</v>
      </c>
    </row>
    <row r="18" spans="1:6" x14ac:dyDescent="0.25">
      <c r="A18" s="8" t="s">
        <v>8337</v>
      </c>
      <c r="B18" s="9"/>
      <c r="C18" s="9">
        <v>20</v>
      </c>
      <c r="D18" s="9"/>
      <c r="E18" s="9">
        <v>140</v>
      </c>
      <c r="F18" s="9">
        <v>160</v>
      </c>
    </row>
    <row r="19" spans="1:6" x14ac:dyDescent="0.25">
      <c r="A19" s="8" t="s">
        <v>8338</v>
      </c>
      <c r="B19" s="9"/>
      <c r="C19" s="9">
        <v>60</v>
      </c>
      <c r="D19" s="9"/>
      <c r="E19" s="9"/>
      <c r="F19" s="9">
        <v>60</v>
      </c>
    </row>
    <row r="20" spans="1:6" x14ac:dyDescent="0.25">
      <c r="A20" s="8" t="s">
        <v>8339</v>
      </c>
      <c r="B20" s="9"/>
      <c r="C20" s="9">
        <v>11</v>
      </c>
      <c r="D20" s="9"/>
      <c r="E20" s="9">
        <v>9</v>
      </c>
      <c r="F20" s="9">
        <v>20</v>
      </c>
    </row>
    <row r="21" spans="1:6" x14ac:dyDescent="0.25">
      <c r="A21" s="8" t="s">
        <v>8340</v>
      </c>
      <c r="B21" s="9"/>
      <c r="C21" s="9"/>
      <c r="D21" s="9"/>
      <c r="E21" s="9">
        <v>20</v>
      </c>
      <c r="F21" s="9">
        <v>20</v>
      </c>
    </row>
    <row r="22" spans="1:6" x14ac:dyDescent="0.25">
      <c r="A22" s="8" t="s">
        <v>8341</v>
      </c>
      <c r="B22" s="9"/>
      <c r="C22" s="9">
        <v>40</v>
      </c>
      <c r="D22" s="9"/>
      <c r="E22" s="9"/>
      <c r="F22" s="9">
        <v>40</v>
      </c>
    </row>
    <row r="23" spans="1:6" x14ac:dyDescent="0.25">
      <c r="A23" s="8" t="s">
        <v>8342</v>
      </c>
      <c r="B23" s="9">
        <v>20</v>
      </c>
      <c r="C23" s="9">
        <v>60</v>
      </c>
      <c r="D23" s="9"/>
      <c r="E23" s="9">
        <v>60</v>
      </c>
      <c r="F23" s="9">
        <v>140</v>
      </c>
    </row>
    <row r="24" spans="1:6" x14ac:dyDescent="0.25">
      <c r="A24" s="8" t="s">
        <v>8343</v>
      </c>
      <c r="B24" s="9"/>
      <c r="C24" s="9">
        <v>20</v>
      </c>
      <c r="D24" s="9"/>
      <c r="E24" s="9"/>
      <c r="F24" s="9">
        <v>20</v>
      </c>
    </row>
    <row r="25" spans="1:6" x14ac:dyDescent="0.25">
      <c r="A25" s="8" t="s">
        <v>8344</v>
      </c>
      <c r="B25" s="9"/>
      <c r="C25" s="9"/>
      <c r="D25" s="9"/>
      <c r="E25" s="9">
        <v>60</v>
      </c>
      <c r="F25" s="9">
        <v>60</v>
      </c>
    </row>
    <row r="26" spans="1:6" x14ac:dyDescent="0.25">
      <c r="A26" s="8" t="s">
        <v>8345</v>
      </c>
      <c r="B26" s="9"/>
      <c r="C26" s="9">
        <v>20</v>
      </c>
      <c r="D26" s="9"/>
      <c r="E26" s="9"/>
      <c r="F26" s="9">
        <v>20</v>
      </c>
    </row>
    <row r="27" spans="1:6" x14ac:dyDescent="0.25">
      <c r="A27" s="8" t="s">
        <v>8346</v>
      </c>
      <c r="B27" s="9"/>
      <c r="C27" s="9">
        <v>57</v>
      </c>
      <c r="D27" s="9"/>
      <c r="E27" s="9">
        <v>103</v>
      </c>
      <c r="F27" s="9">
        <v>160</v>
      </c>
    </row>
    <row r="28" spans="1:6" x14ac:dyDescent="0.25">
      <c r="A28" s="8" t="s">
        <v>8347</v>
      </c>
      <c r="B28" s="9"/>
      <c r="C28" s="9">
        <v>20</v>
      </c>
      <c r="D28" s="9"/>
      <c r="E28" s="9"/>
      <c r="F28" s="9">
        <v>20</v>
      </c>
    </row>
    <row r="29" spans="1:6" x14ac:dyDescent="0.25">
      <c r="A29" s="8" t="s">
        <v>8348</v>
      </c>
      <c r="B29" s="9"/>
      <c r="C29" s="9">
        <v>353</v>
      </c>
      <c r="D29" s="9">
        <v>19</v>
      </c>
      <c r="E29" s="9">
        <v>694</v>
      </c>
      <c r="F29" s="9">
        <v>1066</v>
      </c>
    </row>
    <row r="30" spans="1:6" x14ac:dyDescent="0.25">
      <c r="A30" s="8" t="s">
        <v>8349</v>
      </c>
      <c r="B30" s="9"/>
      <c r="C30" s="9"/>
      <c r="D30" s="9"/>
      <c r="E30" s="9">
        <v>40</v>
      </c>
      <c r="F30" s="9">
        <v>40</v>
      </c>
    </row>
    <row r="31" spans="1:6" x14ac:dyDescent="0.25">
      <c r="A31" s="8" t="s">
        <v>8350</v>
      </c>
      <c r="B31" s="9"/>
      <c r="C31" s="9"/>
      <c r="D31" s="9"/>
      <c r="E31" s="9">
        <v>20</v>
      </c>
      <c r="F31" s="9">
        <v>20</v>
      </c>
    </row>
    <row r="32" spans="1:6" x14ac:dyDescent="0.25">
      <c r="A32" s="8" t="s">
        <v>8351</v>
      </c>
      <c r="B32" s="9"/>
      <c r="C32" s="9">
        <v>20</v>
      </c>
      <c r="D32" s="9"/>
      <c r="E32" s="9"/>
      <c r="F32" s="9">
        <v>20</v>
      </c>
    </row>
    <row r="33" spans="1:6" x14ac:dyDescent="0.25">
      <c r="A33" s="8" t="s">
        <v>8352</v>
      </c>
      <c r="B33" s="9"/>
      <c r="C33" s="9"/>
      <c r="D33" s="9"/>
      <c r="E33" s="9">
        <v>260</v>
      </c>
      <c r="F33" s="9">
        <v>260</v>
      </c>
    </row>
    <row r="34" spans="1:6" x14ac:dyDescent="0.25">
      <c r="A34" s="8" t="s">
        <v>8353</v>
      </c>
      <c r="B34" s="9">
        <v>40</v>
      </c>
      <c r="C34" s="9"/>
      <c r="D34" s="9"/>
      <c r="E34" s="9"/>
      <c r="F34" s="9">
        <v>40</v>
      </c>
    </row>
    <row r="35" spans="1:6" x14ac:dyDescent="0.25">
      <c r="A35" s="8" t="s">
        <v>8354</v>
      </c>
      <c r="B35" s="9"/>
      <c r="C35" s="9"/>
      <c r="D35" s="9"/>
      <c r="E35" s="9">
        <v>60</v>
      </c>
      <c r="F35" s="9">
        <v>60</v>
      </c>
    </row>
    <row r="36" spans="1:6" x14ac:dyDescent="0.25">
      <c r="A36" s="8" t="s">
        <v>8355</v>
      </c>
      <c r="B36" s="9"/>
      <c r="C36" s="9"/>
      <c r="D36" s="9">
        <v>6</v>
      </c>
      <c r="E36" s="9">
        <v>34</v>
      </c>
      <c r="F36" s="9">
        <v>40</v>
      </c>
    </row>
    <row r="37" spans="1:6" x14ac:dyDescent="0.25">
      <c r="A37" s="8" t="s">
        <v>8356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 x14ac:dyDescent="0.25">
      <c r="A38" s="8" t="s">
        <v>8357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</row>
    <row r="39" spans="1:6" x14ac:dyDescent="0.25">
      <c r="A39" s="8" t="s">
        <v>8358</v>
      </c>
      <c r="B39" s="9"/>
      <c r="C39" s="9"/>
      <c r="D39" s="9"/>
      <c r="E39" s="9">
        <v>80</v>
      </c>
      <c r="F39" s="9">
        <v>80</v>
      </c>
    </row>
    <row r="40" spans="1:6" x14ac:dyDescent="0.25">
      <c r="A40" s="8" t="s">
        <v>8359</v>
      </c>
      <c r="B40" s="9"/>
      <c r="C40" s="9"/>
      <c r="D40" s="9"/>
      <c r="E40" s="9">
        <v>60</v>
      </c>
      <c r="F40" s="9">
        <v>60</v>
      </c>
    </row>
    <row r="41" spans="1:6" x14ac:dyDescent="0.25">
      <c r="A41" s="8" t="s">
        <v>8360</v>
      </c>
      <c r="B41" s="9">
        <v>10</v>
      </c>
      <c r="C41" s="9">
        <v>47</v>
      </c>
      <c r="D41" s="9"/>
      <c r="E41" s="9"/>
      <c r="F41" s="9">
        <v>57</v>
      </c>
    </row>
    <row r="42" spans="1:6" x14ac:dyDescent="0.25">
      <c r="A42" s="8" t="s">
        <v>8361</v>
      </c>
      <c r="B42" s="9"/>
      <c r="C42" s="9">
        <v>100</v>
      </c>
      <c r="D42" s="9"/>
      <c r="E42" s="9"/>
      <c r="F42" s="9">
        <v>100</v>
      </c>
    </row>
    <row r="43" spans="1:6" x14ac:dyDescent="0.25">
      <c r="A43" s="8" t="s">
        <v>8362</v>
      </c>
      <c r="B43" s="9">
        <v>60</v>
      </c>
      <c r="C43" s="9">
        <v>120</v>
      </c>
      <c r="D43" s="9"/>
      <c r="E43" s="9">
        <v>20</v>
      </c>
      <c r="F43" s="9">
        <v>200</v>
      </c>
    </row>
    <row r="44" spans="1:6" x14ac:dyDescent="0.25">
      <c r="A44" s="8" t="s">
        <v>8363</v>
      </c>
      <c r="B44" s="9">
        <v>100</v>
      </c>
      <c r="C44" s="9">
        <v>60</v>
      </c>
      <c r="D44" s="9"/>
      <c r="E44" s="9"/>
      <c r="F44" s="9">
        <v>160</v>
      </c>
    </row>
    <row r="45" spans="1:6" x14ac:dyDescent="0.25">
      <c r="A45" s="8" t="s">
        <v>8364</v>
      </c>
      <c r="B45" s="9">
        <v>20</v>
      </c>
      <c r="C45" s="9"/>
      <c r="D45" s="9"/>
      <c r="E45" s="9"/>
      <c r="F45" s="9">
        <v>20</v>
      </c>
    </row>
    <row r="46" spans="1:6" x14ac:dyDescent="0.25">
      <c r="A46" s="8" t="s">
        <v>8311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B0243-0CDD-4006-9CEF-540FAF1657E6}">
  <dimension ref="A2:E19"/>
  <sheetViews>
    <sheetView workbookViewId="0">
      <selection activeCell="B34" sqref="B34"/>
    </sheetView>
  </sheetViews>
  <sheetFormatPr defaultRowHeight="15" x14ac:dyDescent="0.25"/>
  <cols>
    <col min="1" max="1" width="25.285156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2" spans="1:5" x14ac:dyDescent="0.25">
      <c r="A2" s="7" t="s">
        <v>8264</v>
      </c>
      <c r="B2" t="s">
        <v>8312</v>
      </c>
    </row>
    <row r="3" spans="1:5" x14ac:dyDescent="0.25">
      <c r="A3" s="7" t="s">
        <v>8379</v>
      </c>
      <c r="B3" t="s">
        <v>8312</v>
      </c>
    </row>
    <row r="5" spans="1:5" x14ac:dyDescent="0.25">
      <c r="A5" s="7" t="s">
        <v>8323</v>
      </c>
      <c r="B5" s="7" t="s">
        <v>8322</v>
      </c>
    </row>
    <row r="6" spans="1:5" x14ac:dyDescent="0.25">
      <c r="A6" s="7" t="s">
        <v>8310</v>
      </c>
      <c r="B6" t="s">
        <v>8220</v>
      </c>
      <c r="C6" t="s">
        <v>8221</v>
      </c>
      <c r="D6" t="s">
        <v>8219</v>
      </c>
      <c r="E6" t="s">
        <v>8311</v>
      </c>
    </row>
    <row r="7" spans="1:5" x14ac:dyDescent="0.25">
      <c r="A7" s="11" t="s">
        <v>8372</v>
      </c>
      <c r="B7" s="9">
        <v>34</v>
      </c>
      <c r="C7" s="9">
        <v>149</v>
      </c>
      <c r="D7" s="9">
        <v>183</v>
      </c>
      <c r="E7" s="9">
        <v>366</v>
      </c>
    </row>
    <row r="8" spans="1:5" x14ac:dyDescent="0.25">
      <c r="A8" s="11" t="s">
        <v>8373</v>
      </c>
      <c r="B8" s="9">
        <v>27</v>
      </c>
      <c r="C8" s="9">
        <v>105</v>
      </c>
      <c r="D8" s="9">
        <v>202</v>
      </c>
      <c r="E8" s="9">
        <v>334</v>
      </c>
    </row>
    <row r="9" spans="1:5" x14ac:dyDescent="0.25">
      <c r="A9" s="11" t="s">
        <v>8374</v>
      </c>
      <c r="B9" s="9">
        <v>28</v>
      </c>
      <c r="C9" s="9">
        <v>108</v>
      </c>
      <c r="D9" s="9">
        <v>179</v>
      </c>
      <c r="E9" s="9">
        <v>315</v>
      </c>
    </row>
    <row r="10" spans="1:5" x14ac:dyDescent="0.25">
      <c r="A10" s="11" t="s">
        <v>8375</v>
      </c>
      <c r="B10" s="9">
        <v>27</v>
      </c>
      <c r="C10" s="9">
        <v>103</v>
      </c>
      <c r="D10" s="9">
        <v>193</v>
      </c>
      <c r="E10" s="9">
        <v>323</v>
      </c>
    </row>
    <row r="11" spans="1:5" x14ac:dyDescent="0.25">
      <c r="A11" s="11" t="s">
        <v>8376</v>
      </c>
      <c r="B11" s="9">
        <v>26</v>
      </c>
      <c r="C11" s="9">
        <v>126</v>
      </c>
      <c r="D11" s="9">
        <v>233</v>
      </c>
      <c r="E11" s="9">
        <v>385</v>
      </c>
    </row>
    <row r="12" spans="1:5" x14ac:dyDescent="0.25">
      <c r="A12" s="11" t="s">
        <v>8377</v>
      </c>
      <c r="B12" s="9">
        <v>27</v>
      </c>
      <c r="C12" s="9">
        <v>148</v>
      </c>
      <c r="D12" s="9">
        <v>213</v>
      </c>
      <c r="E12" s="9">
        <v>388</v>
      </c>
    </row>
    <row r="13" spans="1:5" x14ac:dyDescent="0.25">
      <c r="A13" s="11" t="s">
        <v>8378</v>
      </c>
      <c r="B13" s="9">
        <v>44</v>
      </c>
      <c r="C13" s="9">
        <v>148</v>
      </c>
      <c r="D13" s="9">
        <v>192</v>
      </c>
      <c r="E13" s="9">
        <v>384</v>
      </c>
    </row>
    <row r="14" spans="1:5" x14ac:dyDescent="0.25">
      <c r="A14" s="11" t="s">
        <v>8367</v>
      </c>
      <c r="B14" s="9">
        <v>32</v>
      </c>
      <c r="C14" s="9">
        <v>134</v>
      </c>
      <c r="D14" s="9">
        <v>167</v>
      </c>
      <c r="E14" s="9">
        <v>333</v>
      </c>
    </row>
    <row r="15" spans="1:5" x14ac:dyDescent="0.25">
      <c r="A15" s="11" t="s">
        <v>8368</v>
      </c>
      <c r="B15" s="9">
        <v>24</v>
      </c>
      <c r="C15" s="9">
        <v>127</v>
      </c>
      <c r="D15" s="9">
        <v>148</v>
      </c>
      <c r="E15" s="9">
        <v>299</v>
      </c>
    </row>
    <row r="16" spans="1:5" x14ac:dyDescent="0.25">
      <c r="A16" s="11" t="s">
        <v>8369</v>
      </c>
      <c r="B16" s="9">
        <v>20</v>
      </c>
      <c r="C16" s="9">
        <v>150</v>
      </c>
      <c r="D16" s="9">
        <v>184</v>
      </c>
      <c r="E16" s="9">
        <v>354</v>
      </c>
    </row>
    <row r="17" spans="1:5" x14ac:dyDescent="0.25">
      <c r="A17" s="11" t="s">
        <v>8370</v>
      </c>
      <c r="B17" s="9">
        <v>37</v>
      </c>
      <c r="C17" s="9">
        <v>113</v>
      </c>
      <c r="D17" s="9">
        <v>180</v>
      </c>
      <c r="E17" s="9">
        <v>330</v>
      </c>
    </row>
    <row r="18" spans="1:5" x14ac:dyDescent="0.25">
      <c r="A18" s="11" t="s">
        <v>8371</v>
      </c>
      <c r="B18" s="9">
        <v>23</v>
      </c>
      <c r="C18" s="9">
        <v>119</v>
      </c>
      <c r="D18" s="9">
        <v>111</v>
      </c>
      <c r="E18" s="9">
        <v>253</v>
      </c>
    </row>
    <row r="19" spans="1:5" x14ac:dyDescent="0.25">
      <c r="A19" s="11" t="s">
        <v>8311</v>
      </c>
      <c r="B19" s="9">
        <v>349</v>
      </c>
      <c r="C19" s="9">
        <v>1530</v>
      </c>
      <c r="D19" s="9">
        <v>2185</v>
      </c>
      <c r="E19" s="9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Anthony Uhuegbue</cp:lastModifiedBy>
  <dcterms:created xsi:type="dcterms:W3CDTF">2017-04-20T15:17:24Z</dcterms:created>
  <dcterms:modified xsi:type="dcterms:W3CDTF">2019-02-17T05:06:00Z</dcterms:modified>
</cp:coreProperties>
</file>