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Notes" sheetId="2" r:id="rId5"/>
  </sheets>
  <definedNames/>
  <calcPr/>
</workbook>
</file>

<file path=xl/sharedStrings.xml><?xml version="1.0" encoding="utf-8"?>
<sst xmlns="http://schemas.openxmlformats.org/spreadsheetml/2006/main" count="357" uniqueCount="89">
  <si>
    <t>company</t>
  </si>
  <si>
    <t>client</t>
  </si>
  <si>
    <t>fw_start</t>
  </si>
  <si>
    <t>fw_end</t>
  </si>
  <si>
    <t>area</t>
  </si>
  <si>
    <t>sample_size</t>
  </si>
  <si>
    <t>con</t>
  </si>
  <si>
    <t>lab</t>
  </si>
  <si>
    <t>ldem</t>
  </si>
  <si>
    <t>snp</t>
  </si>
  <si>
    <t>grn</t>
  </si>
  <si>
    <t>oth</t>
  </si>
  <si>
    <t>con_lead</t>
  </si>
  <si>
    <t>Opinium</t>
  </si>
  <si>
    <t>The Observer</t>
  </si>
  <si>
    <t>GB</t>
  </si>
  <si>
    <t>YouGov</t>
  </si>
  <si>
    <t>The Times</t>
  </si>
  <si>
    <t>Redfield &amp; Wilton Strategies</t>
  </si>
  <si>
    <t>Survation</t>
  </si>
  <si>
    <t>UK</t>
  </si>
  <si>
    <t>Savanta ComRes</t>
  </si>
  <si>
    <t>Kantar Public</t>
  </si>
  <si>
    <t>Ipsos MORI</t>
  </si>
  <si>
    <t>Evening Standard</t>
  </si>
  <si>
    <t>Deltapoll</t>
  </si>
  <si>
    <t>The Mail on Sunday</t>
  </si>
  <si>
    <t>Election Maps UK</t>
  </si>
  <si>
    <t>The Daily Telegraph</t>
  </si>
  <si>
    <t>DatapraxisEU</t>
  </si>
  <si>
    <t>BMG Research</t>
  </si>
  <si>
    <t>The Independent</t>
  </si>
  <si>
    <t>Sunday Express</t>
  </si>
  <si>
    <t>In DATA, each row is a published opinion poll with its headline vote intention statistics.</t>
  </si>
  <si>
    <t>polls_count</t>
  </si>
  <si>
    <t>link</t>
  </si>
  <si>
    <t>colours_1</t>
  </si>
  <si>
    <t>colours_2</t>
  </si>
  <si>
    <t>colours_3</t>
  </si>
  <si>
    <t>colour_use</t>
  </si>
  <si>
    <t>To be included, the company must be a member of the British Polling Council.</t>
  </si>
  <si>
    <t>https://www.bmgresearch.co.uk/category/company-news/</t>
  </si>
  <si>
    <t>#004899</t>
  </si>
  <si>
    <t>#E6007E</t>
  </si>
  <si>
    <t>#8E5FA4</t>
  </si>
  <si>
    <t>column</t>
  </si>
  <si>
    <t>description</t>
  </si>
  <si>
    <t>http://www.deltapoll.co.uk/polls-library</t>
  </si>
  <si>
    <t>#ff5733</t>
  </si>
  <si>
    <t>The name of the market research company.</t>
  </si>
  <si>
    <t>https://www.ipsos.com/ipsos-mori/en-uk/news-and-polls/news</t>
  </si>
  <si>
    <t>#374FA1</t>
  </si>
  <si>
    <t>#00ADA9</t>
  </si>
  <si>
    <t>The name of the poll's sponsor, such as a newspaper.</t>
  </si>
  <si>
    <t>https://www.kantar.com/expertise/policy-society/kantar-public-uk-polling-archive</t>
  </si>
  <si>
    <t>#010000</t>
  </si>
  <si>
    <t>#969696</t>
  </si>
  <si>
    <t>#ffff01</t>
  </si>
  <si>
    <t>The date that the survey fieldwork began.</t>
  </si>
  <si>
    <t>https://www.opinium.com/political-polling/</t>
  </si>
  <si>
    <t>#00BCF2</t>
  </si>
  <si>
    <t>#FC6AC8</t>
  </si>
  <si>
    <t>#40baae</t>
  </si>
  <si>
    <t>The date that the survey fieldwork ended.</t>
  </si>
  <si>
    <t>https://redfieldandwiltonstrategies.com/research/</t>
  </si>
  <si>
    <t>#000000</t>
  </si>
  <si>
    <t>#FFFFFF</t>
  </si>
  <si>
    <t>#0073aa</t>
  </si>
  <si>
    <t>The target population for the poll (GB: Great Britain).</t>
  </si>
  <si>
    <t>https://comresglobal.com/our-work/poll-archive/</t>
  </si>
  <si>
    <t>#F3ACB3</t>
  </si>
  <si>
    <t>The total number of people in the poll. Some respondents do not say how they would vote.</t>
  </si>
  <si>
    <t>https://www.survation.com/archive/</t>
  </si>
  <si>
    <t>#FECE4E</t>
  </si>
  <si>
    <t>Conservative vote intention share.</t>
  </si>
  <si>
    <t>https://yougov.co.uk/topics/overview/survey-results</t>
  </si>
  <si>
    <t>#FF6352</t>
  </si>
  <si>
    <t>#7C64C3</t>
  </si>
  <si>
    <t>#6CE3E1</t>
  </si>
  <si>
    <t>Labour vote intention share.</t>
  </si>
  <si>
    <t>Total</t>
  </si>
  <si>
    <t>Liberal Democrat vote intention share.</t>
  </si>
  <si>
    <t>Scottish National Party vote intention share.</t>
  </si>
  <si>
    <t>Green Party vote intention share.</t>
  </si>
  <si>
    <t>Vote intention share for other parties (may not sum to 100%).</t>
  </si>
  <si>
    <r>
      <t xml:space="preserve">Conservative lead in vote intention shares (in points). In general, this is </t>
    </r>
    <r>
      <rPr>
        <b/>
      </rPr>
      <t>con</t>
    </r>
    <r>
      <t xml:space="preserve"> minus </t>
    </r>
    <r>
      <rPr>
        <b/>
      </rPr>
      <t>lab</t>
    </r>
    <r>
      <t>.</t>
    </r>
  </si>
  <si>
    <t>Initial source:</t>
  </si>
  <si>
    <t>https://en.wikipedia.org/wiki/Opinion_polling_for_the_next_United_Kingdom_general_election</t>
  </si>
  <si>
    <t>Links to individual polls are maintained from the initial source.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</si>
</sst>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9">
    <font>
      <sz val="10.0"/>
      <color rgb="FF000000"/>
      <name val="Arial"/>
    </font>
    <font>
      <b/>
      <sz val="9.0"/>
      <color rgb="FF202122"/>
      <name val="Arial"/>
    </font>
    <font>
      <b/>
      <sz val="9.0"/>
      <color rgb="FFFFFFFF"/>
      <name val="Arial"/>
    </font>
    <font>
      <b/>
      <sz val="9.0"/>
      <color rgb="FF000000"/>
      <name val="Arial"/>
    </font>
    <font>
      <u/>
      <sz val="9.0"/>
      <color rgb="FF663366"/>
      <name val="Sans-serif"/>
    </font>
    <font>
      <sz val="9.0"/>
      <color rgb="FF202122"/>
      <name val="Sans-serif"/>
    </font>
    <font>
      <sz val="9.0"/>
      <color rgb="FF202122"/>
      <name val="Arial"/>
    </font>
    <font>
      <b/>
      <sz val="9.0"/>
      <color rgb="FF202122"/>
      <name val="Sans-serif"/>
    </font>
    <font>
      <sz val="9.0"/>
      <color rgb="FF000000"/>
      <name val="Sans-serif"/>
    </font>
    <font>
      <sz val="9.0"/>
      <color rgb="FFFFFFFF"/>
      <name val="Sans-serif"/>
    </font>
    <font>
      <u/>
      <sz val="9.0"/>
      <color rgb="FF663366"/>
      <name val="Sans-serif"/>
    </font>
    <font>
      <u/>
      <sz val="9.0"/>
      <color rgb="FF1155CC"/>
      <name val="Arial"/>
    </font>
    <font>
      <sz val="9.0"/>
      <color rgb="FF000000"/>
      <name val="Arial"/>
    </font>
    <font>
      <color theme="1"/>
      <name val="Arial"/>
    </font>
    <font>
      <b/>
      <color theme="1"/>
      <name val="Arial"/>
    </font>
    <font>
      <u/>
      <color rgb="FF0000FF"/>
    </font>
    <font>
      <color rgb="FFFFFFFF"/>
      <name val="Arial"/>
    </font>
    <font>
      <u/>
      <color rgb="FF1155CC"/>
    </font>
    <font>
      <b/>
    </font>
  </fonts>
  <fills count="31">
    <fill>
      <patternFill patternType="none"/>
    </fill>
    <fill>
      <patternFill patternType="lightGray"/>
    </fill>
    <fill>
      <patternFill patternType="solid">
        <fgColor rgb="FFEAECF0"/>
        <bgColor rgb="FFEAECF0"/>
      </patternFill>
    </fill>
    <fill>
      <patternFill patternType="solid">
        <fgColor rgb="FF0087DC"/>
        <bgColor rgb="FF0087DC"/>
      </patternFill>
    </fill>
    <fill>
      <patternFill patternType="solid">
        <fgColor rgb="FFE4003B"/>
        <bgColor rgb="FFE4003B"/>
      </patternFill>
    </fill>
    <fill>
      <patternFill patternType="solid">
        <fgColor rgb="FFFAA61A"/>
        <bgColor rgb="FFFAA61A"/>
      </patternFill>
    </fill>
    <fill>
      <patternFill patternType="solid">
        <fgColor rgb="FFFDF38E"/>
        <bgColor rgb="FFFDF38E"/>
      </patternFill>
    </fill>
    <fill>
      <patternFill patternType="solid">
        <fgColor rgb="FF6AB023"/>
        <bgColor rgb="FF6AB023"/>
      </patternFill>
    </fill>
    <fill>
      <patternFill patternType="solid">
        <fgColor rgb="FFF8F9FA"/>
        <bgColor rgb="FFF8F9FA"/>
      </patternFill>
    </fill>
    <fill>
      <patternFill patternType="solid">
        <fgColor rgb="FFBADEF5"/>
        <bgColor rgb="FFBADEF5"/>
      </patternFill>
    </fill>
    <fill>
      <patternFill patternType="solid">
        <fgColor rgb="FFFFCCD9"/>
        <bgColor rgb="FFFFCCD9"/>
      </patternFill>
    </fill>
    <fill>
      <patternFill patternType="solid">
        <fgColor rgb="FF004899"/>
        <bgColor rgb="FF004899"/>
      </patternFill>
    </fill>
    <fill>
      <patternFill patternType="solid">
        <fgColor rgb="FFE6007E"/>
        <bgColor rgb="FFE6007E"/>
      </patternFill>
    </fill>
    <fill>
      <patternFill patternType="solid">
        <fgColor rgb="FF8E5FA4"/>
        <bgColor rgb="FF8E5FA4"/>
      </patternFill>
    </fill>
    <fill>
      <patternFill patternType="solid">
        <fgColor rgb="FFFF5733"/>
        <bgColor rgb="FFFF5733"/>
      </patternFill>
    </fill>
    <fill>
      <patternFill patternType="solid">
        <fgColor rgb="FF374FA1"/>
        <bgColor rgb="FF374FA1"/>
      </patternFill>
    </fill>
    <fill>
      <patternFill patternType="solid">
        <fgColor rgb="FF00ADA9"/>
        <bgColor rgb="FF00ADA9"/>
      </patternFill>
    </fill>
    <fill>
      <patternFill patternType="solid">
        <fgColor rgb="FF010000"/>
        <bgColor rgb="FF010000"/>
      </patternFill>
    </fill>
    <fill>
      <patternFill patternType="solid">
        <fgColor rgb="FF969696"/>
        <bgColor rgb="FF969696"/>
      </patternFill>
    </fill>
    <fill>
      <patternFill patternType="solid">
        <fgColor rgb="FFFFFF01"/>
        <bgColor rgb="FFFFFF01"/>
      </patternFill>
    </fill>
    <fill>
      <patternFill patternType="solid">
        <fgColor rgb="FF00BCF2"/>
        <bgColor rgb="FF00BCF2"/>
      </patternFill>
    </fill>
    <fill>
      <patternFill patternType="solid">
        <fgColor rgb="FFFC6AC8"/>
        <bgColor rgb="FFFC6AC8"/>
      </patternFill>
    </fill>
    <fill>
      <patternFill patternType="solid">
        <fgColor rgb="FF40BAAE"/>
        <bgColor rgb="FF40BAAE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0073AA"/>
        <bgColor rgb="FF0073AA"/>
      </patternFill>
    </fill>
    <fill>
      <patternFill patternType="solid">
        <fgColor rgb="FFF3ACB3"/>
        <bgColor rgb="FFF3ACB3"/>
      </patternFill>
    </fill>
    <fill>
      <patternFill patternType="solid">
        <fgColor rgb="FFFECE4E"/>
        <bgColor rgb="FFFECE4E"/>
      </patternFill>
    </fill>
    <fill>
      <patternFill patternType="solid">
        <fgColor rgb="FFFF6352"/>
        <bgColor rgb="FFFF6352"/>
      </patternFill>
    </fill>
    <fill>
      <patternFill patternType="solid">
        <fgColor rgb="FF7C64C3"/>
        <bgColor rgb="FF7C64C3"/>
      </patternFill>
    </fill>
    <fill>
      <patternFill patternType="solid">
        <fgColor rgb="FF6CE3E1"/>
        <bgColor rgb="FF6CE3E1"/>
      </patternFill>
    </fill>
  </fills>
  <borders count="1">
    <border/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0" fillId="6" fontId="3" numFmtId="0" xfId="0" applyAlignment="1" applyFill="1" applyFont="1">
      <alignment horizontal="center" readingOrder="0"/>
    </xf>
    <xf borderId="0" fillId="7" fontId="2" numFmtId="0" xfId="0" applyAlignment="1" applyFill="1" applyFont="1">
      <alignment horizontal="center" readingOrder="0"/>
    </xf>
    <xf borderId="0" fillId="0" fontId="4" numFmtId="0" xfId="0" applyAlignment="1" applyFont="1">
      <alignment horizontal="left" readingOrder="0"/>
    </xf>
    <xf borderId="0" fillId="8" fontId="5" numFmtId="0" xfId="0" applyAlignment="1" applyFill="1" applyFont="1">
      <alignment horizontal="left" readingOrder="0"/>
    </xf>
    <xf borderId="0" fillId="8" fontId="6" numFmtId="164" xfId="0" applyAlignment="1" applyFont="1" applyNumberFormat="1">
      <alignment horizontal="center" readingOrder="0"/>
    </xf>
    <xf borderId="0" fillId="8" fontId="5" numFmtId="0" xfId="0" applyAlignment="1" applyFont="1">
      <alignment horizontal="center" readingOrder="0"/>
    </xf>
    <xf borderId="0" fillId="8" fontId="5" numFmtId="3" xfId="0" applyAlignment="1" applyFont="1" applyNumberFormat="1">
      <alignment horizontal="center" readingOrder="0"/>
    </xf>
    <xf borderId="0" fillId="9" fontId="7" numFmtId="9" xfId="0" applyAlignment="1" applyFill="1" applyFont="1" applyNumberFormat="1">
      <alignment horizontal="center" readingOrder="0"/>
    </xf>
    <xf borderId="0" fillId="10" fontId="7" numFmtId="9" xfId="0" applyAlignment="1" applyFill="1" applyFont="1" applyNumberFormat="1">
      <alignment horizontal="center" readingOrder="0"/>
    </xf>
    <xf borderId="0" fillId="8" fontId="5" numFmtId="9" xfId="0" applyAlignment="1" applyFont="1" applyNumberFormat="1">
      <alignment horizontal="center" readingOrder="0"/>
    </xf>
    <xf borderId="0" fillId="0" fontId="8" numFmtId="9" xfId="0" applyAlignment="1" applyFont="1" applyNumberFormat="1">
      <alignment horizontal="center" readingOrder="0"/>
    </xf>
    <xf borderId="0" fillId="8" fontId="7" numFmtId="9" xfId="0" applyAlignment="1" applyFont="1" applyNumberFormat="1">
      <alignment horizontal="center" readingOrder="0"/>
    </xf>
    <xf borderId="0" fillId="3" fontId="9" numFmtId="9" xfId="0" applyAlignment="1" applyFont="1" applyNumberFormat="1">
      <alignment horizontal="center" readingOrder="0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8" fontId="6" numFmtId="0" xfId="0" applyAlignment="1" applyFont="1">
      <alignment horizontal="center" readingOrder="0"/>
    </xf>
    <xf borderId="0" fillId="8" fontId="6" numFmtId="3" xfId="0" applyAlignment="1" applyFont="1" applyNumberFormat="1">
      <alignment horizontal="center" readingOrder="0"/>
    </xf>
    <xf borderId="0" fillId="9" fontId="1" numFmtId="9" xfId="0" applyAlignment="1" applyFont="1" applyNumberFormat="1">
      <alignment horizontal="center" readingOrder="0"/>
    </xf>
    <xf borderId="0" fillId="8" fontId="6" numFmtId="9" xfId="0" applyAlignment="1" applyFont="1" applyNumberFormat="1">
      <alignment horizontal="center" readingOrder="0"/>
    </xf>
    <xf borderId="0" fillId="0" fontId="12" numFmtId="9" xfId="0" applyAlignment="1" applyFont="1" applyNumberFormat="1">
      <alignment horizontal="center"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3" numFmtId="0" xfId="0" applyFont="1"/>
    <xf borderId="0" fillId="0" fontId="15" numFmtId="0" xfId="0" applyAlignment="1" applyFont="1">
      <alignment readingOrder="0"/>
    </xf>
    <xf borderId="0" fillId="11" fontId="16" numFmtId="0" xfId="0" applyAlignment="1" applyFill="1" applyFont="1">
      <alignment readingOrder="0"/>
    </xf>
    <xf borderId="0" fillId="12" fontId="16" numFmtId="0" xfId="0" applyAlignment="1" applyFill="1" applyFont="1">
      <alignment readingOrder="0"/>
    </xf>
    <xf borderId="0" fillId="13" fontId="16" numFmtId="0" xfId="0" applyAlignment="1" applyFill="1" applyFont="1">
      <alignment readingOrder="0"/>
    </xf>
    <xf borderId="0" fillId="14" fontId="16" numFmtId="0" xfId="0" applyAlignment="1" applyFill="1" applyFont="1">
      <alignment readingOrder="0"/>
    </xf>
    <xf borderId="0" fillId="0" fontId="17" numFmtId="0" xfId="0" applyAlignment="1" applyFont="1">
      <alignment readingOrder="0"/>
    </xf>
    <xf borderId="0" fillId="15" fontId="16" numFmtId="0" xfId="0" applyAlignment="1" applyFill="1" applyFont="1">
      <alignment readingOrder="0"/>
    </xf>
    <xf borderId="0" fillId="16" fontId="16" numFmtId="0" xfId="0" applyAlignment="1" applyFill="1" applyFont="1">
      <alignment readingOrder="0"/>
    </xf>
    <xf borderId="0" fillId="17" fontId="16" numFmtId="0" xfId="0" applyAlignment="1" applyFill="1" applyFont="1">
      <alignment readingOrder="0"/>
    </xf>
    <xf borderId="0" fillId="18" fontId="13" numFmtId="0" xfId="0" applyAlignment="1" applyFill="1" applyFont="1">
      <alignment readingOrder="0"/>
    </xf>
    <xf borderId="0" fillId="19" fontId="13" numFmtId="0" xfId="0" applyAlignment="1" applyFill="1" applyFont="1">
      <alignment readingOrder="0"/>
    </xf>
    <xf borderId="0" fillId="18" fontId="16" numFmtId="0" xfId="0" applyAlignment="1" applyFont="1">
      <alignment readingOrder="0"/>
    </xf>
    <xf borderId="0" fillId="20" fontId="16" numFmtId="0" xfId="0" applyAlignment="1" applyFill="1" applyFont="1">
      <alignment readingOrder="0"/>
    </xf>
    <xf borderId="0" fillId="21" fontId="16" numFmtId="0" xfId="0" applyAlignment="1" applyFill="1" applyFont="1">
      <alignment readingOrder="0"/>
    </xf>
    <xf borderId="0" fillId="22" fontId="16" numFmtId="0" xfId="0" applyAlignment="1" applyFill="1" applyFont="1">
      <alignment readingOrder="0"/>
    </xf>
    <xf borderId="0" fillId="23" fontId="16" numFmtId="0" xfId="0" applyAlignment="1" applyFill="1" applyFont="1">
      <alignment readingOrder="0"/>
    </xf>
    <xf borderId="0" fillId="24" fontId="13" numFmtId="0" xfId="0" applyAlignment="1" applyFill="1" applyFont="1">
      <alignment readingOrder="0"/>
    </xf>
    <xf borderId="0" fillId="25" fontId="16" numFmtId="0" xfId="0" applyAlignment="1" applyFill="1" applyFont="1">
      <alignment readingOrder="0"/>
    </xf>
    <xf borderId="0" fillId="26" fontId="13" numFmtId="0" xfId="0" applyAlignment="1" applyFill="1" applyFont="1">
      <alignment readingOrder="0"/>
    </xf>
    <xf borderId="0" fillId="26" fontId="16" numFmtId="0" xfId="0" applyAlignment="1" applyFont="1">
      <alignment readingOrder="0"/>
    </xf>
    <xf borderId="0" fillId="27" fontId="13" numFmtId="0" xfId="0" applyAlignment="1" applyFill="1" applyFont="1">
      <alignment readingOrder="0"/>
    </xf>
    <xf borderId="0" fillId="27" fontId="16" numFmtId="0" xfId="0" applyAlignment="1" applyFont="1">
      <alignment readingOrder="0"/>
    </xf>
    <xf borderId="0" fillId="28" fontId="13" numFmtId="0" xfId="0" applyAlignment="1" applyFill="1" applyFont="1">
      <alignment readingOrder="0"/>
    </xf>
    <xf borderId="0" fillId="29" fontId="13" numFmtId="0" xfId="0" applyAlignment="1" applyFill="1" applyFont="1">
      <alignment readingOrder="0"/>
    </xf>
    <xf borderId="0" fillId="30" fontId="13" numFmtId="0" xfId="0" applyAlignment="1" applyFill="1" applyFont="1">
      <alignment readingOrder="0"/>
    </xf>
    <xf borderId="0" fillId="29" fontId="16" numFmtId="0" xfId="0" applyAlignment="1" applyFont="1">
      <alignment readingOrder="0"/>
    </xf>
    <xf borderId="0" fillId="0" fontId="14" numFmtId="0" xfId="0" applyFont="1"/>
    <xf borderId="0" fillId="0" fontId="1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kantar.com/inspiration/politics/drop-in-public-approval-of-government-in-britain/" TargetMode="External"/><Relationship Id="rId42" Type="http://schemas.openxmlformats.org/officeDocument/2006/relationships/hyperlink" Target="https://www.opinium.co.uk/public-opinion-on-coronavirus-11th-june/" TargetMode="External"/><Relationship Id="rId41" Type="http://schemas.openxmlformats.org/officeDocument/2006/relationships/hyperlink" Target="https://comresglobal.com/polls/savanta-comres-political-tracker-june-2020/" TargetMode="External"/><Relationship Id="rId44" Type="http://schemas.openxmlformats.org/officeDocument/2006/relationships/hyperlink" Target="https://redfieldandwiltonstrategies.com/latest-uk-voting-intention-11-june/" TargetMode="External"/><Relationship Id="rId43" Type="http://schemas.openxmlformats.org/officeDocument/2006/relationships/hyperlink" Target="https://yougov.co.uk/topics/politics/articles-reports/2020/06/15/voting-intention-con-45-lab-37-11-12-jun/" TargetMode="External"/><Relationship Id="rId46" Type="http://schemas.openxmlformats.org/officeDocument/2006/relationships/hyperlink" Target="https://www.ipsos.com/ipsos-mori/en-uk/starmer-achieves-best-satisfaction-ratings-leader-opposition-blair" TargetMode="External"/><Relationship Id="rId45" Type="http://schemas.openxmlformats.org/officeDocument/2006/relationships/hyperlink" Target="https://www.survation.com/uk-voting-intention-and-party-leadership-poll-10-june-2020" TargetMode="External"/><Relationship Id="rId48" Type="http://schemas.openxmlformats.org/officeDocument/2006/relationships/hyperlink" Target="http://www.deltapoll.co.uk/polls/latest-voting-intention-5th-june" TargetMode="External"/><Relationship Id="rId47" Type="http://schemas.openxmlformats.org/officeDocument/2006/relationships/hyperlink" Target="https://www.opinium.co.uk/public-opinion-on-coronavirus-4th-june/" TargetMode="External"/><Relationship Id="rId49" Type="http://schemas.openxmlformats.org/officeDocument/2006/relationships/hyperlink" Target="https://www.survation.com/uk-voting-intention-and-leadership-approval-ratings-3rd-june-2020/" TargetMode="External"/><Relationship Id="rId31" Type="http://schemas.openxmlformats.org/officeDocument/2006/relationships/hyperlink" Target="http://www.deltapoll.co.uk/polls/latest-voting-intention-3rd-july" TargetMode="External"/><Relationship Id="rId30" Type="http://schemas.openxmlformats.org/officeDocument/2006/relationships/hyperlink" Target="https://www.survation.com/07-july-2020-survation-political-poll/" TargetMode="External"/><Relationship Id="rId33" Type="http://schemas.openxmlformats.org/officeDocument/2006/relationships/hyperlink" Target="https://redfieldandwiltonstrategies.com/latest-uk-voting-intention-1-july//" TargetMode="External"/><Relationship Id="rId32" Type="http://schemas.openxmlformats.org/officeDocument/2006/relationships/hyperlink" Target="https://www.opinium.com/resource-center/public-opinion-on-coronavirus-1st-july/" TargetMode="External"/><Relationship Id="rId35" Type="http://schemas.openxmlformats.org/officeDocument/2006/relationships/hyperlink" Target="https://www.opinium.co.uk/public-opinion-on-coronavirus-25th-june/" TargetMode="External"/><Relationship Id="rId34" Type="http://schemas.openxmlformats.org/officeDocument/2006/relationships/hyperlink" Target="https://docs.cdn.yougov.com/8wwuwnw9mq/TheTimesResults_200629_VI_W.pdf" TargetMode="External"/><Relationship Id="rId37" Type="http://schemas.openxmlformats.org/officeDocument/2006/relationships/hyperlink" Target="https://cdn.survation.com/wp-content/uploads/2020/06/26152108/Survation-Political-Poll-260620.xlsx" TargetMode="External"/><Relationship Id="rId36" Type="http://schemas.openxmlformats.org/officeDocument/2006/relationships/hyperlink" Target="https://redfieldandwiltonstrategies.com/latest-uk-voting-intention-25-june/" TargetMode="External"/><Relationship Id="rId39" Type="http://schemas.openxmlformats.org/officeDocument/2006/relationships/hyperlink" Target="https://redfieldandwiltonstrategies.com/latest-uk-voting-intention-18-june/" TargetMode="External"/><Relationship Id="rId38" Type="http://schemas.openxmlformats.org/officeDocument/2006/relationships/hyperlink" Target="https://www.opinium.co.uk/public-opinion-on-coronavirus-18th-june/" TargetMode="External"/><Relationship Id="rId20" Type="http://schemas.openxmlformats.org/officeDocument/2006/relationships/hyperlink" Target="https://redfieldandwiltonstrategies.com/latest-gb-voting-intention-22-july/" TargetMode="External"/><Relationship Id="rId22" Type="http://schemas.openxmlformats.org/officeDocument/2006/relationships/hyperlink" Target="https://www.opinium.com/resource-center/public-opinion-on-coronavirus-15th-july/" TargetMode="External"/><Relationship Id="rId21" Type="http://schemas.openxmlformats.org/officeDocument/2006/relationships/hyperlink" Target="https://comresglobal.com/polls/savanta-comres-political-tracker-july-2020/" TargetMode="External"/><Relationship Id="rId24" Type="http://schemas.openxmlformats.org/officeDocument/2006/relationships/hyperlink" Target="https://www.kantar.com/uki/inspiration/politics/Eight-in-ten-in-favour-of-local-lockdowns-to-tackle-coronavirus" TargetMode="External"/><Relationship Id="rId23" Type="http://schemas.openxmlformats.org/officeDocument/2006/relationships/hyperlink" Target="https://redfieldandwiltonstrategies.com/latest-gb-voting-intention-15-july/" TargetMode="External"/><Relationship Id="rId26" Type="http://schemas.openxmlformats.org/officeDocument/2006/relationships/hyperlink" Target="https://www.opinium.com/wp-content/uploads/2020/07/Opinium-Political-Report-9th-July-2020.pdf" TargetMode="External"/><Relationship Id="rId25" Type="http://schemas.openxmlformats.org/officeDocument/2006/relationships/hyperlink" Target="https://cdn.survation.com/wp-content/uploads/2020/07/13150005/Survation-Political-Poll-13-July-2020-Data-Tables-1.xlsx" TargetMode="External"/><Relationship Id="rId28" Type="http://schemas.openxmlformats.org/officeDocument/2006/relationships/hyperlink" Target="https://docs.cdn.yougov.com/ai16ajr8zo/TheTimes_VI_200709_V2_W.pdf" TargetMode="External"/><Relationship Id="rId27" Type="http://schemas.openxmlformats.org/officeDocument/2006/relationships/hyperlink" Target="http://www.deltapoll.co.uk/polls/latest-voting-intention-10th-july" TargetMode="External"/><Relationship Id="rId29" Type="http://schemas.openxmlformats.org/officeDocument/2006/relationships/hyperlink" Target="https://redfieldandwiltonstrategies.com/latest-uk-voting-intention-8-july/" TargetMode="External"/><Relationship Id="rId95" Type="http://schemas.openxmlformats.org/officeDocument/2006/relationships/hyperlink" Target="https://d25d2506sfb94s.cloudfront.net/cumulus_uploads/document/pvy6e0njjl/TheTimes_VI_Results_200127_w.pdf" TargetMode="External"/><Relationship Id="rId94" Type="http://schemas.openxmlformats.org/officeDocument/2006/relationships/hyperlink" Target="https://www.survation.com/what-does-the-public-think-on-brexit-day/" TargetMode="External"/><Relationship Id="rId97" Type="http://schemas.openxmlformats.org/officeDocument/2006/relationships/hyperlink" Target="https://www.bmgresearch.co.uk/bmgs-westminster-voting-intention-results-january-2020/" TargetMode="External"/><Relationship Id="rId96" Type="http://schemas.openxmlformats.org/officeDocument/2006/relationships/hyperlink" Target="https://www.opinium.co.uk/political-polling-15th-january-2020/" TargetMode="External"/><Relationship Id="rId11" Type="http://schemas.openxmlformats.org/officeDocument/2006/relationships/hyperlink" Target="https://www.kantar.com/-/media/project/kantar/global/public-polls/2020/kantar-britain-barometer-data-tables---august-2020.pdf" TargetMode="External"/><Relationship Id="rId10" Type="http://schemas.openxmlformats.org/officeDocument/2006/relationships/hyperlink" Target="https://yougov.co.uk/topics/politics/articles-reports/2020/08/19/voting-intention-con-44-lab-35-11-12-aug" TargetMode="External"/><Relationship Id="rId98" Type="http://schemas.openxmlformats.org/officeDocument/2006/relationships/drawing" Target="../drawings/drawing1.xml"/><Relationship Id="rId13" Type="http://schemas.openxmlformats.org/officeDocument/2006/relationships/hyperlink" Target="https://www.ipsos.com/ipsos-mori/en-uk/rishi-sunak-remains-popular-his-handling-coronavirus" TargetMode="External"/><Relationship Id="rId12" Type="http://schemas.openxmlformats.org/officeDocument/2006/relationships/hyperlink" Target="https://docs.cdn.yougov.com/h6za6iaccx/TheTimes_VI_Results_200805_W.pdf" TargetMode="External"/><Relationship Id="rId91" Type="http://schemas.openxmlformats.org/officeDocument/2006/relationships/hyperlink" Target="https://www.bmgresearch.co.uk/wp-content/uploads/2020/02/CONFIDENTIAL_BMG_Independent_110220.xlsx" TargetMode="External"/><Relationship Id="rId90" Type="http://schemas.openxmlformats.org/officeDocument/2006/relationships/hyperlink" Target="https://d25d2506sfb94s.cloudfront.net/cumulus_uploads/document/vng96w7o7b/TheTimes_VI_Results_200210_W.pdf" TargetMode="External"/><Relationship Id="rId93" Type="http://schemas.openxmlformats.org/officeDocument/2006/relationships/hyperlink" Target="https://d25d2506sfb94s.cloudfront.net/cumulus_uploads/document/jbrzn2vf5s/TheTimes_VI_Results_200203_W.pdf" TargetMode="External"/><Relationship Id="rId92" Type="http://schemas.openxmlformats.org/officeDocument/2006/relationships/hyperlink" Target="https://www.ipsos.com/ipsos-mori/en-uk/ipsos-mori-political-monitor-attitudes-labour-leadership-candidates" TargetMode="External"/><Relationship Id="rId15" Type="http://schemas.openxmlformats.org/officeDocument/2006/relationships/hyperlink" Target="https://yougov.co.uk/topics/politics/articles-reports/2020/08/04/voting-intention-con-43-lab-35-30-31-jul" TargetMode="External"/><Relationship Id="rId14" Type="http://schemas.openxmlformats.org/officeDocument/2006/relationships/hyperlink" Target="https://www.survation.com/survation-political-poll-3-august-2020" TargetMode="External"/><Relationship Id="rId17" Type="http://schemas.openxmlformats.org/officeDocument/2006/relationships/hyperlink" Target="https://redfieldandwiltonstrategies.com/latest-gb-voting-intention-29-july/" TargetMode="External"/><Relationship Id="rId16" Type="http://schemas.openxmlformats.org/officeDocument/2006/relationships/hyperlink" Target="https://www.opinium.com/wp-content/uploads/2020/08/Opinium-Political-Report-30th-July-2020.pdf" TargetMode="External"/><Relationship Id="rId19" Type="http://schemas.openxmlformats.org/officeDocument/2006/relationships/hyperlink" Target="https://docs.cdn.yougov.com/iljqdqy75l/TheTimes_VI_Results_200723_W.pdf" TargetMode="External"/><Relationship Id="rId18" Type="http://schemas.openxmlformats.org/officeDocument/2006/relationships/hyperlink" Target="https://www.opinium.com/resource-center/public-opinion-on-coronavirus-23rd-july/" TargetMode="External"/><Relationship Id="rId84" Type="http://schemas.openxmlformats.org/officeDocument/2006/relationships/hyperlink" Target="https://www.opinium.co.uk/political-polling-13th-march-2020/" TargetMode="External"/><Relationship Id="rId83" Type="http://schemas.openxmlformats.org/officeDocument/2006/relationships/hyperlink" Target="https://www.ipsos.com/sites/default/files/ct/news/documents/2020-03/political-monitor-march-2020-tables.pdf" TargetMode="External"/><Relationship Id="rId86" Type="http://schemas.openxmlformats.org/officeDocument/2006/relationships/hyperlink" Target="https://www.bmgresearch.co.uk/wp-content/uploads/2020/03/CONFIDENTIAL_BMG_Independent_Tax_090320.xlsx" TargetMode="External"/><Relationship Id="rId85" Type="http://schemas.openxmlformats.org/officeDocument/2006/relationships/hyperlink" Target="https://drive.google.com/file/d/1rr4hOHFOlRTAvAJesy-VTbTGh-C68MPM/view" TargetMode="External"/><Relationship Id="rId88" Type="http://schemas.openxmlformats.org/officeDocument/2006/relationships/hyperlink" Target="https://www.opinium.co.uk/political-polling-12th-february-2020-2/" TargetMode="External"/><Relationship Id="rId87" Type="http://schemas.openxmlformats.org/officeDocument/2006/relationships/hyperlink" Target="https://www.comresglobal.com/wp-content/uploads/2020/02/Final-Sunday-Express-VI-BBC-Tables-210220-2c0d0h5.pdf" TargetMode="External"/><Relationship Id="rId89" Type="http://schemas.openxmlformats.org/officeDocument/2006/relationships/hyperlink" Target="https://redfieldandwiltonstrategies.com/research/current-uk-voting-intention-february/" TargetMode="External"/><Relationship Id="rId80" Type="http://schemas.openxmlformats.org/officeDocument/2006/relationships/hyperlink" Target="https://www.opinium.co.uk/public-opinion-on-coronavirus-26th-march/" TargetMode="External"/><Relationship Id="rId82" Type="http://schemas.openxmlformats.org/officeDocument/2006/relationships/hyperlink" Target="https://www.opinium.co.uk/public-opinion-on-coronavirus-19th-march-2020//" TargetMode="External"/><Relationship Id="rId81" Type="http://schemas.openxmlformats.org/officeDocument/2006/relationships/hyperlink" Target="https://redfieldandwiltonstrategies.com/research/current-uk-voting-intention-march/" TargetMode="External"/><Relationship Id="rId1" Type="http://schemas.openxmlformats.org/officeDocument/2006/relationships/hyperlink" Target="https://www.opinium.com/resource-center/public-opinion-on-coronavirus-26th-august/" TargetMode="External"/><Relationship Id="rId2" Type="http://schemas.openxmlformats.org/officeDocument/2006/relationships/hyperlink" Target="https://yougov.co.uk/topics/politics/articles-reports/2020/08/26/voting-intention-con-43-lab-36-24-25-aug" TargetMode="External"/><Relationship Id="rId3" Type="http://schemas.openxmlformats.org/officeDocument/2006/relationships/hyperlink" Target="https://redfieldandwiltonstrategies.com/latest-gb-voting-intention-24-august/" TargetMode="External"/><Relationship Id="rId4" Type="http://schemas.openxmlformats.org/officeDocument/2006/relationships/hyperlink" Target="https://www.survation.com/survation-political-poll-21-august-2020/" TargetMode="External"/><Relationship Id="rId9" Type="http://schemas.openxmlformats.org/officeDocument/2006/relationships/hyperlink" Target="https://redfieldandwiltonstrategies.com/latest-gb-voting-intention-12-august/" TargetMode="External"/><Relationship Id="rId5" Type="http://schemas.openxmlformats.org/officeDocument/2006/relationships/hyperlink" Target="https://redfieldandwiltonstrategies.com/latest-gb-voting-intention-19-august/" TargetMode="External"/><Relationship Id="rId6" Type="http://schemas.openxmlformats.org/officeDocument/2006/relationships/hyperlink" Target="https://yougov.co.uk/topics/politics/articles-reports/2020/08/19/voting-intention-con-40-lab-38-18-19-aug" TargetMode="External"/><Relationship Id="rId7" Type="http://schemas.openxmlformats.org/officeDocument/2006/relationships/hyperlink" Target="https://comresglobal.com/polls/savanta-comres-political-tracker-august-2020/" TargetMode="External"/><Relationship Id="rId8" Type="http://schemas.openxmlformats.org/officeDocument/2006/relationships/hyperlink" Target="https://www.opinium.com/resource-center/public-opinion-on-coronavirus-13th-august/" TargetMode="External"/><Relationship Id="rId73" Type="http://schemas.openxmlformats.org/officeDocument/2006/relationships/hyperlink" Target="https://docs.cdn.yougov.com/elkhze55wg/TheTimes_VI_Results_200417_W.pdf" TargetMode="External"/><Relationship Id="rId72" Type="http://schemas.openxmlformats.org/officeDocument/2006/relationships/hyperlink" Target="https://redfieldandwiltonstrategies.com/research/latest-uk-voting-intention-april-17/" TargetMode="External"/><Relationship Id="rId75" Type="http://schemas.openxmlformats.org/officeDocument/2006/relationships/hyperlink" Target="https://www.opinium.co.uk/public-opinion-on-coronavirus-7th-april///" TargetMode="External"/><Relationship Id="rId74" Type="http://schemas.openxmlformats.org/officeDocument/2006/relationships/hyperlink" Target="https://www.opinium.co.uk/public-opinion-on-coronavirus-15th-april/" TargetMode="External"/><Relationship Id="rId77" Type="http://schemas.openxmlformats.org/officeDocument/2006/relationships/hyperlink" Target="https://www.opinium.co.uk/public-opinion-on-coronavirus-1st-april//" TargetMode="External"/><Relationship Id="rId76" Type="http://schemas.openxmlformats.org/officeDocument/2006/relationships/hyperlink" Target="https://www.bmgresearch.co.uk/bmg-polling-results-on-behalf-of-the-independent-2/" TargetMode="External"/><Relationship Id="rId79" Type="http://schemas.openxmlformats.org/officeDocument/2006/relationships/hyperlink" Target="https://docs.cdn.yougov.com/sgj7p6jhwf/TheTimes_VI_200402_W.pdf" TargetMode="External"/><Relationship Id="rId78" Type="http://schemas.openxmlformats.org/officeDocument/2006/relationships/hyperlink" Target="https://redfieldandwiltonstrategies.com/research/latest-uk-voting-intention-april/" TargetMode="External"/><Relationship Id="rId71" Type="http://schemas.openxmlformats.org/officeDocument/2006/relationships/hyperlink" Target="https://www.kantar.com/inspiration/politics/one-in-three-britons-say-their-household-is-likely-to-need-financial-support-in-next-three-months" TargetMode="External"/><Relationship Id="rId70" Type="http://schemas.openxmlformats.org/officeDocument/2006/relationships/hyperlink" Target="https://www.opinium.co.uk/public-opinion-on-coronavirus-21st-april/" TargetMode="External"/><Relationship Id="rId62" Type="http://schemas.openxmlformats.org/officeDocument/2006/relationships/hyperlink" Target="https://www.opinium.co.uk/public-opinion-on-coronavirus-13th-may/" TargetMode="External"/><Relationship Id="rId61" Type="http://schemas.openxmlformats.org/officeDocument/2006/relationships/hyperlink" Target="https://redfieldandwiltonstrategies.com/latest-uk-voting-intention-may-15/" TargetMode="External"/><Relationship Id="rId64" Type="http://schemas.openxmlformats.org/officeDocument/2006/relationships/hyperlink" Target="https://www.opinium.co.uk/public-opinion-on-coronavirus-5th-may/" TargetMode="External"/><Relationship Id="rId63" Type="http://schemas.openxmlformats.org/officeDocument/2006/relationships/hyperlink" Target="https://www.kantar.com/inspiration/politics/public-concern-for-economy-remains-at-highest-level-since-2011" TargetMode="External"/><Relationship Id="rId66" Type="http://schemas.openxmlformats.org/officeDocument/2006/relationships/hyperlink" Target="https://docs.cdn.yougov.com/cpel4ibnpt/TheTimes_VI_Results_200506_V3_W.pdf" TargetMode="External"/><Relationship Id="rId65" Type="http://schemas.openxmlformats.org/officeDocument/2006/relationships/hyperlink" Target="https://redfieldandwiltonstrategies.com/latest-uk-voting-intention-may-6/" TargetMode="External"/><Relationship Id="rId68" Type="http://schemas.openxmlformats.org/officeDocument/2006/relationships/hyperlink" Target="https://www.survation.com/westminster-voting-intention-and-leadership-approval-ratings-amid-covid19-crisis" TargetMode="External"/><Relationship Id="rId67" Type="http://schemas.openxmlformats.org/officeDocument/2006/relationships/hyperlink" Target="https://www.opinium.co.uk/public-opinion-on-coronavirus-27th-april/" TargetMode="External"/><Relationship Id="rId60" Type="http://schemas.openxmlformats.org/officeDocument/2006/relationships/hyperlink" Target="https://www.comresglobal.com/wp-content/uploads/2020/05/Final-Savanta-ComRes-Political-Tracker-Tables-May-2020-2079-2105.pdf" TargetMode="External"/><Relationship Id="rId69" Type="http://schemas.openxmlformats.org/officeDocument/2006/relationships/hyperlink" Target="https://redfieldandwiltonstrategies.com/research/latest-uk-voting-intention-april-27/" TargetMode="External"/><Relationship Id="rId51" Type="http://schemas.openxmlformats.org/officeDocument/2006/relationships/hyperlink" Target="https://docs.cdn.yougov.com/m0487ho0nw/TheTimes_VI_Results_200530_W.pdf" TargetMode="External"/><Relationship Id="rId50" Type="http://schemas.openxmlformats.org/officeDocument/2006/relationships/hyperlink" Target="https://redfieldandwiltonstrategies.com/latest-uk-voting-intention-3-june/" TargetMode="External"/><Relationship Id="rId53" Type="http://schemas.openxmlformats.org/officeDocument/2006/relationships/hyperlink" Target="http://www.deltapoll.co.uk/wp-content/uploads/2020/05/Deltapoll-MoS200528_VI.pdf" TargetMode="External"/><Relationship Id="rId52" Type="http://schemas.openxmlformats.org/officeDocument/2006/relationships/hyperlink" Target="https://www.opinium.co.uk/public-opinion-on-coronavirus-28th-may/" TargetMode="External"/><Relationship Id="rId55" Type="http://schemas.openxmlformats.org/officeDocument/2006/relationships/hyperlink" Target="https://wixlabs-pdf-dev.appspot.com/index?cacheKiller=1590785813615&amp;compId=comp-kasi9srs&amp;instance=tSyFHXtTdd6Eq9IInUIrad0Rh0eW6rFbB7ZzIJIPaIQ.eyJpbnN0YW5jZUlkIjoiMzkxN2ZiN2UtMDg0ZC00NWNkLThkM2QtOGY5M2YxNzc5YzhlIiwiYXBwRGVmSWQiOiIxM2VlMTBhMy1lY2I5LTdlZmYtNDI5OC1kMmY5ZjM0YWNmMGQiLCJtZXRhU2l0ZUlkIjoiYjBkZjY1MTQtYjA3NS00NzFhLTkwODEtNTgwZGEwMzEyYTc4Iiwic2lnbkRhdGUiOiIyMDIwLTA1LTI5VDIxOjA3OjU0LjAzMFoiLCJkZW1vTW9kZSI6ZmFsc2UsImFpZCI6ImZkYzk4ZjI4LThlZjctNGQyNS04NDBjLTk1Zjc0YWVhY2VjNiIsImJpVG9rZW4iOiI4OWM4OWU2YS1iODM4LTAyZDctMWRiYy1kNzllNTE0NmI2ZjYiLCJzaXRlT3duZXJJZCI6ImJiZjYwMDFkLWNmN2QtNDAxNC1iYzE3LWJmNzE4MWU4ZmFiMyJ9" TargetMode="External"/><Relationship Id="rId54" Type="http://schemas.openxmlformats.org/officeDocument/2006/relationships/hyperlink" Target="https://redfieldandwiltonstrategies.com/latest-uk-voting-intention-poll-27-may/" TargetMode="External"/><Relationship Id="rId57" Type="http://schemas.openxmlformats.org/officeDocument/2006/relationships/hyperlink" Target="https://www.survation.com/westminster-voting-intention-and-leadership-approval-ratings-26-may-2020" TargetMode="External"/><Relationship Id="rId56" Type="http://schemas.openxmlformats.org/officeDocument/2006/relationships/hyperlink" Target="https://yougov.co.uk/topics/politics/articles-reports/2020/05/26/voting-intention-con-44-lab-38-25-26-may" TargetMode="External"/><Relationship Id="rId59" Type="http://schemas.openxmlformats.org/officeDocument/2006/relationships/hyperlink" Target="https://docs.cdn.yougov.com/246il6g7ik/TheTimes_VI_Trackers_200519_W.pdf" TargetMode="External"/><Relationship Id="rId58" Type="http://schemas.openxmlformats.org/officeDocument/2006/relationships/hyperlink" Target="https://www.opinium.co.uk/public-opinion-on-coronavirus-21st-may/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2.xml"/><Relationship Id="rId10" Type="http://schemas.openxmlformats.org/officeDocument/2006/relationships/hyperlink" Target="https://en.wikipedia.org/wiki/Opinion_polling_for_the_next_United_Kingdom_general_election" TargetMode="External"/><Relationship Id="rId1" Type="http://schemas.openxmlformats.org/officeDocument/2006/relationships/hyperlink" Target="https://www.bmgresearch.co.uk/category/company-news/" TargetMode="External"/><Relationship Id="rId2" Type="http://schemas.openxmlformats.org/officeDocument/2006/relationships/hyperlink" Target="http://www.deltapoll.co.uk/polls-library" TargetMode="External"/><Relationship Id="rId3" Type="http://schemas.openxmlformats.org/officeDocument/2006/relationships/hyperlink" Target="https://www.ipsos.com/ipsos-mori/en-uk/news-and-polls/news" TargetMode="External"/><Relationship Id="rId4" Type="http://schemas.openxmlformats.org/officeDocument/2006/relationships/hyperlink" Target="https://www.kantar.com/expertise/policy-society/kantar-public-uk-polling-archive" TargetMode="External"/><Relationship Id="rId9" Type="http://schemas.openxmlformats.org/officeDocument/2006/relationships/hyperlink" Target="https://yougov.co.uk/topics/overview/survey-results" TargetMode="External"/><Relationship Id="rId5" Type="http://schemas.openxmlformats.org/officeDocument/2006/relationships/hyperlink" Target="https://www.opinium.com/political-polling/" TargetMode="External"/><Relationship Id="rId6" Type="http://schemas.openxmlformats.org/officeDocument/2006/relationships/hyperlink" Target="https://redfieldandwiltonstrategies.com/research/" TargetMode="External"/><Relationship Id="rId7" Type="http://schemas.openxmlformats.org/officeDocument/2006/relationships/hyperlink" Target="https://comresglobal.com/our-work/poll-archive/" TargetMode="External"/><Relationship Id="rId8" Type="http://schemas.openxmlformats.org/officeDocument/2006/relationships/hyperlink" Target="https://www.survation.com/archiv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86"/>
    <col customWidth="1" min="2" max="2" width="1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1" t="s">
        <v>11</v>
      </c>
      <c r="M1" s="1" t="s">
        <v>12</v>
      </c>
    </row>
    <row r="2">
      <c r="A2" s="7" t="s">
        <v>13</v>
      </c>
      <c r="B2" s="8" t="s">
        <v>14</v>
      </c>
      <c r="C2" s="9">
        <v>44069.0</v>
      </c>
      <c r="D2" s="9">
        <v>44071.0</v>
      </c>
      <c r="E2" s="10" t="s">
        <v>15</v>
      </c>
      <c r="F2" s="11">
        <v>2002.0</v>
      </c>
      <c r="G2" s="12">
        <v>0.4</v>
      </c>
      <c r="H2" s="13">
        <v>0.4</v>
      </c>
      <c r="I2" s="14">
        <v>0.06</v>
      </c>
      <c r="J2" s="14">
        <v>0.05</v>
      </c>
      <c r="K2" s="14">
        <v>0.03</v>
      </c>
      <c r="L2" s="15">
        <v>0.02</v>
      </c>
      <c r="M2" s="16">
        <f t="shared" ref="M2:M98" si="1">G2-H2</f>
        <v>0</v>
      </c>
    </row>
    <row r="3">
      <c r="A3" s="7" t="s">
        <v>16</v>
      </c>
      <c r="B3" s="8" t="s">
        <v>17</v>
      </c>
      <c r="C3" s="9">
        <v>44067.0</v>
      </c>
      <c r="D3" s="9">
        <v>44068.0</v>
      </c>
      <c r="E3" s="10" t="s">
        <v>15</v>
      </c>
      <c r="F3" s="11">
        <v>1669.0</v>
      </c>
      <c r="G3" s="12">
        <v>0.43</v>
      </c>
      <c r="H3" s="14">
        <v>0.36</v>
      </c>
      <c r="I3" s="14">
        <v>0.06</v>
      </c>
      <c r="J3" s="14">
        <v>0.05</v>
      </c>
      <c r="K3" s="14">
        <v>0.04</v>
      </c>
      <c r="L3" s="15">
        <v>0.05</v>
      </c>
      <c r="M3" s="17">
        <f t="shared" si="1"/>
        <v>0.07</v>
      </c>
    </row>
    <row r="4">
      <c r="A4" s="7" t="s">
        <v>18</v>
      </c>
      <c r="B4" s="8"/>
      <c r="C4" s="9">
        <v>44067.0</v>
      </c>
      <c r="D4" s="9">
        <v>44067.0</v>
      </c>
      <c r="E4" s="10" t="s">
        <v>15</v>
      </c>
      <c r="F4" s="11">
        <v>2000.0</v>
      </c>
      <c r="G4" s="12">
        <v>0.42</v>
      </c>
      <c r="H4" s="14">
        <v>0.37</v>
      </c>
      <c r="I4" s="14">
        <v>0.09</v>
      </c>
      <c r="J4" s="14">
        <v>0.04</v>
      </c>
      <c r="K4" s="14">
        <v>0.05</v>
      </c>
      <c r="L4" s="15">
        <v>0.03</v>
      </c>
      <c r="M4" s="17">
        <f t="shared" si="1"/>
        <v>0.05</v>
      </c>
    </row>
    <row r="5">
      <c r="A5" s="7" t="s">
        <v>19</v>
      </c>
      <c r="B5" s="8"/>
      <c r="C5" s="9">
        <v>44064.0</v>
      </c>
      <c r="D5" s="9">
        <v>44064.0</v>
      </c>
      <c r="E5" s="10" t="s">
        <v>20</v>
      </c>
      <c r="F5" s="11">
        <v>1005.0</v>
      </c>
      <c r="G5" s="12">
        <v>0.41</v>
      </c>
      <c r="H5" s="14">
        <v>0.37</v>
      </c>
      <c r="I5" s="14">
        <v>0.09</v>
      </c>
      <c r="J5" s="14">
        <v>0.05</v>
      </c>
      <c r="K5" s="14">
        <v>0.04</v>
      </c>
      <c r="L5" s="15">
        <v>0.04</v>
      </c>
      <c r="M5" s="17">
        <f t="shared" si="1"/>
        <v>0.04</v>
      </c>
    </row>
    <row r="6">
      <c r="A6" s="7" t="s">
        <v>18</v>
      </c>
      <c r="B6" s="8"/>
      <c r="C6" s="9">
        <v>44062.0</v>
      </c>
      <c r="D6" s="9">
        <v>44062.0</v>
      </c>
      <c r="E6" s="10" t="s">
        <v>15</v>
      </c>
      <c r="F6" s="11">
        <v>2000.0</v>
      </c>
      <c r="G6" s="12">
        <v>0.44</v>
      </c>
      <c r="H6" s="14">
        <v>0.37</v>
      </c>
      <c r="I6" s="14">
        <v>0.07</v>
      </c>
      <c r="J6" s="14">
        <v>0.04</v>
      </c>
      <c r="K6" s="14">
        <v>0.04</v>
      </c>
      <c r="L6" s="15">
        <v>0.03</v>
      </c>
      <c r="M6" s="17">
        <f t="shared" si="1"/>
        <v>0.07</v>
      </c>
    </row>
    <row r="7">
      <c r="A7" s="7" t="s">
        <v>16</v>
      </c>
      <c r="B7" s="8" t="s">
        <v>17</v>
      </c>
      <c r="C7" s="9">
        <v>44061.0</v>
      </c>
      <c r="D7" s="9">
        <v>44062.0</v>
      </c>
      <c r="E7" s="10" t="s">
        <v>15</v>
      </c>
      <c r="F7" s="11">
        <v>1652.0</v>
      </c>
      <c r="G7" s="12">
        <v>0.4</v>
      </c>
      <c r="H7" s="14">
        <v>0.38</v>
      </c>
      <c r="I7" s="14">
        <v>0.06</v>
      </c>
      <c r="J7" s="14">
        <v>0.05</v>
      </c>
      <c r="K7" s="14">
        <v>0.06</v>
      </c>
      <c r="L7" s="15">
        <v>0.06</v>
      </c>
      <c r="M7" s="17">
        <f t="shared" si="1"/>
        <v>0.02</v>
      </c>
    </row>
    <row r="8">
      <c r="A8" s="18" t="s">
        <v>21</v>
      </c>
      <c r="B8" s="8"/>
      <c r="C8" s="9">
        <v>44059.0</v>
      </c>
      <c r="D8" s="9">
        <v>44059.0</v>
      </c>
      <c r="E8" s="10" t="s">
        <v>20</v>
      </c>
      <c r="F8" s="11">
        <v>2083.0</v>
      </c>
      <c r="G8" s="12">
        <v>0.42</v>
      </c>
      <c r="H8" s="14">
        <v>0.37</v>
      </c>
      <c r="I8" s="14">
        <v>0.07</v>
      </c>
      <c r="J8" s="14">
        <v>0.04</v>
      </c>
      <c r="K8" s="14">
        <v>0.03</v>
      </c>
      <c r="L8" s="15">
        <v>0.07</v>
      </c>
      <c r="M8" s="17">
        <f t="shared" si="1"/>
        <v>0.05</v>
      </c>
    </row>
    <row r="9">
      <c r="A9" s="7" t="s">
        <v>13</v>
      </c>
      <c r="B9" s="8" t="s">
        <v>14</v>
      </c>
      <c r="C9" s="9">
        <v>44056.0</v>
      </c>
      <c r="D9" s="9">
        <v>44057.0</v>
      </c>
      <c r="E9" s="10" t="s">
        <v>15</v>
      </c>
      <c r="F9" s="11">
        <v>2005.0</v>
      </c>
      <c r="G9" s="12">
        <v>0.42</v>
      </c>
      <c r="H9" s="14">
        <v>0.39</v>
      </c>
      <c r="I9" s="14">
        <v>0.05</v>
      </c>
      <c r="J9" s="14">
        <v>0.05</v>
      </c>
      <c r="K9" s="14">
        <v>0.03</v>
      </c>
      <c r="L9" s="15">
        <v>0.06</v>
      </c>
      <c r="M9" s="17">
        <f t="shared" si="1"/>
        <v>0.03</v>
      </c>
    </row>
    <row r="10">
      <c r="A10" s="7" t="s">
        <v>18</v>
      </c>
      <c r="B10" s="8"/>
      <c r="C10" s="9">
        <v>44055.0</v>
      </c>
      <c r="D10" s="9">
        <v>44055.0</v>
      </c>
      <c r="E10" s="10" t="s">
        <v>15</v>
      </c>
      <c r="F10" s="11">
        <v>2000.0</v>
      </c>
      <c r="G10" s="12">
        <v>0.43</v>
      </c>
      <c r="H10" s="14">
        <v>0.36</v>
      </c>
      <c r="I10" s="14">
        <v>0.09</v>
      </c>
      <c r="J10" s="14">
        <v>0.04</v>
      </c>
      <c r="K10" s="14">
        <v>0.04</v>
      </c>
      <c r="L10" s="15">
        <v>0.03</v>
      </c>
      <c r="M10" s="17">
        <f t="shared" si="1"/>
        <v>0.07</v>
      </c>
    </row>
    <row r="11">
      <c r="A11" s="7" t="s">
        <v>16</v>
      </c>
      <c r="B11" s="8" t="s">
        <v>17</v>
      </c>
      <c r="C11" s="9">
        <v>44054.0</v>
      </c>
      <c r="D11" s="9">
        <v>44055.0</v>
      </c>
      <c r="E11" s="10" t="s">
        <v>15</v>
      </c>
      <c r="F11" s="11">
        <v>1634.0</v>
      </c>
      <c r="G11" s="12">
        <v>0.44</v>
      </c>
      <c r="H11" s="14">
        <v>0.35</v>
      </c>
      <c r="I11" s="14">
        <v>0.05</v>
      </c>
      <c r="J11" s="14">
        <v>0.06</v>
      </c>
      <c r="K11" s="14">
        <v>0.05</v>
      </c>
      <c r="L11" s="15">
        <v>0.05</v>
      </c>
      <c r="M11" s="17">
        <f t="shared" si="1"/>
        <v>0.09</v>
      </c>
    </row>
    <row r="12">
      <c r="A12" s="19" t="s">
        <v>22</v>
      </c>
      <c r="B12" s="8"/>
      <c r="C12" s="9">
        <v>44049.0</v>
      </c>
      <c r="D12" s="9">
        <v>44053.0</v>
      </c>
      <c r="E12" s="20" t="s">
        <v>15</v>
      </c>
      <c r="F12" s="21">
        <v>1161.0</v>
      </c>
      <c r="G12" s="22">
        <v>0.4</v>
      </c>
      <c r="H12" s="23">
        <v>0.36</v>
      </c>
      <c r="I12" s="23">
        <v>0.08</v>
      </c>
      <c r="J12" s="23">
        <v>0.06</v>
      </c>
      <c r="K12" s="23">
        <v>0.04</v>
      </c>
      <c r="L12" s="24">
        <v>0.06</v>
      </c>
      <c r="M12" s="17">
        <f t="shared" si="1"/>
        <v>0.04</v>
      </c>
    </row>
    <row r="13">
      <c r="A13" s="7" t="s">
        <v>16</v>
      </c>
      <c r="B13" s="8" t="s">
        <v>17</v>
      </c>
      <c r="C13" s="9">
        <v>44047.0</v>
      </c>
      <c r="D13" s="9">
        <v>44048.0</v>
      </c>
      <c r="E13" s="10" t="s">
        <v>15</v>
      </c>
      <c r="F13" s="11">
        <v>1606.0</v>
      </c>
      <c r="G13" s="12">
        <v>0.42</v>
      </c>
      <c r="H13" s="14">
        <v>0.36</v>
      </c>
      <c r="I13" s="14">
        <v>0.08</v>
      </c>
      <c r="J13" s="14">
        <v>0.05</v>
      </c>
      <c r="K13" s="14">
        <v>0.05</v>
      </c>
      <c r="L13" s="15">
        <v>0.04</v>
      </c>
      <c r="M13" s="17">
        <f t="shared" si="1"/>
        <v>0.06</v>
      </c>
    </row>
    <row r="14">
      <c r="A14" s="7" t="s">
        <v>23</v>
      </c>
      <c r="B14" s="8" t="s">
        <v>24</v>
      </c>
      <c r="C14" s="9">
        <v>44042.0</v>
      </c>
      <c r="D14" s="9">
        <v>44047.0</v>
      </c>
      <c r="E14" s="10" t="s">
        <v>15</v>
      </c>
      <c r="F14" s="11">
        <v>1019.0</v>
      </c>
      <c r="G14" s="12">
        <v>0.45</v>
      </c>
      <c r="H14" s="14">
        <v>0.37</v>
      </c>
      <c r="I14" s="14">
        <v>0.06</v>
      </c>
      <c r="J14" s="14">
        <v>0.05</v>
      </c>
      <c r="K14" s="14">
        <v>0.05</v>
      </c>
      <c r="L14" s="15">
        <v>0.02</v>
      </c>
      <c r="M14" s="17">
        <f t="shared" si="1"/>
        <v>0.08</v>
      </c>
    </row>
    <row r="15">
      <c r="A15" s="7" t="s">
        <v>19</v>
      </c>
      <c r="B15" s="8"/>
      <c r="C15" s="9">
        <v>44043.0</v>
      </c>
      <c r="D15" s="9">
        <v>44046.0</v>
      </c>
      <c r="E15" s="10" t="s">
        <v>20</v>
      </c>
      <c r="F15" s="11">
        <v>1019.0</v>
      </c>
      <c r="G15" s="12">
        <v>0.44</v>
      </c>
      <c r="H15" s="14">
        <v>0.35</v>
      </c>
      <c r="I15" s="14">
        <v>0.08</v>
      </c>
      <c r="J15" s="14">
        <v>0.04</v>
      </c>
      <c r="K15" s="14">
        <v>0.05</v>
      </c>
      <c r="L15" s="15">
        <v>0.03</v>
      </c>
      <c r="M15" s="17">
        <f t="shared" si="1"/>
        <v>0.09</v>
      </c>
    </row>
    <row r="16">
      <c r="A16" s="7" t="s">
        <v>16</v>
      </c>
      <c r="B16" s="8" t="s">
        <v>17</v>
      </c>
      <c r="C16" s="9">
        <v>44042.0</v>
      </c>
      <c r="D16" s="9">
        <v>44043.0</v>
      </c>
      <c r="E16" s="10" t="s">
        <v>15</v>
      </c>
      <c r="F16" s="11">
        <v>1623.0</v>
      </c>
      <c r="G16" s="12">
        <v>0.43</v>
      </c>
      <c r="H16" s="14">
        <v>0.35</v>
      </c>
      <c r="I16" s="14">
        <v>0.06</v>
      </c>
      <c r="J16" s="14">
        <v>0.05</v>
      </c>
      <c r="K16" s="14">
        <v>0.05</v>
      </c>
      <c r="L16" s="15">
        <v>0.05</v>
      </c>
      <c r="M16" s="17">
        <f t="shared" si="1"/>
        <v>0.08</v>
      </c>
    </row>
    <row r="17">
      <c r="A17" s="7" t="s">
        <v>13</v>
      </c>
      <c r="B17" s="8" t="s">
        <v>14</v>
      </c>
      <c r="C17" s="9">
        <v>44042.0</v>
      </c>
      <c r="D17" s="9">
        <v>44043.0</v>
      </c>
      <c r="E17" s="10" t="s">
        <v>15</v>
      </c>
      <c r="F17" s="11">
        <v>2002.0</v>
      </c>
      <c r="G17" s="12">
        <v>0.41</v>
      </c>
      <c r="H17" s="14">
        <v>0.38</v>
      </c>
      <c r="I17" s="14">
        <v>0.06</v>
      </c>
      <c r="J17" s="14">
        <v>0.06</v>
      </c>
      <c r="K17" s="14">
        <v>0.04</v>
      </c>
      <c r="L17" s="15">
        <v>0.06</v>
      </c>
      <c r="M17" s="17">
        <f t="shared" si="1"/>
        <v>0.03</v>
      </c>
    </row>
    <row r="18">
      <c r="A18" s="7" t="s">
        <v>18</v>
      </c>
      <c r="B18" s="8"/>
      <c r="C18" s="9">
        <v>44041.0</v>
      </c>
      <c r="D18" s="9">
        <v>44041.0</v>
      </c>
      <c r="E18" s="10" t="s">
        <v>15</v>
      </c>
      <c r="F18" s="11">
        <v>2000.0</v>
      </c>
      <c r="G18" s="12">
        <v>0.43</v>
      </c>
      <c r="H18" s="14">
        <v>0.38</v>
      </c>
      <c r="I18" s="14">
        <v>0.07</v>
      </c>
      <c r="J18" s="14">
        <v>0.04</v>
      </c>
      <c r="K18" s="14">
        <v>0.04</v>
      </c>
      <c r="L18" s="15">
        <v>0.03</v>
      </c>
      <c r="M18" s="17">
        <f t="shared" si="1"/>
        <v>0.05</v>
      </c>
    </row>
    <row r="19">
      <c r="A19" s="7" t="s">
        <v>13</v>
      </c>
      <c r="B19" s="8" t="s">
        <v>14</v>
      </c>
      <c r="C19" s="9">
        <v>44035.0</v>
      </c>
      <c r="D19" s="9">
        <v>44036.0</v>
      </c>
      <c r="E19" s="10" t="s">
        <v>15</v>
      </c>
      <c r="F19" s="11">
        <v>2002.0</v>
      </c>
      <c r="G19" s="12">
        <v>0.42</v>
      </c>
      <c r="H19" s="14">
        <v>0.38</v>
      </c>
      <c r="I19" s="14">
        <v>0.06</v>
      </c>
      <c r="J19" s="14">
        <v>0.05</v>
      </c>
      <c r="K19" s="14">
        <v>0.04</v>
      </c>
      <c r="L19" s="15">
        <v>0.05</v>
      </c>
      <c r="M19" s="17">
        <f t="shared" si="1"/>
        <v>0.04</v>
      </c>
    </row>
    <row r="20">
      <c r="A20" s="7" t="s">
        <v>16</v>
      </c>
      <c r="B20" s="8" t="s">
        <v>17</v>
      </c>
      <c r="C20" s="9">
        <v>44034.0</v>
      </c>
      <c r="D20" s="9">
        <v>44035.0</v>
      </c>
      <c r="E20" s="10" t="s">
        <v>15</v>
      </c>
      <c r="F20" s="11">
        <v>1648.0</v>
      </c>
      <c r="G20" s="12">
        <v>0.44</v>
      </c>
      <c r="H20" s="14">
        <v>0.35</v>
      </c>
      <c r="I20" s="14">
        <v>0.07</v>
      </c>
      <c r="J20" s="14">
        <v>0.05</v>
      </c>
      <c r="K20" s="14">
        <v>0.04</v>
      </c>
      <c r="L20" s="15">
        <v>0.05</v>
      </c>
      <c r="M20" s="17">
        <f t="shared" si="1"/>
        <v>0.09</v>
      </c>
    </row>
    <row r="21">
      <c r="A21" s="7" t="s">
        <v>18</v>
      </c>
      <c r="B21" s="8"/>
      <c r="C21" s="9">
        <v>44034.0</v>
      </c>
      <c r="D21" s="9">
        <v>44034.0</v>
      </c>
      <c r="E21" s="10" t="s">
        <v>15</v>
      </c>
      <c r="F21" s="11">
        <v>2000.0</v>
      </c>
      <c r="G21" s="12">
        <v>0.44</v>
      </c>
      <c r="H21" s="14">
        <v>0.36</v>
      </c>
      <c r="I21" s="14">
        <v>0.08</v>
      </c>
      <c r="J21" s="14">
        <v>0.04</v>
      </c>
      <c r="K21" s="14">
        <v>0.05</v>
      </c>
      <c r="L21" s="15">
        <v>0.04</v>
      </c>
      <c r="M21" s="17">
        <f t="shared" si="1"/>
        <v>0.08</v>
      </c>
    </row>
    <row r="22">
      <c r="A22" s="18" t="s">
        <v>21</v>
      </c>
      <c r="B22" s="8"/>
      <c r="C22" s="9">
        <v>44029.0</v>
      </c>
      <c r="D22" s="9">
        <v>44031.0</v>
      </c>
      <c r="E22" s="10" t="s">
        <v>20</v>
      </c>
      <c r="F22" s="11">
        <v>2085.0</v>
      </c>
      <c r="G22" s="12">
        <v>0.43</v>
      </c>
      <c r="H22" s="14">
        <v>0.37</v>
      </c>
      <c r="I22" s="14">
        <v>0.06</v>
      </c>
      <c r="J22" s="14">
        <v>0.05</v>
      </c>
      <c r="K22" s="14">
        <v>0.02</v>
      </c>
      <c r="L22" s="15">
        <v>0.07</v>
      </c>
      <c r="M22" s="17">
        <f t="shared" si="1"/>
        <v>0.06</v>
      </c>
    </row>
    <row r="23">
      <c r="A23" s="7" t="s">
        <v>13</v>
      </c>
      <c r="B23" s="8" t="s">
        <v>14</v>
      </c>
      <c r="C23" s="9">
        <v>44027.0</v>
      </c>
      <c r="D23" s="9">
        <v>44029.0</v>
      </c>
      <c r="E23" s="10" t="s">
        <v>15</v>
      </c>
      <c r="F23" s="11">
        <v>2003.0</v>
      </c>
      <c r="G23" s="12">
        <v>0.44</v>
      </c>
      <c r="H23" s="14">
        <v>0.36</v>
      </c>
      <c r="I23" s="14">
        <v>0.06</v>
      </c>
      <c r="J23" s="14">
        <v>0.06</v>
      </c>
      <c r="K23" s="14">
        <v>0.04</v>
      </c>
      <c r="L23" s="15">
        <v>0.04</v>
      </c>
      <c r="M23" s="17">
        <f t="shared" si="1"/>
        <v>0.08</v>
      </c>
    </row>
    <row r="24">
      <c r="A24" s="7" t="s">
        <v>18</v>
      </c>
      <c r="B24" s="8"/>
      <c r="C24" s="9">
        <v>44027.0</v>
      </c>
      <c r="D24" s="9">
        <v>44027.0</v>
      </c>
      <c r="E24" s="10" t="s">
        <v>15</v>
      </c>
      <c r="F24" s="11">
        <v>2000.0</v>
      </c>
      <c r="G24" s="12">
        <v>0.44</v>
      </c>
      <c r="H24" s="14">
        <v>0.37</v>
      </c>
      <c r="I24" s="14">
        <v>0.08</v>
      </c>
      <c r="J24" s="14">
        <v>0.04</v>
      </c>
      <c r="K24" s="14">
        <v>0.04</v>
      </c>
      <c r="L24" s="15">
        <v>0.02</v>
      </c>
      <c r="M24" s="17">
        <f t="shared" si="1"/>
        <v>0.07</v>
      </c>
    </row>
    <row r="25">
      <c r="A25" s="7" t="s">
        <v>22</v>
      </c>
      <c r="B25" s="8"/>
      <c r="C25" s="9">
        <v>44021.0</v>
      </c>
      <c r="D25" s="9">
        <v>44025.0</v>
      </c>
      <c r="E25" s="10" t="s">
        <v>15</v>
      </c>
      <c r="F25" s="11">
        <v>1131.0</v>
      </c>
      <c r="G25" s="12">
        <v>0.45</v>
      </c>
      <c r="H25" s="14">
        <v>0.35</v>
      </c>
      <c r="I25" s="14">
        <v>0.09</v>
      </c>
      <c r="J25" s="14">
        <v>0.05</v>
      </c>
      <c r="K25" s="14">
        <v>0.02</v>
      </c>
      <c r="L25" s="15">
        <v>0.05</v>
      </c>
      <c r="M25" s="17">
        <f t="shared" si="1"/>
        <v>0.1</v>
      </c>
    </row>
    <row r="26">
      <c r="A26" s="7" t="s">
        <v>19</v>
      </c>
      <c r="B26" s="8"/>
      <c r="C26" s="9">
        <v>44022.0</v>
      </c>
      <c r="D26" s="9">
        <v>44024.0</v>
      </c>
      <c r="E26" s="10" t="s">
        <v>20</v>
      </c>
      <c r="F26" s="11">
        <v>2022.0</v>
      </c>
      <c r="G26" s="12">
        <v>0.42</v>
      </c>
      <c r="H26" s="14">
        <v>0.36</v>
      </c>
      <c r="I26" s="14">
        <v>0.08</v>
      </c>
      <c r="J26" s="14">
        <v>0.04</v>
      </c>
      <c r="K26" s="14">
        <v>0.05</v>
      </c>
      <c r="L26" s="15">
        <v>0.05</v>
      </c>
      <c r="M26" s="17">
        <f t="shared" si="1"/>
        <v>0.06</v>
      </c>
    </row>
    <row r="27">
      <c r="A27" s="7" t="s">
        <v>13</v>
      </c>
      <c r="B27" s="8" t="s">
        <v>14</v>
      </c>
      <c r="C27" s="9">
        <v>44021.0</v>
      </c>
      <c r="D27" s="9">
        <v>44022.0</v>
      </c>
      <c r="E27" s="10" t="s">
        <v>15</v>
      </c>
      <c r="F27" s="11">
        <v>2002.0</v>
      </c>
      <c r="G27" s="12">
        <v>0.42</v>
      </c>
      <c r="H27" s="14">
        <v>0.38</v>
      </c>
      <c r="I27" s="14">
        <v>0.06</v>
      </c>
      <c r="J27" s="14">
        <v>0.06</v>
      </c>
      <c r="K27" s="14">
        <v>0.04</v>
      </c>
      <c r="L27" s="15">
        <v>0.04</v>
      </c>
      <c r="M27" s="17">
        <f t="shared" si="1"/>
        <v>0.04</v>
      </c>
    </row>
    <row r="28">
      <c r="A28" s="7" t="s">
        <v>25</v>
      </c>
      <c r="B28" s="8" t="s">
        <v>26</v>
      </c>
      <c r="C28" s="9">
        <v>44021.0</v>
      </c>
      <c r="D28" s="9">
        <v>44022.0</v>
      </c>
      <c r="E28" s="10" t="s">
        <v>15</v>
      </c>
      <c r="F28" s="11">
        <v>1541.0</v>
      </c>
      <c r="G28" s="12">
        <v>0.44</v>
      </c>
      <c r="H28" s="14">
        <v>0.38</v>
      </c>
      <c r="I28" s="14">
        <v>0.07</v>
      </c>
      <c r="J28" s="14">
        <v>0.03</v>
      </c>
      <c r="K28" s="14">
        <v>0.03</v>
      </c>
      <c r="L28" s="15">
        <v>0.05</v>
      </c>
      <c r="M28" s="17">
        <f t="shared" si="1"/>
        <v>0.06</v>
      </c>
    </row>
    <row r="29">
      <c r="A29" s="7" t="s">
        <v>16</v>
      </c>
      <c r="B29" s="8" t="s">
        <v>17</v>
      </c>
      <c r="C29" s="9">
        <v>44020.0</v>
      </c>
      <c r="D29" s="9">
        <v>44021.0</v>
      </c>
      <c r="E29" s="10" t="s">
        <v>15</v>
      </c>
      <c r="F29" s="11">
        <v>1614.0</v>
      </c>
      <c r="G29" s="12">
        <v>0.46</v>
      </c>
      <c r="H29" s="14">
        <v>0.36</v>
      </c>
      <c r="I29" s="14">
        <v>0.06</v>
      </c>
      <c r="J29" s="14">
        <v>0.05</v>
      </c>
      <c r="K29" s="14">
        <v>0.03</v>
      </c>
      <c r="L29" s="15">
        <v>0.04</v>
      </c>
      <c r="M29" s="17">
        <f t="shared" si="1"/>
        <v>0.1</v>
      </c>
    </row>
    <row r="30">
      <c r="A30" s="7" t="s">
        <v>18</v>
      </c>
      <c r="B30" s="8"/>
      <c r="C30" s="9">
        <v>44020.0</v>
      </c>
      <c r="D30" s="9">
        <v>44020.0</v>
      </c>
      <c r="E30" s="10" t="s">
        <v>15</v>
      </c>
      <c r="F30" s="11">
        <v>2000.0</v>
      </c>
      <c r="G30" s="12">
        <v>0.44</v>
      </c>
      <c r="H30" s="14">
        <v>0.39</v>
      </c>
      <c r="I30" s="14">
        <v>0.07</v>
      </c>
      <c r="J30" s="14">
        <v>0.04</v>
      </c>
      <c r="K30" s="14">
        <v>0.04</v>
      </c>
      <c r="L30" s="15">
        <v>0.02</v>
      </c>
      <c r="M30" s="17">
        <f t="shared" si="1"/>
        <v>0.05</v>
      </c>
    </row>
    <row r="31">
      <c r="A31" s="7" t="s">
        <v>19</v>
      </c>
      <c r="B31" s="8"/>
      <c r="C31" s="9">
        <v>44015.0</v>
      </c>
      <c r="D31" s="9">
        <v>44018.0</v>
      </c>
      <c r="E31" s="10" t="s">
        <v>20</v>
      </c>
      <c r="F31" s="11">
        <v>1012.0</v>
      </c>
      <c r="G31" s="12">
        <v>0.44</v>
      </c>
      <c r="H31" s="14">
        <v>0.37</v>
      </c>
      <c r="I31" s="14">
        <v>0.07</v>
      </c>
      <c r="J31" s="14">
        <v>0.04</v>
      </c>
      <c r="K31" s="14">
        <v>0.04</v>
      </c>
      <c r="L31" s="15">
        <v>0.03</v>
      </c>
      <c r="M31" s="17">
        <f t="shared" si="1"/>
        <v>0.07</v>
      </c>
    </row>
    <row r="32">
      <c r="A32" s="7" t="s">
        <v>25</v>
      </c>
      <c r="B32" s="8" t="s">
        <v>26</v>
      </c>
      <c r="C32" s="9">
        <v>44014.0</v>
      </c>
      <c r="D32" s="9">
        <v>44015.0</v>
      </c>
      <c r="E32" s="10" t="s">
        <v>15</v>
      </c>
      <c r="F32" s="11">
        <v>1549.0</v>
      </c>
      <c r="G32" s="12">
        <v>0.41</v>
      </c>
      <c r="H32" s="14">
        <v>0.36</v>
      </c>
      <c r="I32" s="14">
        <v>0.07</v>
      </c>
      <c r="J32" s="14">
        <v>0.03</v>
      </c>
      <c r="K32" s="14">
        <v>0.05</v>
      </c>
      <c r="L32" s="15">
        <v>0.08</v>
      </c>
      <c r="M32" s="17">
        <f t="shared" si="1"/>
        <v>0.05</v>
      </c>
    </row>
    <row r="33">
      <c r="A33" s="7" t="s">
        <v>13</v>
      </c>
      <c r="B33" s="8" t="s">
        <v>14</v>
      </c>
      <c r="C33" s="9">
        <v>44013.0</v>
      </c>
      <c r="D33" s="9">
        <v>44015.0</v>
      </c>
      <c r="E33" s="10" t="s">
        <v>15</v>
      </c>
      <c r="F33" s="11">
        <v>2002.0</v>
      </c>
      <c r="G33" s="12">
        <v>0.41</v>
      </c>
      <c r="H33" s="14">
        <v>0.37</v>
      </c>
      <c r="I33" s="14">
        <v>0.08</v>
      </c>
      <c r="J33" s="14">
        <v>0.05</v>
      </c>
      <c r="K33" s="14">
        <v>0.04</v>
      </c>
      <c r="L33" s="15">
        <v>0.05</v>
      </c>
      <c r="M33" s="17">
        <f t="shared" si="1"/>
        <v>0.04</v>
      </c>
    </row>
    <row r="34">
      <c r="A34" s="7" t="s">
        <v>18</v>
      </c>
      <c r="B34" s="8" t="s">
        <v>27</v>
      </c>
      <c r="C34" s="9">
        <v>44013.0</v>
      </c>
      <c r="D34" s="9">
        <v>44013.0</v>
      </c>
      <c r="E34" s="10" t="s">
        <v>15</v>
      </c>
      <c r="F34" s="11">
        <v>2000.0</v>
      </c>
      <c r="G34" s="12">
        <v>0.42</v>
      </c>
      <c r="H34" s="14">
        <v>0.38</v>
      </c>
      <c r="I34" s="14">
        <v>0.08</v>
      </c>
      <c r="J34" s="14">
        <v>0.04</v>
      </c>
      <c r="K34" s="14">
        <v>0.05</v>
      </c>
      <c r="L34" s="15">
        <v>0.02</v>
      </c>
      <c r="M34" s="17">
        <f t="shared" si="1"/>
        <v>0.04</v>
      </c>
    </row>
    <row r="35">
      <c r="A35" s="7" t="s">
        <v>16</v>
      </c>
      <c r="B35" s="8" t="s">
        <v>17</v>
      </c>
      <c r="C35" s="9">
        <v>44008.0</v>
      </c>
      <c r="D35" s="9">
        <v>44010.0</v>
      </c>
      <c r="E35" s="10" t="s">
        <v>15</v>
      </c>
      <c r="F35" s="11">
        <v>1626.0</v>
      </c>
      <c r="G35" s="12">
        <v>0.45</v>
      </c>
      <c r="H35" s="14">
        <v>0.37</v>
      </c>
      <c r="I35" s="14">
        <v>0.06</v>
      </c>
      <c r="J35" s="14">
        <v>0.05</v>
      </c>
      <c r="K35" s="14">
        <v>0.04</v>
      </c>
      <c r="L35" s="15">
        <v>0.03</v>
      </c>
      <c r="M35" s="17">
        <f t="shared" si="1"/>
        <v>0.08</v>
      </c>
    </row>
    <row r="36">
      <c r="A36" s="7" t="s">
        <v>13</v>
      </c>
      <c r="B36" s="8" t="s">
        <v>14</v>
      </c>
      <c r="C36" s="9">
        <v>44007.0</v>
      </c>
      <c r="D36" s="9">
        <v>44008.0</v>
      </c>
      <c r="E36" s="10" t="s">
        <v>15</v>
      </c>
      <c r="F36" s="11">
        <v>2001.0</v>
      </c>
      <c r="G36" s="12">
        <v>0.43</v>
      </c>
      <c r="H36" s="14">
        <v>0.39</v>
      </c>
      <c r="I36" s="14">
        <v>0.06</v>
      </c>
      <c r="J36" s="14">
        <v>0.05</v>
      </c>
      <c r="K36" s="14">
        <v>0.04</v>
      </c>
      <c r="L36" s="15">
        <v>0.04</v>
      </c>
      <c r="M36" s="17">
        <f t="shared" si="1"/>
        <v>0.04</v>
      </c>
    </row>
    <row r="37">
      <c r="A37" s="7" t="s">
        <v>18</v>
      </c>
      <c r="B37" s="8" t="s">
        <v>27</v>
      </c>
      <c r="C37" s="9">
        <v>44007.0</v>
      </c>
      <c r="D37" s="9">
        <v>44007.0</v>
      </c>
      <c r="E37" s="10" t="s">
        <v>15</v>
      </c>
      <c r="F37" s="11">
        <v>2000.0</v>
      </c>
      <c r="G37" s="12">
        <v>0.44</v>
      </c>
      <c r="H37" s="14">
        <v>0.38</v>
      </c>
      <c r="I37" s="14">
        <v>0.07</v>
      </c>
      <c r="J37" s="14">
        <v>0.04</v>
      </c>
      <c r="K37" s="14">
        <v>0.04</v>
      </c>
      <c r="L37" s="15">
        <v>0.02</v>
      </c>
      <c r="M37" s="17">
        <f t="shared" si="1"/>
        <v>0.06</v>
      </c>
    </row>
    <row r="38">
      <c r="A38" s="7" t="s">
        <v>19</v>
      </c>
      <c r="B38" s="8"/>
      <c r="C38" s="9">
        <v>44006.0</v>
      </c>
      <c r="D38" s="9">
        <v>44007.0</v>
      </c>
      <c r="E38" s="10" t="s">
        <v>20</v>
      </c>
      <c r="F38" s="11">
        <v>2003.0</v>
      </c>
      <c r="G38" s="12">
        <v>0.43</v>
      </c>
      <c r="H38" s="14">
        <v>0.36</v>
      </c>
      <c r="I38" s="14">
        <v>0.08</v>
      </c>
      <c r="J38" s="14">
        <v>0.05</v>
      </c>
      <c r="K38" s="14">
        <v>0.04</v>
      </c>
      <c r="L38" s="15">
        <v>0.04</v>
      </c>
      <c r="M38" s="17">
        <f t="shared" si="1"/>
        <v>0.07</v>
      </c>
    </row>
    <row r="39">
      <c r="A39" s="7" t="s">
        <v>13</v>
      </c>
      <c r="B39" s="8" t="s">
        <v>14</v>
      </c>
      <c r="C39" s="9">
        <v>44000.0</v>
      </c>
      <c r="D39" s="9">
        <v>44001.0</v>
      </c>
      <c r="E39" s="10" t="s">
        <v>15</v>
      </c>
      <c r="F39" s="11">
        <v>2001.0</v>
      </c>
      <c r="G39" s="12">
        <v>0.44</v>
      </c>
      <c r="H39" s="14">
        <v>0.4</v>
      </c>
      <c r="I39" s="14">
        <v>0.05</v>
      </c>
      <c r="J39" s="14">
        <v>0.05</v>
      </c>
      <c r="K39" s="14">
        <v>0.03</v>
      </c>
      <c r="L39" s="15">
        <v>0.03</v>
      </c>
      <c r="M39" s="17">
        <f t="shared" si="1"/>
        <v>0.04</v>
      </c>
    </row>
    <row r="40">
      <c r="A40" s="7" t="s">
        <v>18</v>
      </c>
      <c r="B40" s="8"/>
      <c r="C40" s="9">
        <v>44000.0</v>
      </c>
      <c r="D40" s="9">
        <v>44000.0</v>
      </c>
      <c r="E40" s="10" t="s">
        <v>15</v>
      </c>
      <c r="F40" s="11">
        <v>2000.0</v>
      </c>
      <c r="G40" s="12">
        <v>0.43</v>
      </c>
      <c r="H40" s="14">
        <v>0.38</v>
      </c>
      <c r="I40" s="14">
        <v>0.08</v>
      </c>
      <c r="J40" s="14">
        <v>0.04</v>
      </c>
      <c r="K40" s="14">
        <v>0.04</v>
      </c>
      <c r="L40" s="15">
        <v>0.04</v>
      </c>
      <c r="M40" s="17">
        <f t="shared" si="1"/>
        <v>0.05</v>
      </c>
    </row>
    <row r="41">
      <c r="A41" s="7" t="s">
        <v>22</v>
      </c>
      <c r="B41" s="8"/>
      <c r="C41" s="9">
        <v>43993.0</v>
      </c>
      <c r="D41" s="9">
        <v>43997.0</v>
      </c>
      <c r="E41" s="10" t="s">
        <v>15</v>
      </c>
      <c r="F41" s="11">
        <v>1124.0</v>
      </c>
      <c r="G41" s="12">
        <v>0.43</v>
      </c>
      <c r="H41" s="14">
        <v>0.35</v>
      </c>
      <c r="I41" s="14">
        <v>0.08</v>
      </c>
      <c r="J41" s="14">
        <v>0.05</v>
      </c>
      <c r="K41" s="14">
        <v>0.04</v>
      </c>
      <c r="L41" s="15">
        <v>0.03</v>
      </c>
      <c r="M41" s="17">
        <f t="shared" si="1"/>
        <v>0.08</v>
      </c>
    </row>
    <row r="42">
      <c r="A42" s="18" t="s">
        <v>21</v>
      </c>
      <c r="B42" s="8" t="s">
        <v>28</v>
      </c>
      <c r="C42" s="9">
        <v>43994.0</v>
      </c>
      <c r="D42" s="9">
        <v>43996.0</v>
      </c>
      <c r="E42" s="10" t="s">
        <v>20</v>
      </c>
      <c r="F42" s="11">
        <v>2106.0</v>
      </c>
      <c r="G42" s="12">
        <v>0.4</v>
      </c>
      <c r="H42" s="14">
        <v>0.36</v>
      </c>
      <c r="I42" s="14">
        <v>0.09</v>
      </c>
      <c r="J42" s="14">
        <v>0.05</v>
      </c>
      <c r="K42" s="14">
        <v>0.03</v>
      </c>
      <c r="L42" s="15">
        <v>0.08</v>
      </c>
      <c r="M42" s="17">
        <f t="shared" si="1"/>
        <v>0.04</v>
      </c>
    </row>
    <row r="43">
      <c r="A43" s="7" t="s">
        <v>13</v>
      </c>
      <c r="B43" s="8" t="s">
        <v>14</v>
      </c>
      <c r="C43" s="9">
        <v>43993.0</v>
      </c>
      <c r="D43" s="9">
        <v>43994.0</v>
      </c>
      <c r="E43" s="10" t="s">
        <v>15</v>
      </c>
      <c r="F43" s="11">
        <v>2001.0</v>
      </c>
      <c r="G43" s="12">
        <v>0.44</v>
      </c>
      <c r="H43" s="14">
        <v>0.39</v>
      </c>
      <c r="I43" s="14">
        <v>0.06</v>
      </c>
      <c r="J43" s="14">
        <v>0.05</v>
      </c>
      <c r="K43" s="14">
        <v>0.02</v>
      </c>
      <c r="L43" s="15">
        <v>0.02</v>
      </c>
      <c r="M43" s="17">
        <f t="shared" si="1"/>
        <v>0.05</v>
      </c>
    </row>
    <row r="44">
      <c r="A44" s="7" t="s">
        <v>16</v>
      </c>
      <c r="B44" s="8" t="s">
        <v>17</v>
      </c>
      <c r="C44" s="9">
        <v>43993.0</v>
      </c>
      <c r="D44" s="9">
        <v>43994.0</v>
      </c>
      <c r="E44" s="10" t="s">
        <v>15</v>
      </c>
      <c r="F44" s="11">
        <v>1693.0</v>
      </c>
      <c r="G44" s="12">
        <v>0.45</v>
      </c>
      <c r="H44" s="14">
        <v>0.37</v>
      </c>
      <c r="I44" s="14">
        <v>0.06</v>
      </c>
      <c r="J44" s="14">
        <v>0.05</v>
      </c>
      <c r="K44" s="14">
        <v>0.04</v>
      </c>
      <c r="L44" s="15">
        <v>0.03</v>
      </c>
      <c r="M44" s="17">
        <f t="shared" si="1"/>
        <v>0.08</v>
      </c>
    </row>
    <row r="45">
      <c r="A45" s="7" t="s">
        <v>18</v>
      </c>
      <c r="B45" s="8"/>
      <c r="C45" s="9">
        <v>44000.0</v>
      </c>
      <c r="D45" s="9">
        <v>44000.0</v>
      </c>
      <c r="E45" s="10" t="s">
        <v>15</v>
      </c>
      <c r="F45" s="11">
        <v>1500.0</v>
      </c>
      <c r="G45" s="12">
        <v>0.41</v>
      </c>
      <c r="H45" s="14">
        <v>0.39</v>
      </c>
      <c r="I45" s="14">
        <v>0.09</v>
      </c>
      <c r="J45" s="14">
        <v>0.05</v>
      </c>
      <c r="K45" s="14">
        <v>0.04</v>
      </c>
      <c r="L45" s="15">
        <v>0.02</v>
      </c>
      <c r="M45" s="17">
        <f t="shared" si="1"/>
        <v>0.02</v>
      </c>
    </row>
    <row r="46">
      <c r="A46" s="7" t="s">
        <v>19</v>
      </c>
      <c r="B46" s="8"/>
      <c r="C46" s="9">
        <v>43991.0</v>
      </c>
      <c r="D46" s="9">
        <v>43992.0</v>
      </c>
      <c r="E46" s="10" t="s">
        <v>20</v>
      </c>
      <c r="F46" s="11">
        <v>1062.0</v>
      </c>
      <c r="G46" s="12">
        <v>0.42</v>
      </c>
      <c r="H46" s="14">
        <v>0.36</v>
      </c>
      <c r="I46" s="14">
        <v>0.08</v>
      </c>
      <c r="J46" s="14">
        <v>0.05</v>
      </c>
      <c r="K46" s="14">
        <v>0.04</v>
      </c>
      <c r="L46" s="15">
        <v>0.05</v>
      </c>
      <c r="M46" s="17">
        <f t="shared" si="1"/>
        <v>0.06</v>
      </c>
    </row>
    <row r="47">
      <c r="A47" s="7" t="s">
        <v>23</v>
      </c>
      <c r="B47" s="8" t="s">
        <v>24</v>
      </c>
      <c r="C47" s="9">
        <v>43987.0</v>
      </c>
      <c r="D47" s="9">
        <v>43992.0</v>
      </c>
      <c r="E47" s="10" t="s">
        <v>15</v>
      </c>
      <c r="F47" s="11">
        <v>1059.0</v>
      </c>
      <c r="G47" s="12">
        <v>0.43</v>
      </c>
      <c r="H47" s="14">
        <v>0.38</v>
      </c>
      <c r="I47" s="14">
        <v>0.1</v>
      </c>
      <c r="J47" s="14">
        <v>0.04</v>
      </c>
      <c r="K47" s="14">
        <v>0.01</v>
      </c>
      <c r="L47" s="15">
        <v>0.04</v>
      </c>
      <c r="M47" s="17">
        <f t="shared" si="1"/>
        <v>0.05</v>
      </c>
    </row>
    <row r="48">
      <c r="A48" s="7" t="s">
        <v>13</v>
      </c>
      <c r="B48" s="8" t="s">
        <v>14</v>
      </c>
      <c r="C48" s="9">
        <v>43986.0</v>
      </c>
      <c r="D48" s="9">
        <v>43987.0</v>
      </c>
      <c r="E48" s="10" t="s">
        <v>15</v>
      </c>
      <c r="F48" s="11">
        <v>2002.0</v>
      </c>
      <c r="G48" s="12">
        <v>0.43</v>
      </c>
      <c r="H48" s="14">
        <v>0.4</v>
      </c>
      <c r="I48" s="14">
        <v>0.06</v>
      </c>
      <c r="J48" s="14">
        <v>0.05</v>
      </c>
      <c r="K48" s="14">
        <v>0.03</v>
      </c>
      <c r="L48" s="15">
        <v>0.03</v>
      </c>
      <c r="M48" s="17">
        <f t="shared" si="1"/>
        <v>0.03</v>
      </c>
    </row>
    <row r="49">
      <c r="A49" s="7" t="s">
        <v>25</v>
      </c>
      <c r="B49" s="8" t="s">
        <v>26</v>
      </c>
      <c r="C49" s="9">
        <v>43986.0</v>
      </c>
      <c r="D49" s="9">
        <v>43987.0</v>
      </c>
      <c r="E49" s="10" t="s">
        <v>15</v>
      </c>
      <c r="F49" s="11">
        <v>1547.0</v>
      </c>
      <c r="G49" s="12">
        <v>0.41</v>
      </c>
      <c r="H49" s="14">
        <v>0.38</v>
      </c>
      <c r="I49" s="14">
        <v>0.08</v>
      </c>
      <c r="J49" s="14">
        <v>0.02</v>
      </c>
      <c r="K49" s="14">
        <v>0.04</v>
      </c>
      <c r="L49" s="15">
        <v>0.06</v>
      </c>
      <c r="M49" s="17">
        <f t="shared" si="1"/>
        <v>0.03</v>
      </c>
    </row>
    <row r="50">
      <c r="A50" s="7" t="s">
        <v>19</v>
      </c>
      <c r="B50" s="8"/>
      <c r="C50" s="9">
        <v>43985.0</v>
      </c>
      <c r="D50" s="9">
        <v>43985.0</v>
      </c>
      <c r="E50" s="10" t="s">
        <v>20</v>
      </c>
      <c r="F50" s="11">
        <v>1018.0</v>
      </c>
      <c r="G50" s="12">
        <v>0.41</v>
      </c>
      <c r="H50" s="14">
        <v>0.39</v>
      </c>
      <c r="I50" s="14">
        <v>0.07</v>
      </c>
      <c r="J50" s="14">
        <v>0.04</v>
      </c>
      <c r="K50" s="14">
        <v>0.04</v>
      </c>
      <c r="L50" s="15">
        <v>0.05</v>
      </c>
      <c r="M50" s="17">
        <f t="shared" si="1"/>
        <v>0.02</v>
      </c>
    </row>
    <row r="51">
      <c r="A51" s="7" t="s">
        <v>18</v>
      </c>
      <c r="B51" s="8"/>
      <c r="C51" s="9">
        <v>43985.0</v>
      </c>
      <c r="D51" s="9">
        <v>43985.0</v>
      </c>
      <c r="E51" s="10" t="s">
        <v>15</v>
      </c>
      <c r="F51" s="11">
        <v>1500.0</v>
      </c>
      <c r="G51" s="12">
        <v>0.43</v>
      </c>
      <c r="H51" s="14">
        <v>0.36</v>
      </c>
      <c r="I51" s="14">
        <v>0.09</v>
      </c>
      <c r="J51" s="14">
        <v>0.04</v>
      </c>
      <c r="K51" s="14">
        <v>0.05</v>
      </c>
      <c r="L51" s="15">
        <v>0.04</v>
      </c>
      <c r="M51" s="17">
        <f t="shared" si="1"/>
        <v>0.07</v>
      </c>
    </row>
    <row r="52">
      <c r="A52" s="7" t="s">
        <v>16</v>
      </c>
      <c r="B52" s="8" t="s">
        <v>17</v>
      </c>
      <c r="C52" s="9">
        <v>43980.0</v>
      </c>
      <c r="D52" s="9">
        <v>43981.0</v>
      </c>
      <c r="E52" s="10" t="s">
        <v>15</v>
      </c>
      <c r="F52" s="11">
        <v>1650.0</v>
      </c>
      <c r="G52" s="12">
        <v>0.45</v>
      </c>
      <c r="H52" s="14">
        <v>0.35</v>
      </c>
      <c r="I52" s="14">
        <v>0.06</v>
      </c>
      <c r="J52" s="14">
        <v>0.05</v>
      </c>
      <c r="K52" s="14">
        <v>0.05</v>
      </c>
      <c r="L52" s="15">
        <v>0.03</v>
      </c>
      <c r="M52" s="17">
        <f t="shared" si="1"/>
        <v>0.1</v>
      </c>
    </row>
    <row r="53">
      <c r="A53" s="7" t="s">
        <v>13</v>
      </c>
      <c r="B53" s="8" t="s">
        <v>14</v>
      </c>
      <c r="C53" s="9">
        <v>43979.0</v>
      </c>
      <c r="D53" s="9">
        <v>43980.0</v>
      </c>
      <c r="E53" s="10" t="s">
        <v>15</v>
      </c>
      <c r="F53" s="11">
        <v>2012.0</v>
      </c>
      <c r="G53" s="12">
        <v>0.43</v>
      </c>
      <c r="H53" s="14">
        <v>0.39</v>
      </c>
      <c r="I53" s="14">
        <v>0.06</v>
      </c>
      <c r="J53" s="14">
        <v>0.05</v>
      </c>
      <c r="K53" s="14">
        <v>0.03</v>
      </c>
      <c r="L53" s="15">
        <v>0.04</v>
      </c>
      <c r="M53" s="17">
        <f t="shared" si="1"/>
        <v>0.04</v>
      </c>
    </row>
    <row r="54">
      <c r="A54" s="7" t="s">
        <v>25</v>
      </c>
      <c r="B54" s="8" t="s">
        <v>26</v>
      </c>
      <c r="C54" s="9">
        <v>43978.0</v>
      </c>
      <c r="D54" s="9">
        <v>43979.0</v>
      </c>
      <c r="E54" s="10" t="s">
        <v>15</v>
      </c>
      <c r="F54" s="11">
        <v>1557.0</v>
      </c>
      <c r="G54" s="12">
        <v>0.43</v>
      </c>
      <c r="H54" s="14">
        <v>0.38</v>
      </c>
      <c r="I54" s="14">
        <v>0.08</v>
      </c>
      <c r="J54" s="14">
        <v>0.03</v>
      </c>
      <c r="K54" s="14">
        <v>0.04</v>
      </c>
      <c r="L54" s="15">
        <v>0.04</v>
      </c>
      <c r="M54" s="17">
        <f t="shared" si="1"/>
        <v>0.05</v>
      </c>
    </row>
    <row r="55">
      <c r="A55" s="7" t="s">
        <v>18</v>
      </c>
      <c r="B55" s="8"/>
      <c r="C55" s="9">
        <v>43978.0</v>
      </c>
      <c r="D55" s="9">
        <v>43978.0</v>
      </c>
      <c r="E55" s="10" t="s">
        <v>15</v>
      </c>
      <c r="F55" s="11">
        <v>1500.0</v>
      </c>
      <c r="G55" s="12">
        <v>0.43</v>
      </c>
      <c r="H55" s="14">
        <v>0.37</v>
      </c>
      <c r="I55" s="14">
        <v>0.09</v>
      </c>
      <c r="J55" s="14">
        <v>0.05</v>
      </c>
      <c r="K55" s="14">
        <v>0.03</v>
      </c>
      <c r="L55" s="15">
        <v>0.03</v>
      </c>
      <c r="M55" s="17">
        <f t="shared" si="1"/>
        <v>0.06</v>
      </c>
    </row>
    <row r="56">
      <c r="A56" s="7" t="s">
        <v>16</v>
      </c>
      <c r="B56" s="8" t="s">
        <v>29</v>
      </c>
      <c r="C56" s="9">
        <v>43977.0</v>
      </c>
      <c r="D56" s="9">
        <v>43978.0</v>
      </c>
      <c r="E56" s="10" t="s">
        <v>15</v>
      </c>
      <c r="F56" s="11">
        <v>2029.0</v>
      </c>
      <c r="G56" s="12">
        <v>0.43</v>
      </c>
      <c r="H56" s="14">
        <v>0.38</v>
      </c>
      <c r="I56" s="14">
        <v>0.06</v>
      </c>
      <c r="J56" s="14">
        <v>0.05</v>
      </c>
      <c r="K56" s="14">
        <v>0.04</v>
      </c>
      <c r="L56" s="15">
        <v>0.05</v>
      </c>
      <c r="M56" s="17">
        <f t="shared" si="1"/>
        <v>0.05</v>
      </c>
    </row>
    <row r="57">
      <c r="A57" s="7" t="s">
        <v>16</v>
      </c>
      <c r="B57" s="8" t="s">
        <v>17</v>
      </c>
      <c r="C57" s="9">
        <v>43976.0</v>
      </c>
      <c r="D57" s="9">
        <v>43977.0</v>
      </c>
      <c r="E57" s="10" t="s">
        <v>15</v>
      </c>
      <c r="F57" s="11">
        <v>1629.0</v>
      </c>
      <c r="G57" s="12">
        <v>0.44</v>
      </c>
      <c r="H57" s="14">
        <v>0.38</v>
      </c>
      <c r="I57" s="14">
        <v>0.06</v>
      </c>
      <c r="J57" s="14">
        <v>0.05</v>
      </c>
      <c r="K57" s="14">
        <v>0.04</v>
      </c>
      <c r="L57" s="15">
        <v>0.04</v>
      </c>
      <c r="M57" s="17">
        <f t="shared" si="1"/>
        <v>0.06</v>
      </c>
    </row>
    <row r="58">
      <c r="A58" s="7" t="s">
        <v>19</v>
      </c>
      <c r="B58" s="8"/>
      <c r="C58" s="9">
        <v>43973.0</v>
      </c>
      <c r="D58" s="9">
        <v>43977.0</v>
      </c>
      <c r="E58" s="10" t="s">
        <v>20</v>
      </c>
      <c r="F58" s="11">
        <v>1040.0</v>
      </c>
      <c r="G58" s="12">
        <v>0.46</v>
      </c>
      <c r="H58" s="14">
        <v>0.33</v>
      </c>
      <c r="I58" s="14">
        <v>0.08</v>
      </c>
      <c r="J58" s="14">
        <v>0.05</v>
      </c>
      <c r="K58" s="14">
        <v>0.04</v>
      </c>
      <c r="L58" s="15">
        <v>0.04</v>
      </c>
      <c r="M58" s="17">
        <f t="shared" si="1"/>
        <v>0.13</v>
      </c>
    </row>
    <row r="59">
      <c r="A59" s="7" t="s">
        <v>13</v>
      </c>
      <c r="B59" s="8" t="s">
        <v>14</v>
      </c>
      <c r="C59" s="9">
        <v>43972.0</v>
      </c>
      <c r="D59" s="9">
        <v>43973.0</v>
      </c>
      <c r="E59" s="10" t="s">
        <v>15</v>
      </c>
      <c r="F59" s="11">
        <v>2008.0</v>
      </c>
      <c r="G59" s="12">
        <v>0.47</v>
      </c>
      <c r="H59" s="14">
        <v>0.35</v>
      </c>
      <c r="I59" s="14">
        <v>0.06</v>
      </c>
      <c r="J59" s="14">
        <v>0.05</v>
      </c>
      <c r="K59" s="14">
        <v>0.03</v>
      </c>
      <c r="L59" s="15">
        <v>0.03</v>
      </c>
      <c r="M59" s="17">
        <f t="shared" si="1"/>
        <v>0.12</v>
      </c>
    </row>
    <row r="60">
      <c r="A60" s="7" t="s">
        <v>16</v>
      </c>
      <c r="B60" s="8" t="s">
        <v>17</v>
      </c>
      <c r="C60" s="9">
        <v>43969.0</v>
      </c>
      <c r="D60" s="9">
        <v>43970.0</v>
      </c>
      <c r="E60" s="10" t="s">
        <v>15</v>
      </c>
      <c r="F60" s="11">
        <v>1718.0</v>
      </c>
      <c r="G60" s="12">
        <v>0.48</v>
      </c>
      <c r="H60" s="14">
        <v>0.33</v>
      </c>
      <c r="I60" s="14">
        <v>0.06</v>
      </c>
      <c r="J60" s="14">
        <v>0.05</v>
      </c>
      <c r="K60" s="14">
        <v>0.05</v>
      </c>
      <c r="L60" s="15">
        <v>0.04</v>
      </c>
      <c r="M60" s="17">
        <f t="shared" si="1"/>
        <v>0.15</v>
      </c>
    </row>
    <row r="61">
      <c r="A61" s="18" t="s">
        <v>21</v>
      </c>
      <c r="B61" s="8"/>
      <c r="C61" s="9">
        <v>43966.0</v>
      </c>
      <c r="D61" s="9">
        <v>43968.0</v>
      </c>
      <c r="E61" s="10" t="s">
        <v>15</v>
      </c>
      <c r="F61" s="11">
        <v>2079.0</v>
      </c>
      <c r="G61" s="12">
        <v>0.46</v>
      </c>
      <c r="H61" s="14">
        <v>0.33</v>
      </c>
      <c r="I61" s="14">
        <v>0.07</v>
      </c>
      <c r="J61" s="14">
        <v>0.04</v>
      </c>
      <c r="K61" s="14">
        <v>0.04</v>
      </c>
      <c r="L61" s="15">
        <v>0.04</v>
      </c>
      <c r="M61" s="17">
        <f t="shared" si="1"/>
        <v>0.13</v>
      </c>
    </row>
    <row r="62">
      <c r="A62" s="7" t="s">
        <v>18</v>
      </c>
      <c r="B62" s="8"/>
      <c r="C62" s="9">
        <v>43966.0</v>
      </c>
      <c r="D62" s="9">
        <v>43966.0</v>
      </c>
      <c r="E62" s="10" t="s">
        <v>15</v>
      </c>
      <c r="F62" s="11">
        <v>1500.0</v>
      </c>
      <c r="G62" s="12">
        <v>0.47</v>
      </c>
      <c r="H62" s="14">
        <v>0.35</v>
      </c>
      <c r="I62" s="14">
        <v>0.09</v>
      </c>
      <c r="J62" s="14">
        <v>0.04</v>
      </c>
      <c r="K62" s="14">
        <v>0.03</v>
      </c>
      <c r="L62" s="15">
        <v>0.02</v>
      </c>
      <c r="M62" s="17">
        <f t="shared" si="1"/>
        <v>0.12</v>
      </c>
    </row>
    <row r="63">
      <c r="A63" s="7" t="s">
        <v>13</v>
      </c>
      <c r="B63" s="8" t="s">
        <v>14</v>
      </c>
      <c r="C63" s="9">
        <v>43964.0</v>
      </c>
      <c r="D63" s="9">
        <v>43965.0</v>
      </c>
      <c r="E63" s="10" t="s">
        <v>15</v>
      </c>
      <c r="F63" s="11">
        <v>1062.0</v>
      </c>
      <c r="G63" s="12">
        <v>0.49</v>
      </c>
      <c r="H63" s="14">
        <v>0.34</v>
      </c>
      <c r="I63" s="14">
        <v>0.06</v>
      </c>
      <c r="J63" s="14">
        <v>0.05</v>
      </c>
      <c r="K63" s="14">
        <v>0.03</v>
      </c>
      <c r="L63" s="15">
        <v>0.03</v>
      </c>
      <c r="M63" s="17">
        <f t="shared" si="1"/>
        <v>0.15</v>
      </c>
    </row>
    <row r="64">
      <c r="A64" s="7" t="s">
        <v>22</v>
      </c>
      <c r="B64" s="8"/>
      <c r="C64" s="9">
        <v>43956.0</v>
      </c>
      <c r="D64" s="9">
        <v>43962.0</v>
      </c>
      <c r="E64" s="10" t="s">
        <v>15</v>
      </c>
      <c r="F64" s="11">
        <v>1130.0</v>
      </c>
      <c r="G64" s="12">
        <v>0.51</v>
      </c>
      <c r="H64" s="14">
        <v>0.32</v>
      </c>
      <c r="I64" s="14">
        <v>0.07</v>
      </c>
      <c r="J64" s="14">
        <v>0.05</v>
      </c>
      <c r="K64" s="14">
        <v>0.02</v>
      </c>
      <c r="L64" s="15">
        <v>0.04</v>
      </c>
      <c r="M64" s="17">
        <f t="shared" si="1"/>
        <v>0.19</v>
      </c>
    </row>
    <row r="65">
      <c r="A65" s="7" t="s">
        <v>13</v>
      </c>
      <c r="B65" s="8" t="s">
        <v>14</v>
      </c>
      <c r="C65" s="9">
        <v>43956.0</v>
      </c>
      <c r="D65" s="9">
        <v>43958.0</v>
      </c>
      <c r="E65" s="10" t="s">
        <v>15</v>
      </c>
      <c r="F65" s="11">
        <v>1053.0</v>
      </c>
      <c r="G65" s="12">
        <v>0.49</v>
      </c>
      <c r="H65" s="14">
        <v>0.33</v>
      </c>
      <c r="I65" s="14">
        <v>0.06</v>
      </c>
      <c r="J65" s="14">
        <v>0.05</v>
      </c>
      <c r="K65" s="14">
        <v>0.05</v>
      </c>
      <c r="L65" s="15">
        <v>0.03</v>
      </c>
      <c r="M65" s="17">
        <f t="shared" si="1"/>
        <v>0.16</v>
      </c>
    </row>
    <row r="66">
      <c r="A66" s="7" t="s">
        <v>18</v>
      </c>
      <c r="B66" s="8"/>
      <c r="C66" s="9">
        <v>43957.0</v>
      </c>
      <c r="D66" s="9">
        <v>43957.0</v>
      </c>
      <c r="E66" s="10" t="s">
        <v>15</v>
      </c>
      <c r="F66" s="11">
        <v>1500.0</v>
      </c>
      <c r="G66" s="12">
        <v>0.5</v>
      </c>
      <c r="H66" s="14">
        <v>0.31</v>
      </c>
      <c r="I66" s="14">
        <v>0.07</v>
      </c>
      <c r="J66" s="14">
        <v>0.04</v>
      </c>
      <c r="K66" s="14">
        <v>0.05</v>
      </c>
      <c r="L66" s="15">
        <v>0.03</v>
      </c>
      <c r="M66" s="17">
        <f t="shared" si="1"/>
        <v>0.19</v>
      </c>
    </row>
    <row r="67">
      <c r="A67" s="7" t="s">
        <v>16</v>
      </c>
      <c r="B67" s="8" t="s">
        <v>17</v>
      </c>
      <c r="C67" s="9">
        <v>43956.0</v>
      </c>
      <c r="D67" s="9">
        <v>43957.0</v>
      </c>
      <c r="E67" s="10" t="s">
        <v>15</v>
      </c>
      <c r="F67" s="11">
        <v>1667.0</v>
      </c>
      <c r="G67" s="12">
        <v>0.5</v>
      </c>
      <c r="H67" s="14">
        <v>0.3</v>
      </c>
      <c r="I67" s="14">
        <v>0.07</v>
      </c>
      <c r="J67" s="14">
        <v>0.04</v>
      </c>
      <c r="K67" s="14">
        <v>0.05</v>
      </c>
      <c r="L67" s="15">
        <v>0.05</v>
      </c>
      <c r="M67" s="17">
        <f t="shared" si="1"/>
        <v>0.2</v>
      </c>
    </row>
    <row r="68">
      <c r="A68" s="7" t="s">
        <v>13</v>
      </c>
      <c r="B68" s="8" t="s">
        <v>14</v>
      </c>
      <c r="C68" s="9">
        <v>43948.0</v>
      </c>
      <c r="D68" s="9">
        <v>43952.0</v>
      </c>
      <c r="E68" s="10" t="s">
        <v>15</v>
      </c>
      <c r="F68" s="11">
        <v>1072.0</v>
      </c>
      <c r="G68" s="12">
        <v>0.51</v>
      </c>
      <c r="H68" s="14">
        <v>0.33</v>
      </c>
      <c r="I68" s="14">
        <v>0.06</v>
      </c>
      <c r="J68" s="14">
        <v>0.05</v>
      </c>
      <c r="K68" s="14">
        <v>0.03</v>
      </c>
      <c r="L68" s="15">
        <v>0.03</v>
      </c>
      <c r="M68" s="17">
        <f t="shared" si="1"/>
        <v>0.18</v>
      </c>
    </row>
    <row r="69">
      <c r="A69" s="7" t="s">
        <v>19</v>
      </c>
      <c r="B69" s="8"/>
      <c r="C69" s="9">
        <v>43948.0</v>
      </c>
      <c r="D69" s="9">
        <v>43949.0</v>
      </c>
      <c r="E69" s="10" t="s">
        <v>20</v>
      </c>
      <c r="F69" s="11">
        <v>1023.0</v>
      </c>
      <c r="G69" s="12">
        <v>0.48</v>
      </c>
      <c r="H69" s="14">
        <v>0.31</v>
      </c>
      <c r="I69" s="14">
        <v>0.08</v>
      </c>
      <c r="J69" s="14">
        <v>0.04</v>
      </c>
      <c r="K69" s="14">
        <v>0.05</v>
      </c>
      <c r="L69" s="15">
        <v>0.05</v>
      </c>
      <c r="M69" s="17">
        <f t="shared" si="1"/>
        <v>0.17</v>
      </c>
    </row>
    <row r="70">
      <c r="A70" s="7" t="s">
        <v>18</v>
      </c>
      <c r="B70" s="8"/>
      <c r="C70" s="9">
        <v>43947.0</v>
      </c>
      <c r="D70" s="9">
        <v>43947.0</v>
      </c>
      <c r="E70" s="10" t="s">
        <v>15</v>
      </c>
      <c r="F70" s="11">
        <v>1500.0</v>
      </c>
      <c r="G70" s="12">
        <v>0.5</v>
      </c>
      <c r="H70" s="14">
        <v>0.33</v>
      </c>
      <c r="I70" s="14">
        <v>0.07</v>
      </c>
      <c r="J70" s="14">
        <v>0.05</v>
      </c>
      <c r="K70" s="14">
        <v>0.04</v>
      </c>
      <c r="L70" s="15">
        <v>0.01</v>
      </c>
      <c r="M70" s="17">
        <f t="shared" si="1"/>
        <v>0.17</v>
      </c>
    </row>
    <row r="71">
      <c r="A71" s="7" t="s">
        <v>13</v>
      </c>
      <c r="B71" s="8" t="s">
        <v>14</v>
      </c>
      <c r="C71" s="9">
        <v>43942.0</v>
      </c>
      <c r="D71" s="9">
        <v>43944.0</v>
      </c>
      <c r="E71" s="10" t="s">
        <v>15</v>
      </c>
      <c r="F71" s="11">
        <v>2000.0</v>
      </c>
      <c r="G71" s="12">
        <v>0.5</v>
      </c>
      <c r="H71" s="14">
        <v>0.33</v>
      </c>
      <c r="I71" s="14">
        <v>0.07</v>
      </c>
      <c r="J71" s="14">
        <v>0.05</v>
      </c>
      <c r="K71" s="14">
        <v>0.03</v>
      </c>
      <c r="L71" s="15">
        <v>0.02</v>
      </c>
      <c r="M71" s="17">
        <f t="shared" si="1"/>
        <v>0.17</v>
      </c>
    </row>
    <row r="72">
      <c r="A72" s="7" t="s">
        <v>22</v>
      </c>
      <c r="B72" s="8"/>
      <c r="C72" s="9">
        <v>43937.0</v>
      </c>
      <c r="D72" s="9">
        <v>43941.0</v>
      </c>
      <c r="E72" s="10" t="s">
        <v>15</v>
      </c>
      <c r="F72" s="11">
        <v>1118.0</v>
      </c>
      <c r="G72" s="12">
        <v>0.54</v>
      </c>
      <c r="H72" s="14">
        <v>0.28</v>
      </c>
      <c r="I72" s="14">
        <v>0.09</v>
      </c>
      <c r="J72" s="14">
        <v>0.04</v>
      </c>
      <c r="K72" s="14">
        <v>0.04</v>
      </c>
      <c r="L72" s="15">
        <v>0.02</v>
      </c>
      <c r="M72" s="17">
        <f t="shared" si="1"/>
        <v>0.26</v>
      </c>
    </row>
    <row r="73">
      <c r="A73" s="7" t="s">
        <v>18</v>
      </c>
      <c r="B73" s="8"/>
      <c r="C73" s="9">
        <v>43938.0</v>
      </c>
      <c r="D73" s="9">
        <v>43938.0</v>
      </c>
      <c r="E73" s="10" t="s">
        <v>15</v>
      </c>
      <c r="F73" s="11">
        <v>1500.0</v>
      </c>
      <c r="G73" s="12">
        <v>0.52</v>
      </c>
      <c r="H73" s="14">
        <v>0.31</v>
      </c>
      <c r="I73" s="14">
        <v>0.08</v>
      </c>
      <c r="J73" s="14">
        <v>0.04</v>
      </c>
      <c r="K73" s="14">
        <v>0.03</v>
      </c>
      <c r="L73" s="15">
        <v>0.03</v>
      </c>
      <c r="M73" s="17">
        <f t="shared" si="1"/>
        <v>0.21</v>
      </c>
    </row>
    <row r="74">
      <c r="A74" s="7" t="s">
        <v>16</v>
      </c>
      <c r="B74" s="8" t="s">
        <v>17</v>
      </c>
      <c r="C74" s="9">
        <v>43937.0</v>
      </c>
      <c r="D74" s="9">
        <v>43938.0</v>
      </c>
      <c r="E74" s="10" t="s">
        <v>15</v>
      </c>
      <c r="F74" s="11">
        <v>2015.0</v>
      </c>
      <c r="G74" s="12">
        <v>0.53</v>
      </c>
      <c r="H74" s="14">
        <v>0.32</v>
      </c>
      <c r="I74" s="14">
        <v>0.05</v>
      </c>
      <c r="J74" s="14">
        <v>0.04</v>
      </c>
      <c r="K74" s="14">
        <v>0.03</v>
      </c>
      <c r="L74" s="15">
        <v>0.03</v>
      </c>
      <c r="M74" s="17">
        <f t="shared" si="1"/>
        <v>0.21</v>
      </c>
    </row>
    <row r="75">
      <c r="A75" s="7" t="s">
        <v>13</v>
      </c>
      <c r="B75" s="8" t="s">
        <v>14</v>
      </c>
      <c r="C75" s="9">
        <v>43936.0</v>
      </c>
      <c r="D75" s="9">
        <v>43938.0</v>
      </c>
      <c r="E75" s="10" t="s">
        <v>15</v>
      </c>
      <c r="F75" s="11">
        <v>2000.0</v>
      </c>
      <c r="G75" s="12">
        <v>0.51</v>
      </c>
      <c r="H75" s="14">
        <v>0.32</v>
      </c>
      <c r="I75" s="14">
        <v>0.06</v>
      </c>
      <c r="J75" s="14">
        <v>0.05</v>
      </c>
      <c r="K75" s="14">
        <v>0.03</v>
      </c>
      <c r="L75" s="15">
        <v>0.02</v>
      </c>
      <c r="M75" s="17">
        <f t="shared" si="1"/>
        <v>0.19</v>
      </c>
    </row>
    <row r="76">
      <c r="A76" s="7" t="s">
        <v>13</v>
      </c>
      <c r="B76" s="8" t="s">
        <v>14</v>
      </c>
      <c r="C76" s="9">
        <v>43928.0</v>
      </c>
      <c r="D76" s="9">
        <v>43930.0</v>
      </c>
      <c r="E76" s="10" t="s">
        <v>15</v>
      </c>
      <c r="F76" s="11">
        <v>2005.0</v>
      </c>
      <c r="G76" s="12">
        <v>0.55</v>
      </c>
      <c r="H76" s="14">
        <v>0.29</v>
      </c>
      <c r="I76" s="14">
        <v>0.05</v>
      </c>
      <c r="J76" s="14">
        <v>0.05</v>
      </c>
      <c r="K76" s="14">
        <v>0.04</v>
      </c>
      <c r="L76" s="15">
        <v>0.02</v>
      </c>
      <c r="M76" s="17">
        <f t="shared" si="1"/>
        <v>0.26</v>
      </c>
    </row>
    <row r="77">
      <c r="A77" s="18" t="s">
        <v>30</v>
      </c>
      <c r="B77" s="8" t="s">
        <v>31</v>
      </c>
      <c r="C77" s="9">
        <v>43928.0</v>
      </c>
      <c r="D77" s="9">
        <v>43930.0</v>
      </c>
      <c r="E77" s="10" t="s">
        <v>15</v>
      </c>
      <c r="F77" s="11">
        <v>1541.0</v>
      </c>
      <c r="G77" s="12">
        <v>0.46</v>
      </c>
      <c r="H77" s="14">
        <v>0.29</v>
      </c>
      <c r="I77" s="14">
        <v>0.1</v>
      </c>
      <c r="J77" s="14">
        <v>0.03</v>
      </c>
      <c r="K77" s="14">
        <v>0.06</v>
      </c>
      <c r="L77" s="15">
        <v>0.05</v>
      </c>
      <c r="M77" s="17">
        <f t="shared" si="1"/>
        <v>0.17</v>
      </c>
    </row>
    <row r="78">
      <c r="A78" s="7" t="s">
        <v>13</v>
      </c>
      <c r="B78" s="8" t="s">
        <v>14</v>
      </c>
      <c r="C78" s="9">
        <v>43922.0</v>
      </c>
      <c r="D78" s="9">
        <v>43924.0</v>
      </c>
      <c r="E78" s="10" t="s">
        <v>15</v>
      </c>
      <c r="F78" s="11">
        <v>2000.0</v>
      </c>
      <c r="G78" s="12">
        <v>0.53</v>
      </c>
      <c r="H78" s="14">
        <v>0.3</v>
      </c>
      <c r="I78" s="14">
        <v>0.07</v>
      </c>
      <c r="J78" s="14">
        <v>0.05</v>
      </c>
      <c r="K78" s="14">
        <v>0.03</v>
      </c>
      <c r="L78" s="15">
        <v>0.03</v>
      </c>
      <c r="M78" s="17">
        <f t="shared" si="1"/>
        <v>0.23</v>
      </c>
    </row>
    <row r="79">
      <c r="A79" s="7" t="s">
        <v>18</v>
      </c>
      <c r="B79" s="8"/>
      <c r="C79" s="9">
        <v>43922.0</v>
      </c>
      <c r="D79" s="9">
        <v>43923.0</v>
      </c>
      <c r="E79" s="10" t="s">
        <v>20</v>
      </c>
      <c r="F79" s="11">
        <v>2000.0</v>
      </c>
      <c r="G79" s="12">
        <v>0.49</v>
      </c>
      <c r="H79" s="14">
        <v>0.29</v>
      </c>
      <c r="I79" s="14">
        <v>0.08</v>
      </c>
      <c r="J79" s="14">
        <v>0.04</v>
      </c>
      <c r="K79" s="14">
        <v>0.04</v>
      </c>
      <c r="L79" s="15">
        <v>0.06</v>
      </c>
      <c r="M79" s="17">
        <f t="shared" si="1"/>
        <v>0.2</v>
      </c>
    </row>
    <row r="80">
      <c r="A80" s="7" t="s">
        <v>16</v>
      </c>
      <c r="B80" s="8" t="s">
        <v>17</v>
      </c>
      <c r="C80" s="9">
        <v>43922.0</v>
      </c>
      <c r="D80" s="9">
        <v>43923.0</v>
      </c>
      <c r="E80" s="10" t="s">
        <v>15</v>
      </c>
      <c r="F80" s="11">
        <v>1631.0</v>
      </c>
      <c r="G80" s="12">
        <v>0.52</v>
      </c>
      <c r="H80" s="14">
        <v>0.28</v>
      </c>
      <c r="I80" s="14">
        <v>0.08</v>
      </c>
      <c r="J80" s="14">
        <v>0.05</v>
      </c>
      <c r="K80" s="14">
        <v>0.05</v>
      </c>
      <c r="L80" s="15">
        <v>0.03</v>
      </c>
      <c r="M80" s="17">
        <f t="shared" si="1"/>
        <v>0.24</v>
      </c>
    </row>
    <row r="81">
      <c r="A81" s="7" t="s">
        <v>13</v>
      </c>
      <c r="B81" s="8" t="s">
        <v>14</v>
      </c>
      <c r="C81" s="9">
        <v>43916.0</v>
      </c>
      <c r="D81" s="9">
        <v>43917.0</v>
      </c>
      <c r="E81" s="10" t="s">
        <v>15</v>
      </c>
      <c r="F81" s="11">
        <v>2006.0</v>
      </c>
      <c r="G81" s="12">
        <v>0.54</v>
      </c>
      <c r="H81" s="14">
        <v>0.28</v>
      </c>
      <c r="I81" s="14">
        <v>0.06</v>
      </c>
      <c r="J81" s="14">
        <v>0.05</v>
      </c>
      <c r="K81" s="14">
        <v>0.03</v>
      </c>
      <c r="L81" s="15">
        <v>0.03</v>
      </c>
      <c r="M81" s="17">
        <f t="shared" si="1"/>
        <v>0.26</v>
      </c>
    </row>
    <row r="82">
      <c r="A82" s="7" t="s">
        <v>18</v>
      </c>
      <c r="B82" s="8"/>
      <c r="C82" s="9">
        <v>43913.0</v>
      </c>
      <c r="D82" s="9">
        <v>43913.0</v>
      </c>
      <c r="E82" s="10" t="s">
        <v>15</v>
      </c>
      <c r="F82" s="11">
        <v>1500.0</v>
      </c>
      <c r="G82" s="12">
        <v>0.47</v>
      </c>
      <c r="H82" s="14">
        <v>0.29</v>
      </c>
      <c r="I82" s="14">
        <v>0.08</v>
      </c>
      <c r="J82" s="14">
        <v>0.05</v>
      </c>
      <c r="K82" s="14">
        <v>0.05</v>
      </c>
      <c r="L82" s="15">
        <v>0.06</v>
      </c>
      <c r="M82" s="17">
        <f t="shared" si="1"/>
        <v>0.18</v>
      </c>
    </row>
    <row r="83">
      <c r="A83" s="7" t="s">
        <v>13</v>
      </c>
      <c r="B83" s="8" t="s">
        <v>14</v>
      </c>
      <c r="C83" s="9">
        <v>43909.0</v>
      </c>
      <c r="D83" s="9">
        <v>43910.0</v>
      </c>
      <c r="E83" s="10" t="s">
        <v>15</v>
      </c>
      <c r="F83" s="11">
        <v>2005.0</v>
      </c>
      <c r="G83" s="12">
        <v>0.51</v>
      </c>
      <c r="H83" s="14">
        <v>0.31</v>
      </c>
      <c r="I83" s="14">
        <v>0.07</v>
      </c>
      <c r="J83" s="14">
        <v>0.05</v>
      </c>
      <c r="K83" s="14">
        <v>0.03</v>
      </c>
      <c r="L83" s="15">
        <v>0.03</v>
      </c>
      <c r="M83" s="17">
        <f t="shared" si="1"/>
        <v>0.2</v>
      </c>
    </row>
    <row r="84">
      <c r="A84" s="7" t="s">
        <v>23</v>
      </c>
      <c r="B84" s="8" t="s">
        <v>24</v>
      </c>
      <c r="C84" s="9">
        <v>43903.0</v>
      </c>
      <c r="D84" s="9">
        <v>43906.0</v>
      </c>
      <c r="E84" s="10" t="s">
        <v>15</v>
      </c>
      <c r="F84" s="11">
        <v>1003.0</v>
      </c>
      <c r="G84" s="12">
        <v>0.52</v>
      </c>
      <c r="H84" s="14">
        <v>0.3</v>
      </c>
      <c r="I84" s="14">
        <v>0.09</v>
      </c>
      <c r="J84" s="14">
        <v>0.04</v>
      </c>
      <c r="K84" s="14">
        <v>0.04</v>
      </c>
      <c r="L84" s="15">
        <v>0.01</v>
      </c>
      <c r="M84" s="17">
        <f t="shared" si="1"/>
        <v>0.22</v>
      </c>
    </row>
    <row r="85">
      <c r="A85" s="7" t="s">
        <v>13</v>
      </c>
      <c r="B85" s="8" t="s">
        <v>14</v>
      </c>
      <c r="C85" s="9">
        <v>43902.0</v>
      </c>
      <c r="D85" s="9">
        <v>43903.0</v>
      </c>
      <c r="E85" s="10" t="s">
        <v>15</v>
      </c>
      <c r="F85" s="11">
        <v>2005.0</v>
      </c>
      <c r="G85" s="12">
        <v>0.49</v>
      </c>
      <c r="H85" s="14">
        <v>0.32</v>
      </c>
      <c r="I85" s="14">
        <v>0.06</v>
      </c>
      <c r="J85" s="14">
        <v>0.05</v>
      </c>
      <c r="K85" s="14">
        <v>0.05</v>
      </c>
      <c r="L85" s="15">
        <v>0.04</v>
      </c>
      <c r="M85" s="17">
        <f t="shared" si="1"/>
        <v>0.17</v>
      </c>
    </row>
    <row r="86">
      <c r="A86" s="7" t="s">
        <v>22</v>
      </c>
      <c r="B86" s="8"/>
      <c r="C86" s="9">
        <v>43895.0</v>
      </c>
      <c r="D86" s="9">
        <v>43899.0</v>
      </c>
      <c r="E86" s="10" t="s">
        <v>15</v>
      </c>
      <c r="F86" s="11">
        <v>1171.0</v>
      </c>
      <c r="G86" s="12">
        <v>0.5</v>
      </c>
      <c r="H86" s="14">
        <v>0.29</v>
      </c>
      <c r="I86" s="14">
        <v>0.11</v>
      </c>
      <c r="J86" s="14">
        <v>0.04</v>
      </c>
      <c r="K86" s="14">
        <v>0.01</v>
      </c>
      <c r="L86" s="15">
        <v>0.05</v>
      </c>
      <c r="M86" s="17">
        <f t="shared" si="1"/>
        <v>0.21</v>
      </c>
    </row>
    <row r="87">
      <c r="A87" s="18" t="s">
        <v>30</v>
      </c>
      <c r="B87" s="8" t="s">
        <v>31</v>
      </c>
      <c r="C87" s="9">
        <v>43893.0</v>
      </c>
      <c r="D87" s="9">
        <v>43896.0</v>
      </c>
      <c r="E87" s="10" t="s">
        <v>15</v>
      </c>
      <c r="F87" s="11">
        <v>1498.0</v>
      </c>
      <c r="G87" s="12">
        <v>0.45</v>
      </c>
      <c r="H87" s="14">
        <v>0.28</v>
      </c>
      <c r="I87" s="14">
        <v>0.11</v>
      </c>
      <c r="J87" s="14">
        <v>0.03</v>
      </c>
      <c r="K87" s="14">
        <v>0.06</v>
      </c>
      <c r="L87" s="15">
        <v>0.06</v>
      </c>
      <c r="M87" s="17">
        <f t="shared" si="1"/>
        <v>0.17</v>
      </c>
    </row>
    <row r="88">
      <c r="A88" s="18" t="s">
        <v>21</v>
      </c>
      <c r="B88" s="8" t="s">
        <v>32</v>
      </c>
      <c r="C88" s="9">
        <v>43880.0</v>
      </c>
      <c r="D88" s="9">
        <v>43881.0</v>
      </c>
      <c r="E88" s="10" t="s">
        <v>15</v>
      </c>
      <c r="F88" s="11">
        <v>2005.0</v>
      </c>
      <c r="G88" s="12">
        <v>0.47</v>
      </c>
      <c r="H88" s="14">
        <v>0.31</v>
      </c>
      <c r="I88" s="14">
        <v>0.09</v>
      </c>
      <c r="J88" s="14">
        <v>0.04</v>
      </c>
      <c r="K88" s="14">
        <v>0.04</v>
      </c>
      <c r="L88" s="15">
        <v>0.04</v>
      </c>
      <c r="M88" s="17">
        <f t="shared" si="1"/>
        <v>0.16</v>
      </c>
    </row>
    <row r="89">
      <c r="A89" s="7" t="s">
        <v>13</v>
      </c>
      <c r="B89" s="8" t="s">
        <v>14</v>
      </c>
      <c r="C89" s="9">
        <v>43873.0</v>
      </c>
      <c r="D89" s="9">
        <v>43875.0</v>
      </c>
      <c r="E89" s="10" t="s">
        <v>15</v>
      </c>
      <c r="F89" s="11">
        <v>2007.0</v>
      </c>
      <c r="G89" s="12">
        <v>0.47</v>
      </c>
      <c r="H89" s="14">
        <v>0.32</v>
      </c>
      <c r="I89" s="14">
        <v>0.07</v>
      </c>
      <c r="J89" s="14">
        <v>0.06</v>
      </c>
      <c r="K89" s="14">
        <v>0.04</v>
      </c>
      <c r="L89" s="15">
        <v>0.04</v>
      </c>
      <c r="M89" s="17">
        <f t="shared" si="1"/>
        <v>0.15</v>
      </c>
    </row>
    <row r="90">
      <c r="A90" s="7" t="s">
        <v>18</v>
      </c>
      <c r="B90" s="8"/>
      <c r="C90" s="9">
        <v>43873.0</v>
      </c>
      <c r="D90" s="9">
        <v>43873.0</v>
      </c>
      <c r="E90" s="10" t="s">
        <v>15</v>
      </c>
      <c r="F90" s="11">
        <v>1216.0</v>
      </c>
      <c r="G90" s="12">
        <v>0.49</v>
      </c>
      <c r="H90" s="14">
        <v>0.31</v>
      </c>
      <c r="I90" s="14">
        <v>0.09</v>
      </c>
      <c r="J90" s="14">
        <v>0.04</v>
      </c>
      <c r="K90" s="14">
        <v>0.04</v>
      </c>
      <c r="L90" s="15">
        <v>0.03</v>
      </c>
      <c r="M90" s="17">
        <f t="shared" si="1"/>
        <v>0.18</v>
      </c>
    </row>
    <row r="91">
      <c r="A91" s="7" t="s">
        <v>16</v>
      </c>
      <c r="B91" s="8" t="s">
        <v>17</v>
      </c>
      <c r="C91" s="9">
        <v>43870.0</v>
      </c>
      <c r="D91" s="9">
        <v>43871.0</v>
      </c>
      <c r="E91" s="10" t="s">
        <v>15</v>
      </c>
      <c r="F91" s="11">
        <v>1694.0</v>
      </c>
      <c r="G91" s="12">
        <v>0.48</v>
      </c>
      <c r="H91" s="14">
        <v>0.28</v>
      </c>
      <c r="I91" s="14">
        <v>0.1</v>
      </c>
      <c r="J91" s="14">
        <v>0.04</v>
      </c>
      <c r="K91" s="14">
        <v>0.06</v>
      </c>
      <c r="L91" s="15">
        <v>0.04</v>
      </c>
      <c r="M91" s="17">
        <f t="shared" si="1"/>
        <v>0.2</v>
      </c>
    </row>
    <row r="92">
      <c r="A92" s="18" t="s">
        <v>30</v>
      </c>
      <c r="B92" s="8" t="s">
        <v>31</v>
      </c>
      <c r="C92" s="9">
        <v>43865.0</v>
      </c>
      <c r="D92" s="9">
        <v>43868.0</v>
      </c>
      <c r="E92" s="10" t="s">
        <v>15</v>
      </c>
      <c r="F92" s="11">
        <v>1503.0</v>
      </c>
      <c r="G92" s="12">
        <v>0.41</v>
      </c>
      <c r="H92" s="14">
        <v>0.29</v>
      </c>
      <c r="I92" s="14">
        <v>0.11</v>
      </c>
      <c r="J92" s="14">
        <v>0.05</v>
      </c>
      <c r="K92" s="14">
        <v>0.08</v>
      </c>
      <c r="L92" s="15">
        <v>0.07</v>
      </c>
      <c r="M92" s="17">
        <f t="shared" si="1"/>
        <v>0.12</v>
      </c>
    </row>
    <row r="93">
      <c r="A93" s="7" t="s">
        <v>23</v>
      </c>
      <c r="B93" s="8" t="s">
        <v>24</v>
      </c>
      <c r="C93" s="9">
        <v>43861.0</v>
      </c>
      <c r="D93" s="9">
        <v>43864.0</v>
      </c>
      <c r="E93" s="10" t="s">
        <v>15</v>
      </c>
      <c r="F93" s="11">
        <v>1001.0</v>
      </c>
      <c r="G93" s="12">
        <v>0.47</v>
      </c>
      <c r="H93" s="14">
        <v>0.3</v>
      </c>
      <c r="I93" s="14">
        <v>0.11</v>
      </c>
      <c r="J93" s="14">
        <v>0.04</v>
      </c>
      <c r="K93" s="14">
        <v>0.05</v>
      </c>
      <c r="L93" s="15">
        <v>0.03</v>
      </c>
      <c r="M93" s="17">
        <f t="shared" si="1"/>
        <v>0.17</v>
      </c>
    </row>
    <row r="94">
      <c r="A94" s="7" t="s">
        <v>16</v>
      </c>
      <c r="B94" s="8" t="s">
        <v>17</v>
      </c>
      <c r="C94" s="9">
        <v>43861.0</v>
      </c>
      <c r="D94" s="9">
        <v>43863.0</v>
      </c>
      <c r="E94" s="10" t="s">
        <v>15</v>
      </c>
      <c r="F94" s="11">
        <v>1575.0</v>
      </c>
      <c r="G94" s="12">
        <v>0.49</v>
      </c>
      <c r="H94" s="14">
        <v>0.3</v>
      </c>
      <c r="I94" s="14">
        <v>0.08</v>
      </c>
      <c r="J94" s="14">
        <v>0.04</v>
      </c>
      <c r="K94" s="14">
        <v>0.05</v>
      </c>
      <c r="L94" s="15">
        <v>0.04</v>
      </c>
      <c r="M94" s="17">
        <f t="shared" si="1"/>
        <v>0.19</v>
      </c>
    </row>
    <row r="95">
      <c r="A95" s="7" t="s">
        <v>19</v>
      </c>
      <c r="B95" s="8"/>
      <c r="C95" s="9">
        <v>43860.0</v>
      </c>
      <c r="D95" s="9">
        <v>43861.0</v>
      </c>
      <c r="E95" s="10" t="s">
        <v>20</v>
      </c>
      <c r="F95" s="11">
        <v>1015.0</v>
      </c>
      <c r="G95" s="12">
        <v>0.44</v>
      </c>
      <c r="H95" s="14">
        <v>0.33</v>
      </c>
      <c r="I95" s="14">
        <v>0.1</v>
      </c>
      <c r="J95" s="14">
        <v>0.05</v>
      </c>
      <c r="K95" s="14">
        <v>0.03</v>
      </c>
      <c r="L95" s="15">
        <v>0.05</v>
      </c>
      <c r="M95" s="17">
        <f t="shared" si="1"/>
        <v>0.11</v>
      </c>
    </row>
    <row r="96">
      <c r="A96" s="7" t="s">
        <v>16</v>
      </c>
      <c r="B96" s="8" t="s">
        <v>17</v>
      </c>
      <c r="C96" s="9">
        <v>43854.0</v>
      </c>
      <c r="D96" s="9">
        <v>43856.0</v>
      </c>
      <c r="E96" s="10" t="s">
        <v>15</v>
      </c>
      <c r="F96" s="11">
        <v>1628.0</v>
      </c>
      <c r="G96" s="12">
        <v>0.49</v>
      </c>
      <c r="H96" s="14">
        <v>0.29</v>
      </c>
      <c r="I96" s="14">
        <v>0.1</v>
      </c>
      <c r="J96" s="14">
        <v>0.05</v>
      </c>
      <c r="K96" s="14">
        <v>0.04</v>
      </c>
      <c r="L96" s="15">
        <v>0.03</v>
      </c>
      <c r="M96" s="17">
        <f t="shared" si="1"/>
        <v>0.2</v>
      </c>
    </row>
    <row r="97">
      <c r="A97" s="7" t="s">
        <v>13</v>
      </c>
      <c r="B97" s="8" t="s">
        <v>14</v>
      </c>
      <c r="C97" s="9">
        <v>43845.0</v>
      </c>
      <c r="D97" s="9">
        <v>43847.0</v>
      </c>
      <c r="E97" s="10" t="s">
        <v>15</v>
      </c>
      <c r="F97" s="11">
        <v>1978.0</v>
      </c>
      <c r="G97" s="12">
        <v>0.47</v>
      </c>
      <c r="H97" s="14">
        <v>0.3</v>
      </c>
      <c r="I97" s="14">
        <v>0.09</v>
      </c>
      <c r="J97" s="14">
        <v>0.05</v>
      </c>
      <c r="K97" s="14">
        <v>0.04</v>
      </c>
      <c r="L97" s="15">
        <v>0.06</v>
      </c>
      <c r="M97" s="17">
        <f t="shared" si="1"/>
        <v>0.17</v>
      </c>
    </row>
    <row r="98">
      <c r="A98" s="18" t="s">
        <v>30</v>
      </c>
      <c r="B98" s="8" t="s">
        <v>31</v>
      </c>
      <c r="C98" s="9">
        <v>43838.0</v>
      </c>
      <c r="D98" s="9">
        <v>43840.0</v>
      </c>
      <c r="E98" s="10" t="s">
        <v>15</v>
      </c>
      <c r="F98" s="11">
        <v>1508.0</v>
      </c>
      <c r="G98" s="12">
        <v>0.44</v>
      </c>
      <c r="H98" s="14">
        <v>0.29</v>
      </c>
      <c r="I98" s="14">
        <v>0.11</v>
      </c>
      <c r="J98" s="14">
        <v>0.03</v>
      </c>
      <c r="K98" s="14">
        <v>0.05</v>
      </c>
      <c r="L98" s="15">
        <v>0.06</v>
      </c>
      <c r="M98" s="17">
        <f t="shared" si="1"/>
        <v>0.15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</hyperlinks>
  <drawing r:id="rId9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43"/>
    <col customWidth="1" min="2" max="2" width="77.43"/>
    <col customWidth="1" min="3" max="3" width="3.71"/>
    <col customWidth="1" min="4" max="4" width="24.43"/>
    <col customWidth="1" min="6" max="6" width="66.71"/>
    <col customWidth="1" min="10" max="10" width="1.57"/>
  </cols>
  <sheetData>
    <row r="1">
      <c r="A1" s="25" t="s">
        <v>33</v>
      </c>
      <c r="B1" s="26"/>
      <c r="D1" s="26" t="s">
        <v>0</v>
      </c>
      <c r="E1" s="26" t="s">
        <v>34</v>
      </c>
      <c r="F1" s="26" t="s">
        <v>35</v>
      </c>
      <c r="G1" s="26" t="s">
        <v>36</v>
      </c>
      <c r="H1" s="26" t="s">
        <v>37</v>
      </c>
      <c r="I1" s="26" t="s">
        <v>38</v>
      </c>
      <c r="K1" s="26" t="s">
        <v>39</v>
      </c>
    </row>
    <row r="2">
      <c r="A2" s="25" t="s">
        <v>40</v>
      </c>
      <c r="D2" s="25" t="s">
        <v>30</v>
      </c>
      <c r="E2" s="27">
        <f>COUNTIFS(DATA!$A:$A, $D2)</f>
        <v>4</v>
      </c>
      <c r="F2" s="28" t="s">
        <v>41</v>
      </c>
      <c r="G2" s="29" t="s">
        <v>42</v>
      </c>
      <c r="H2" s="30" t="s">
        <v>43</v>
      </c>
      <c r="I2" s="31" t="s">
        <v>44</v>
      </c>
      <c r="K2" s="30" t="s">
        <v>43</v>
      </c>
    </row>
    <row r="3">
      <c r="A3" s="26" t="s">
        <v>45</v>
      </c>
      <c r="B3" s="26" t="s">
        <v>46</v>
      </c>
      <c r="D3" s="25" t="s">
        <v>25</v>
      </c>
      <c r="E3" s="27">
        <f>COUNTIFS(DATA!$A:$A, $D3)</f>
        <v>4</v>
      </c>
      <c r="F3" s="28" t="s">
        <v>47</v>
      </c>
      <c r="G3" s="32" t="s">
        <v>48</v>
      </c>
      <c r="K3" s="32" t="s">
        <v>48</v>
      </c>
    </row>
    <row r="4">
      <c r="A4" s="25" t="s">
        <v>0</v>
      </c>
      <c r="B4" s="25" t="s">
        <v>49</v>
      </c>
      <c r="D4" s="25" t="s">
        <v>23</v>
      </c>
      <c r="E4" s="27">
        <f>COUNTIFS(DATA!$A:$A, $D4)</f>
        <v>4</v>
      </c>
      <c r="F4" s="33" t="s">
        <v>50</v>
      </c>
      <c r="G4" s="34" t="s">
        <v>51</v>
      </c>
      <c r="H4" s="35" t="s">
        <v>52</v>
      </c>
      <c r="K4" s="34" t="s">
        <v>51</v>
      </c>
    </row>
    <row r="5">
      <c r="A5" s="25" t="s">
        <v>1</v>
      </c>
      <c r="B5" s="25" t="s">
        <v>53</v>
      </c>
      <c r="D5" s="25" t="s">
        <v>22</v>
      </c>
      <c r="E5" s="27">
        <f>COUNTIFS(DATA!$A:$A, $D5)</f>
        <v>6</v>
      </c>
      <c r="F5" s="33" t="s">
        <v>54</v>
      </c>
      <c r="G5" s="36" t="s">
        <v>55</v>
      </c>
      <c r="H5" s="37" t="s">
        <v>56</v>
      </c>
      <c r="I5" s="38" t="s">
        <v>57</v>
      </c>
      <c r="K5" s="39" t="s">
        <v>56</v>
      </c>
    </row>
    <row r="6">
      <c r="A6" s="25" t="s">
        <v>2</v>
      </c>
      <c r="B6" s="25" t="s">
        <v>58</v>
      </c>
      <c r="D6" s="25" t="s">
        <v>13</v>
      </c>
      <c r="E6" s="27">
        <f>COUNTIFS(DATA!$A:$A, $D6)</f>
        <v>25</v>
      </c>
      <c r="F6" s="33" t="s">
        <v>59</v>
      </c>
      <c r="G6" s="40" t="s">
        <v>60</v>
      </c>
      <c r="H6" s="41" t="s">
        <v>61</v>
      </c>
      <c r="I6" s="42" t="s">
        <v>62</v>
      </c>
      <c r="K6" s="40" t="s">
        <v>60</v>
      </c>
    </row>
    <row r="7">
      <c r="A7" s="25" t="s">
        <v>3</v>
      </c>
      <c r="B7" s="25" t="s">
        <v>63</v>
      </c>
      <c r="D7" s="25" t="s">
        <v>18</v>
      </c>
      <c r="E7" s="27">
        <f>COUNTIFS(DATA!$A:$A, $D7)</f>
        <v>20</v>
      </c>
      <c r="F7" s="33" t="s">
        <v>64</v>
      </c>
      <c r="G7" s="43" t="s">
        <v>65</v>
      </c>
      <c r="H7" s="44" t="s">
        <v>66</v>
      </c>
      <c r="I7" s="45" t="s">
        <v>67</v>
      </c>
      <c r="K7" s="43" t="s">
        <v>65</v>
      </c>
    </row>
    <row r="8">
      <c r="A8" s="25" t="s">
        <v>4</v>
      </c>
      <c r="B8" s="25" t="s">
        <v>68</v>
      </c>
      <c r="D8" s="25" t="s">
        <v>21</v>
      </c>
      <c r="E8" s="27">
        <f>COUNTIFS(DATA!$A:$A, $D8)</f>
        <v>5</v>
      </c>
      <c r="F8" s="28" t="s">
        <v>69</v>
      </c>
      <c r="G8" s="46" t="s">
        <v>70</v>
      </c>
      <c r="K8" s="47" t="s">
        <v>70</v>
      </c>
    </row>
    <row r="9">
      <c r="A9" s="25" t="s">
        <v>5</v>
      </c>
      <c r="B9" s="25" t="s">
        <v>71</v>
      </c>
      <c r="D9" s="25" t="s">
        <v>19</v>
      </c>
      <c r="E9" s="27">
        <f>COUNTIFS(DATA!$A:$A, $D9)</f>
        <v>10</v>
      </c>
      <c r="F9" s="28" t="s">
        <v>72</v>
      </c>
      <c r="G9" s="43" t="s">
        <v>65</v>
      </c>
      <c r="H9" s="44" t="s">
        <v>66</v>
      </c>
      <c r="I9" s="48" t="s">
        <v>73</v>
      </c>
      <c r="K9" s="49" t="s">
        <v>73</v>
      </c>
    </row>
    <row r="10">
      <c r="A10" s="2" t="s">
        <v>6</v>
      </c>
      <c r="B10" s="25" t="s">
        <v>74</v>
      </c>
      <c r="D10" s="25" t="s">
        <v>16</v>
      </c>
      <c r="E10" s="27">
        <f>COUNTIFS(DATA!$A:$A, $D10)</f>
        <v>19</v>
      </c>
      <c r="F10" s="33" t="s">
        <v>75</v>
      </c>
      <c r="G10" s="50" t="s">
        <v>76</v>
      </c>
      <c r="H10" s="51" t="s">
        <v>77</v>
      </c>
      <c r="I10" s="52" t="s">
        <v>78</v>
      </c>
      <c r="K10" s="53" t="s">
        <v>77</v>
      </c>
    </row>
    <row r="11">
      <c r="A11" s="3" t="s">
        <v>7</v>
      </c>
      <c r="B11" s="25" t="s">
        <v>79</v>
      </c>
      <c r="D11" s="26" t="s">
        <v>80</v>
      </c>
      <c r="E11" s="54">
        <f>COUNTA(DATA!$A$2:$A$98)</f>
        <v>97</v>
      </c>
    </row>
    <row r="12">
      <c r="A12" s="4" t="s">
        <v>8</v>
      </c>
      <c r="B12" s="25" t="s">
        <v>81</v>
      </c>
    </row>
    <row r="13">
      <c r="A13" s="5" t="s">
        <v>9</v>
      </c>
      <c r="B13" s="25" t="s">
        <v>82</v>
      </c>
    </row>
    <row r="14">
      <c r="A14" s="6" t="s">
        <v>10</v>
      </c>
      <c r="B14" s="25" t="s">
        <v>83</v>
      </c>
    </row>
    <row r="15">
      <c r="A15" s="1" t="s">
        <v>11</v>
      </c>
      <c r="B15" s="25" t="s">
        <v>84</v>
      </c>
    </row>
    <row r="16">
      <c r="A16" s="1" t="s">
        <v>12</v>
      </c>
      <c r="B16" s="25" t="s">
        <v>85</v>
      </c>
    </row>
    <row r="18">
      <c r="A18" s="55" t="s">
        <v>86</v>
      </c>
      <c r="B18" s="33" t="s">
        <v>87</v>
      </c>
    </row>
    <row r="19">
      <c r="A19" s="25" t="s">
        <v>88</v>
      </c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B18"/>
  </hyperlinks>
  <drawing r:id="rId11"/>
</worksheet>
</file>