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/>
  <mc:AlternateContent xmlns:mc="http://schemas.openxmlformats.org/markup-compatibility/2006">
    <mc:Choice Requires="x15">
      <x15ac:absPath xmlns:x15ac="http://schemas.microsoft.com/office/spreadsheetml/2010/11/ac" url="C:\Users\Chris\Documents\FINAL\Ranking Journals\Industrial Relations\Replication files\"/>
    </mc:Choice>
  </mc:AlternateContent>
  <xr:revisionPtr revIDLastSave="0" documentId="8_{A8FA0AE2-6A7E-42A7-8774-63C9C7F74A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A1" sheetId="1" r:id="rId1"/>
    <sheet name="Publication Bi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K11" i="2"/>
  <c r="K10" i="2"/>
  <c r="K9" i="2"/>
  <c r="E35" i="2"/>
  <c r="E46" i="2"/>
  <c r="E29" i="2"/>
  <c r="E60" i="2"/>
  <c r="E41" i="2"/>
  <c r="E6" i="2"/>
</calcChain>
</file>

<file path=xl/sharedStrings.xml><?xml version="1.0" encoding="utf-8"?>
<sst xmlns="http://schemas.openxmlformats.org/spreadsheetml/2006/main" count="141" uniqueCount="77">
  <si>
    <t>Filename</t>
  </si>
  <si>
    <t>No. estimates</t>
  </si>
  <si>
    <t>Average power</t>
  </si>
  <si>
    <t>Average ESS</t>
  </si>
  <si>
    <t>Proportion significant 196</t>
  </si>
  <si>
    <t>43. UK CEO Pay Douc-Haman-Stanley authors.xlsx</t>
  </si>
  <si>
    <t>5. Unions and capital.xlsx</t>
  </si>
  <si>
    <t>53. Babecky_et_al Wage Curve authors.xlsx</t>
  </si>
  <si>
    <t>6. Unions and Intangilbe Capital (2).xlsx</t>
  </si>
  <si>
    <t>7. MA_Union&amp;Satisfaction_PL authors.xlsx</t>
  </si>
  <si>
    <t>Belman-Wolfson Minimum wage encoded.xlsx</t>
  </si>
  <si>
    <t>Child Penalty.xlsx</t>
  </si>
  <si>
    <t>Cirera et al 2011. Impact of tariff reductions on employment in developing countries.xlsx</t>
  </si>
  <si>
    <t>Collective Ownership.xlsx</t>
  </si>
  <si>
    <t>Competition and Cooperation in Corporate Governance.xlsx</t>
  </si>
  <si>
    <t>Copy of Chletsos and Giotis Minimum Wage World Data.xlsx</t>
  </si>
  <si>
    <t>Copy of Employee Ownership_With Authors.xlsx</t>
  </si>
  <si>
    <t>Copy of MRA (profitability) April 12 2016 for book with leading.xlsx</t>
  </si>
  <si>
    <t>Copy of RD and productivity in OECD firms and industries_With Authors.xlsx</t>
  </si>
  <si>
    <t>Copy of returns to education in China_With Authors.xlsx</t>
  </si>
  <si>
    <t>Copy of Sexual orientation and earnings bisexual men.xlsx</t>
  </si>
  <si>
    <t>Copy of Sexual orientation and earnings bisexual women.xlsx</t>
  </si>
  <si>
    <t>Copy of Sexual orientation and earnings gay men_coded.xlsx</t>
  </si>
  <si>
    <t>Copy of Sexual orientation and earnings lesbian women_coded.xlsx</t>
  </si>
  <si>
    <t>Copy of sheep skin effect_With Authors.xlsx</t>
  </si>
  <si>
    <t>Copy of Wage Effects of On-the-Job Training_With Authors.xlsx</t>
  </si>
  <si>
    <t>Discrimination against gays and lesbians.xlsx</t>
  </si>
  <si>
    <t>Discrimination in hiring.xlsx</t>
  </si>
  <si>
    <t>Do Some Countries Discriminate More than Others.xlsx</t>
  </si>
  <si>
    <t>employment protection and unemployment.xlsx</t>
  </si>
  <si>
    <t>Heavey et al 2013 Collective Turnover - High comit.xlsx</t>
  </si>
  <si>
    <t>Heavey et al 2013 Collective Turnover - Relative pay.xlsx</t>
  </si>
  <si>
    <t>Heavey et al 2013 Collective Turnover dispute resolution.xlsx</t>
  </si>
  <si>
    <t>Heavey et al 2013 Collective Turnover Union.xlsx</t>
  </si>
  <si>
    <t>Heavey et al 2013 Collective Turnover.xlsx</t>
  </si>
  <si>
    <t>Immigration &amp; Wage.xlsx</t>
  </si>
  <si>
    <t>Job satisfaction and job performance.xlsx</t>
  </si>
  <si>
    <t>Job security and comitment.xlsx</t>
  </si>
  <si>
    <t>Job security and job satisfaction.xlsx</t>
  </si>
  <si>
    <t>Krassoi-Peach and Stanley Efficiency wages, productivity and simultaneity.xlsx</t>
  </si>
  <si>
    <t>Labor Market Policies_With Authors.xlsx</t>
  </si>
  <si>
    <t>Leonard, Stanley, Doucouliagos Minimum Wage UK journals.xlsx</t>
  </si>
  <si>
    <t>Marriage wage premium.xlsx</t>
  </si>
  <si>
    <t>MetaMin May 2012 - Copy.xlsx</t>
  </si>
  <si>
    <t>Monopsony in Labour Markets.xlsx</t>
  </si>
  <si>
    <t>Organisational Democracy and civic behavior.xlsx</t>
  </si>
  <si>
    <t>Organisational Democracy and comitment.xlsx</t>
  </si>
  <si>
    <t>Organisational Democracy and job satisfaction.xlsx</t>
  </si>
  <si>
    <t>Organisational Democracy and organisation climate.xlsx</t>
  </si>
  <si>
    <t>Organisational Democracy and perceived alienating work.xlsx</t>
  </si>
  <si>
    <t>Organisational Democracy and perceived influence.xlsx</t>
  </si>
  <si>
    <t>Organisational Democracy and prosocial work.xlsx</t>
  </si>
  <si>
    <t>Organisational Democracy and work motivation.xlsx</t>
  </si>
  <si>
    <t>Own price elasticity of labour with authors.xlsx</t>
  </si>
  <si>
    <t>Participation and Productivity Capitalist Firms.xlsx</t>
  </si>
  <si>
    <t>Participation and Productivity Labor Managed Firms.xlsx</t>
  </si>
  <si>
    <t>participation and satisfaction.xlsx</t>
  </si>
  <si>
    <t>Profit Sharing.xlsx</t>
  </si>
  <si>
    <t>r partiel January 2016 111 studies.xlsx</t>
  </si>
  <si>
    <t>Skilled and Unskilled Labor.xlsx</t>
  </si>
  <si>
    <t>Technological innovation and employment.xlsx</t>
  </si>
  <si>
    <t>Tuition and demand for higher education.xlsx</t>
  </si>
  <si>
    <t>Turnover Rates and Organizational Performance.xlsx</t>
  </si>
  <si>
    <t>Unions and Productivity Growth Feb 2016 (k=42).xlsx</t>
  </si>
  <si>
    <t>Value of Statistical Life with authors.xlsx</t>
  </si>
  <si>
    <t>wage impact of teachers unions.xlsx</t>
  </si>
  <si>
    <t>Wanberg et al Age and Reemployment Speed.xlsx</t>
  </si>
  <si>
    <t>Wanberg et al Age and Reemployment Status.xlsx</t>
  </si>
  <si>
    <t>workplace mistreatment race.xlsx</t>
  </si>
  <si>
    <t>filename</t>
  </si>
  <si>
    <t>PET</t>
  </si>
  <si>
    <t>FAT</t>
  </si>
  <si>
    <t>IRarea</t>
  </si>
  <si>
    <t>absFAT</t>
  </si>
  <si>
    <t>severe</t>
  </si>
  <si>
    <t>substantial</t>
  </si>
  <si>
    <t>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</si>
</sst>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1" fontId="0" fillId="4" borderId="0" xfId="0" applyNumberFormat="1" applyFill="1"/>
    <xf numFmtId="0" fontId="3" fillId="2" borderId="0" xfId="0" applyFont="1" applyFill="1" applyAlignment="1">
      <alignment horizontal="left" vertical="top"/>
    </xf>
    <xf numFmtId="0" fontId="0" fillId="0" borderId="1" xfId="0" applyBorder="1"/>
    <xf numFmtId="0" fontId="2" fillId="2" borderId="0" xfId="0" applyFont="1" applyFill="1"/>
    <xf numFmtId="164" fontId="0" fillId="2" borderId="0" xfId="0" applyNumberFormat="1" applyFill="1"/>
    <xf numFmtId="2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A11" sqref="A11"/>
    </sheetView>
  </sheetViews>
  <sheetFormatPr defaultRowHeight="14.45"/>
  <cols>
    <col min="1" max="1" width="93.42578125" style="4" customWidth="1"/>
    <col min="2" max="4" width="8.85546875" style="1"/>
    <col min="5" max="5" width="10.28515625" style="1" customWidth="1"/>
  </cols>
  <sheetData>
    <row r="1" spans="1:6" s="16" customFormat="1" ht="43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/>
    </row>
    <row r="2" spans="1:6">
      <c r="A2" s="3" t="s">
        <v>5</v>
      </c>
      <c r="B2" s="1">
        <v>454</v>
      </c>
      <c r="C2" s="2">
        <v>0.30916152068066932</v>
      </c>
      <c r="D2" s="2">
        <v>7.9482845215655226E-2</v>
      </c>
      <c r="E2" s="2">
        <v>0.41629955947136571</v>
      </c>
    </row>
    <row r="3" spans="1:6">
      <c r="A3" s="3" t="s">
        <v>6</v>
      </c>
      <c r="B3" s="1">
        <v>312</v>
      </c>
      <c r="C3" s="2">
        <v>0.1393555873884105</v>
      </c>
      <c r="D3" s="2">
        <v>0.14936515806041731</v>
      </c>
      <c r="E3" s="2">
        <v>0.34615384615384609</v>
      </c>
    </row>
    <row r="4" spans="1:6">
      <c r="A4" s="3" t="s">
        <v>7</v>
      </c>
      <c r="B4" s="1">
        <v>1383</v>
      </c>
      <c r="C4" s="2">
        <v>0.47932063294909238</v>
      </c>
      <c r="D4" s="2">
        <v>0.26098584885782461</v>
      </c>
      <c r="E4" s="2">
        <v>0.68546637744034711</v>
      </c>
    </row>
    <row r="5" spans="1:6">
      <c r="A5" s="3" t="s">
        <v>8</v>
      </c>
      <c r="B5" s="1">
        <v>179</v>
      </c>
      <c r="C5" s="2">
        <v>0.38800328901744729</v>
      </c>
      <c r="D5" s="2">
        <v>6.3002427738176089E-2</v>
      </c>
      <c r="E5" s="2">
        <v>0.46368715083798878</v>
      </c>
    </row>
    <row r="6" spans="1:6">
      <c r="A6" s="3" t="s">
        <v>9</v>
      </c>
      <c r="B6" s="1">
        <v>205</v>
      </c>
      <c r="C6" s="2">
        <v>0.16155949728937161</v>
      </c>
      <c r="D6" s="2">
        <v>0.24055084214487421</v>
      </c>
      <c r="E6" s="2">
        <v>0.43902439024390238</v>
      </c>
    </row>
    <row r="7" spans="1:6">
      <c r="A7" s="3" t="s">
        <v>10</v>
      </c>
      <c r="B7" s="1">
        <v>425</v>
      </c>
      <c r="C7" s="2">
        <v>0.1146452053817726</v>
      </c>
      <c r="D7" s="2">
        <v>0.1047776646139546</v>
      </c>
      <c r="E7" s="2">
        <v>0.27058823529411757</v>
      </c>
    </row>
    <row r="8" spans="1:6">
      <c r="A8" s="3" t="s">
        <v>11</v>
      </c>
      <c r="B8" s="1">
        <v>1765</v>
      </c>
      <c r="C8" s="2">
        <v>0.39229001544849601</v>
      </c>
      <c r="D8" s="2">
        <v>0.1521450599312241</v>
      </c>
      <c r="E8" s="2">
        <v>0.51104815864022668</v>
      </c>
    </row>
    <row r="9" spans="1:6">
      <c r="A9" s="3" t="s">
        <v>12</v>
      </c>
      <c r="B9" s="1">
        <v>16</v>
      </c>
      <c r="C9" s="2">
        <v>9.4686495262288006E-2</v>
      </c>
      <c r="D9" s="2">
        <v>0.29802886610879442</v>
      </c>
      <c r="E9" s="2">
        <v>0.4375</v>
      </c>
    </row>
    <row r="10" spans="1:6">
      <c r="A10" s="3" t="s">
        <v>13</v>
      </c>
      <c r="B10" s="1">
        <v>4</v>
      </c>
      <c r="C10" s="2">
        <v>0.16677776275061779</v>
      </c>
      <c r="D10" s="2">
        <v>-4.3958265666647151E-2</v>
      </c>
      <c r="E10" s="2">
        <v>0.25</v>
      </c>
    </row>
    <row r="11" spans="1:6">
      <c r="A11" s="3" t="s">
        <v>14</v>
      </c>
      <c r="B11" s="1">
        <v>832</v>
      </c>
      <c r="C11" s="2">
        <v>2.5992901902930909E-2</v>
      </c>
      <c r="D11" s="2">
        <v>0.13486039288765039</v>
      </c>
      <c r="E11" s="2">
        <v>0.25360576923076922</v>
      </c>
    </row>
    <row r="12" spans="1:6">
      <c r="A12" s="3" t="s">
        <v>15</v>
      </c>
      <c r="B12" s="1">
        <v>1438</v>
      </c>
      <c r="C12" s="2">
        <v>0.100969988385986</v>
      </c>
      <c r="D12" s="2">
        <v>0.1734883449151749</v>
      </c>
      <c r="E12" s="2">
        <v>0.34561891515994442</v>
      </c>
    </row>
    <row r="13" spans="1:6">
      <c r="A13" s="3" t="s">
        <v>16</v>
      </c>
      <c r="B13" s="1">
        <v>93</v>
      </c>
      <c r="C13" s="2">
        <v>0.11164785505005979</v>
      </c>
      <c r="D13" s="2">
        <v>1.588216819308666E-2</v>
      </c>
      <c r="E13" s="2">
        <v>0.1397849462365591</v>
      </c>
    </row>
    <row r="14" spans="1:6">
      <c r="A14" s="3" t="s">
        <v>17</v>
      </c>
      <c r="B14" s="1">
        <v>439</v>
      </c>
      <c r="C14" s="2">
        <v>0.34684865598993242</v>
      </c>
      <c r="D14" s="2">
        <v>0.15816979767295711</v>
      </c>
      <c r="E14" s="2">
        <v>0.52164009111617315</v>
      </c>
    </row>
    <row r="15" spans="1:6">
      <c r="A15" s="3" t="s">
        <v>18</v>
      </c>
      <c r="B15" s="1">
        <v>1202</v>
      </c>
      <c r="C15" s="2">
        <v>0.43699783354141591</v>
      </c>
      <c r="D15" s="2">
        <v>0.20414981139798299</v>
      </c>
      <c r="E15" s="2">
        <v>0.58985024958402665</v>
      </c>
    </row>
    <row r="16" spans="1:6">
      <c r="A16" s="3" t="s">
        <v>19</v>
      </c>
      <c r="B16" s="1">
        <v>946</v>
      </c>
      <c r="C16" s="2">
        <v>0.94738609867525236</v>
      </c>
      <c r="D16" s="2">
        <v>7.3605793314623122E-2</v>
      </c>
      <c r="E16" s="2">
        <v>0.85729386892177595</v>
      </c>
    </row>
    <row r="17" spans="1:5">
      <c r="A17" s="3" t="s">
        <v>20</v>
      </c>
      <c r="B17" s="1">
        <v>11</v>
      </c>
      <c r="C17" s="2">
        <v>0.45323693642452267</v>
      </c>
      <c r="D17" s="2">
        <v>1.3085181209317709E-3</v>
      </c>
      <c r="E17" s="2">
        <v>0.45454545454545447</v>
      </c>
    </row>
    <row r="18" spans="1:5">
      <c r="A18" s="3" t="s">
        <v>21</v>
      </c>
      <c r="B18" s="1">
        <v>9</v>
      </c>
      <c r="C18" s="2">
        <v>0.26598817692535209</v>
      </c>
      <c r="D18" s="2">
        <v>-4.3765954703129932E-2</v>
      </c>
      <c r="E18" s="2">
        <v>0.22222222222222221</v>
      </c>
    </row>
    <row r="19" spans="1:5">
      <c r="A19" s="3" t="s">
        <v>22</v>
      </c>
      <c r="B19" s="1">
        <v>25</v>
      </c>
      <c r="C19" s="2">
        <v>0.64526232940703043</v>
      </c>
      <c r="D19" s="2">
        <v>2.6782655843590179E-2</v>
      </c>
      <c r="E19" s="2">
        <v>0.6</v>
      </c>
    </row>
    <row r="20" spans="1:5">
      <c r="A20" s="3" t="s">
        <v>23</v>
      </c>
      <c r="B20" s="1">
        <v>21</v>
      </c>
      <c r="C20" s="2">
        <v>0.66204330507748954</v>
      </c>
      <c r="D20" s="2">
        <v>5.3566098178110637E-2</v>
      </c>
      <c r="E20" s="2">
        <v>0.66666666666666663</v>
      </c>
    </row>
    <row r="21" spans="1:5">
      <c r="A21" s="3" t="s">
        <v>24</v>
      </c>
      <c r="B21" s="1">
        <v>113</v>
      </c>
      <c r="C21" s="2">
        <v>0.55950654119038645</v>
      </c>
      <c r="D21" s="2">
        <v>0.20804601177629389</v>
      </c>
      <c r="E21" s="2">
        <v>0.7168141592920354</v>
      </c>
    </row>
    <row r="22" spans="1:5">
      <c r="A22" s="3" t="s">
        <v>25</v>
      </c>
      <c r="B22" s="1">
        <v>40</v>
      </c>
      <c r="C22" s="2">
        <v>0.13911633182097591</v>
      </c>
      <c r="D22" s="2">
        <v>0.18811806998009209</v>
      </c>
      <c r="E22" s="2">
        <v>0.32500000000000001</v>
      </c>
    </row>
    <row r="23" spans="1:5">
      <c r="A23" s="3" t="s">
        <v>26</v>
      </c>
      <c r="B23" s="1">
        <v>16</v>
      </c>
      <c r="C23" s="2">
        <v>0.76287768503863773</v>
      </c>
      <c r="D23" s="2">
        <v>0.17820843376456061</v>
      </c>
      <c r="E23" s="2">
        <v>0.8125</v>
      </c>
    </row>
    <row r="24" spans="1:5">
      <c r="A24" s="3" t="s">
        <v>27</v>
      </c>
      <c r="B24" s="1">
        <v>30</v>
      </c>
      <c r="C24" s="2">
        <v>0.90891059248665063</v>
      </c>
      <c r="D24" s="2">
        <v>4.4577249367844162E-3</v>
      </c>
      <c r="E24" s="2">
        <v>0.9</v>
      </c>
    </row>
    <row r="25" spans="1:5">
      <c r="A25" s="3" t="s">
        <v>28</v>
      </c>
      <c r="B25" s="1">
        <v>157</v>
      </c>
      <c r="C25" s="2">
        <v>0.57556843975623861</v>
      </c>
      <c r="D25" s="2">
        <v>-4.4176753303907662E-2</v>
      </c>
      <c r="E25" s="2">
        <v>0.48407643312101911</v>
      </c>
    </row>
    <row r="26" spans="1:5">
      <c r="A26" s="3" t="s">
        <v>29</v>
      </c>
      <c r="B26" s="1">
        <v>821</v>
      </c>
      <c r="C26" s="2">
        <v>3.9741093079019657E-2</v>
      </c>
      <c r="D26" s="2">
        <v>9.4419240424031797E-2</v>
      </c>
      <c r="E26" s="2">
        <v>0.20828258221680879</v>
      </c>
    </row>
    <row r="27" spans="1:5">
      <c r="A27" s="3" t="s">
        <v>30</v>
      </c>
      <c r="B27" s="1">
        <v>19</v>
      </c>
      <c r="C27" s="2">
        <v>0.79036905101678168</v>
      </c>
      <c r="D27" s="2">
        <v>-8.9536680625537223E-4</v>
      </c>
      <c r="E27" s="2">
        <v>0.78947368421052633</v>
      </c>
    </row>
    <row r="28" spans="1:5">
      <c r="A28" s="3" t="s">
        <v>31</v>
      </c>
      <c r="B28" s="1">
        <v>10</v>
      </c>
      <c r="C28" s="2">
        <v>0.73432408315012176</v>
      </c>
      <c r="D28" s="2">
        <v>4.7470778759656593E-2</v>
      </c>
      <c r="E28" s="2">
        <v>0.7</v>
      </c>
    </row>
    <row r="29" spans="1:5">
      <c r="A29" s="3" t="s">
        <v>32</v>
      </c>
      <c r="B29" s="1">
        <v>7</v>
      </c>
      <c r="C29" s="2">
        <v>0.53854107102197768</v>
      </c>
      <c r="D29" s="2">
        <v>5.2306739411872402E-2</v>
      </c>
      <c r="E29" s="2">
        <v>0.5714285714285714</v>
      </c>
    </row>
    <row r="30" spans="1:5">
      <c r="A30" s="3" t="s">
        <v>33</v>
      </c>
      <c r="B30" s="1">
        <v>29</v>
      </c>
      <c r="C30" s="2">
        <v>0.69893091190896417</v>
      </c>
      <c r="D30" s="2">
        <v>3.6253892892784141E-2</v>
      </c>
      <c r="E30" s="2">
        <v>0.72413793103448276</v>
      </c>
    </row>
    <row r="31" spans="1:5">
      <c r="A31" s="3" t="s">
        <v>34</v>
      </c>
      <c r="B31" s="1">
        <v>15</v>
      </c>
      <c r="C31" s="2">
        <v>0.68546037781786773</v>
      </c>
      <c r="D31" s="2">
        <v>-6.2571027888624377E-3</v>
      </c>
      <c r="E31" s="2">
        <v>0.6</v>
      </c>
    </row>
    <row r="32" spans="1:5">
      <c r="A32" s="3" t="s">
        <v>35</v>
      </c>
      <c r="B32" s="1">
        <v>146</v>
      </c>
      <c r="C32" s="2">
        <v>8.7732407717107622E-2</v>
      </c>
      <c r="D32" s="2">
        <v>0.36350875926399723</v>
      </c>
      <c r="E32" s="2">
        <v>0.51369863013698636</v>
      </c>
    </row>
    <row r="33" spans="1:5">
      <c r="A33" s="3" t="s">
        <v>36</v>
      </c>
      <c r="B33" s="1">
        <v>289</v>
      </c>
      <c r="C33" s="2">
        <v>0.87821490662715862</v>
      </c>
      <c r="D33" s="2">
        <v>1.4681327078493961E-2</v>
      </c>
      <c r="E33" s="2">
        <v>0.73702422145328716</v>
      </c>
    </row>
    <row r="34" spans="1:5">
      <c r="A34" s="3" t="s">
        <v>37</v>
      </c>
      <c r="B34" s="1">
        <v>26</v>
      </c>
      <c r="C34" s="2">
        <v>0.95685692350666085</v>
      </c>
      <c r="D34" s="2">
        <v>-6.2461182200799818E-2</v>
      </c>
      <c r="E34" s="2">
        <v>0.76923076923076927</v>
      </c>
    </row>
    <row r="35" spans="1:5">
      <c r="A35" s="3" t="s">
        <v>38</v>
      </c>
      <c r="B35" s="1">
        <v>34</v>
      </c>
      <c r="C35" s="2">
        <v>0.94486393532238555</v>
      </c>
      <c r="D35" s="2">
        <v>1.1332782516708179E-2</v>
      </c>
      <c r="E35" s="2">
        <v>0.8529411764705882</v>
      </c>
    </row>
    <row r="36" spans="1:5">
      <c r="A36" s="3" t="s">
        <v>39</v>
      </c>
      <c r="B36" s="1">
        <v>69</v>
      </c>
      <c r="C36" s="2">
        <v>0.61301286340040984</v>
      </c>
      <c r="D36" s="2">
        <v>0.17615360061839019</v>
      </c>
      <c r="E36" s="2">
        <v>0.73913043478260865</v>
      </c>
    </row>
    <row r="37" spans="1:5">
      <c r="A37" s="3" t="s">
        <v>40</v>
      </c>
      <c r="B37" s="1">
        <v>617</v>
      </c>
      <c r="C37" s="2">
        <v>5.36748522192926E-2</v>
      </c>
      <c r="D37" s="2">
        <v>0.20644535727798369</v>
      </c>
      <c r="E37" s="2">
        <v>0.35494327390599678</v>
      </c>
    </row>
    <row r="38" spans="1:5">
      <c r="A38" s="3" t="s">
        <v>41</v>
      </c>
      <c r="B38" s="1">
        <v>666</v>
      </c>
      <c r="C38" s="2">
        <v>9.6145023086456755E-2</v>
      </c>
      <c r="D38" s="2">
        <v>0.19555784566770301</v>
      </c>
      <c r="E38" s="2">
        <v>0.31831831831831831</v>
      </c>
    </row>
    <row r="39" spans="1:5">
      <c r="A39" s="3" t="s">
        <v>42</v>
      </c>
      <c r="B39" s="1">
        <v>603</v>
      </c>
      <c r="C39" s="2">
        <v>0.46212479413790958</v>
      </c>
      <c r="D39" s="2">
        <v>0.1695055719204849</v>
      </c>
      <c r="E39" s="2">
        <v>0.58208955223880599</v>
      </c>
    </row>
    <row r="40" spans="1:5">
      <c r="A40" s="3" t="s">
        <v>43</v>
      </c>
      <c r="B40" s="1">
        <v>1368</v>
      </c>
      <c r="C40" s="2">
        <v>0.1996556513377829</v>
      </c>
      <c r="D40" s="2">
        <v>0.18059027606850481</v>
      </c>
      <c r="E40" s="2">
        <v>0.42763157894736842</v>
      </c>
    </row>
    <row r="41" spans="1:5">
      <c r="A41" s="3" t="s">
        <v>44</v>
      </c>
      <c r="B41" s="1">
        <v>1297</v>
      </c>
      <c r="C41" s="2">
        <v>0.32848368501247138</v>
      </c>
      <c r="D41" s="2">
        <v>0.46023293554098532</v>
      </c>
      <c r="E41" s="2">
        <v>0.76021588280647645</v>
      </c>
    </row>
    <row r="42" spans="1:5">
      <c r="A42" s="3" t="s">
        <v>45</v>
      </c>
      <c r="B42" s="1">
        <v>10</v>
      </c>
      <c r="C42" s="2">
        <v>0.90597860699830868</v>
      </c>
      <c r="D42" s="2">
        <v>0.16261883262492921</v>
      </c>
      <c r="E42" s="2">
        <v>0.8</v>
      </c>
    </row>
    <row r="43" spans="1:5">
      <c r="A43" s="3" t="s">
        <v>46</v>
      </c>
      <c r="B43" s="1">
        <v>21</v>
      </c>
      <c r="C43" s="2">
        <v>0.95506928617162978</v>
      </c>
      <c r="D43" s="2">
        <v>-3.4387549672527072E-2</v>
      </c>
      <c r="E43" s="2">
        <v>0.90476190476190477</v>
      </c>
    </row>
    <row r="44" spans="1:5">
      <c r="A44" s="3" t="s">
        <v>47</v>
      </c>
      <c r="B44" s="1">
        <v>28</v>
      </c>
      <c r="C44" s="2">
        <v>0.761129519973336</v>
      </c>
      <c r="D44" s="2">
        <v>0.21286309344656329</v>
      </c>
      <c r="E44" s="2">
        <v>0.8214285714285714</v>
      </c>
    </row>
    <row r="45" spans="1:5">
      <c r="A45" s="3" t="s">
        <v>48</v>
      </c>
      <c r="B45" s="1">
        <v>7</v>
      </c>
      <c r="C45" s="2">
        <v>0.91786112212514426</v>
      </c>
      <c r="D45" s="2">
        <v>2.9043912556465011E-2</v>
      </c>
      <c r="E45" s="2">
        <v>0.7142857142857143</v>
      </c>
    </row>
    <row r="46" spans="1:5">
      <c r="A46" s="3" t="s">
        <v>49</v>
      </c>
      <c r="B46" s="1">
        <v>4</v>
      </c>
      <c r="C46" s="2">
        <v>0.45118719250334938</v>
      </c>
      <c r="D46" s="2">
        <v>8.1470233079566801E-2</v>
      </c>
      <c r="E46" s="2">
        <v>0.5</v>
      </c>
    </row>
    <row r="47" spans="1:5">
      <c r="A47" s="3" t="s">
        <v>50</v>
      </c>
      <c r="B47" s="1">
        <v>13</v>
      </c>
      <c r="C47" s="2">
        <v>0.91736083799080148</v>
      </c>
      <c r="D47" s="2">
        <v>-0.1328262343108276</v>
      </c>
      <c r="E47" s="2">
        <v>0.76923076923076927</v>
      </c>
    </row>
    <row r="48" spans="1:5">
      <c r="A48" s="3" t="s">
        <v>51</v>
      </c>
      <c r="B48" s="1">
        <v>7</v>
      </c>
      <c r="C48" s="2">
        <v>0.837099412748597</v>
      </c>
      <c r="D48" s="2">
        <v>2.0043444394260229E-2</v>
      </c>
      <c r="E48" s="2">
        <v>0.8571428571428571</v>
      </c>
    </row>
    <row r="49" spans="1:5">
      <c r="A49" s="3" t="s">
        <v>52</v>
      </c>
      <c r="B49" s="1">
        <v>8</v>
      </c>
      <c r="C49" s="2">
        <v>0.83525942496379191</v>
      </c>
      <c r="D49" s="2">
        <v>-0.1259860247481015</v>
      </c>
      <c r="E49" s="2">
        <v>0.625</v>
      </c>
    </row>
    <row r="50" spans="1:5">
      <c r="A50" s="3" t="s">
        <v>53</v>
      </c>
      <c r="B50" s="1">
        <v>835</v>
      </c>
      <c r="C50" s="2">
        <v>0.49997177296758499</v>
      </c>
      <c r="D50" s="2">
        <v>0.2499474605047384</v>
      </c>
      <c r="E50" s="2">
        <v>0.69221556886227542</v>
      </c>
    </row>
    <row r="51" spans="1:5">
      <c r="A51" s="3" t="s">
        <v>54</v>
      </c>
      <c r="B51" s="1">
        <v>14</v>
      </c>
      <c r="C51" s="2">
        <v>0.16851588068866649</v>
      </c>
      <c r="D51" s="2">
        <v>0.22912695394139321</v>
      </c>
      <c r="E51" s="2">
        <v>0.5</v>
      </c>
    </row>
    <row r="52" spans="1:5">
      <c r="A52" s="3" t="s">
        <v>55</v>
      </c>
      <c r="B52" s="1">
        <v>10</v>
      </c>
      <c r="C52" s="2">
        <v>4.386037758882174E-2</v>
      </c>
      <c r="D52" s="2">
        <v>0.32044371431833768</v>
      </c>
      <c r="E52" s="2">
        <v>0.5</v>
      </c>
    </row>
    <row r="53" spans="1:5">
      <c r="A53" s="3" t="s">
        <v>56</v>
      </c>
      <c r="B53" s="1">
        <v>34</v>
      </c>
      <c r="C53" s="2">
        <v>0.77586251377376803</v>
      </c>
      <c r="D53" s="2">
        <v>5.837536814425609E-2</v>
      </c>
      <c r="E53" s="2">
        <v>0.76470588235294112</v>
      </c>
    </row>
    <row r="54" spans="1:5">
      <c r="A54" s="3" t="s">
        <v>57</v>
      </c>
      <c r="B54" s="1">
        <v>345</v>
      </c>
      <c r="C54" s="2">
        <v>0.32616627872123288</v>
      </c>
      <c r="D54" s="2">
        <v>0.25042527063767978</v>
      </c>
      <c r="E54" s="2">
        <v>0.55942028985507242</v>
      </c>
    </row>
    <row r="55" spans="1:5">
      <c r="A55" s="3" t="s">
        <v>58</v>
      </c>
      <c r="B55" s="1">
        <v>653</v>
      </c>
      <c r="C55" s="2">
        <v>9.6089887951111022E-2</v>
      </c>
      <c r="D55" s="2">
        <v>0.26228400856855633</v>
      </c>
      <c r="E55" s="2">
        <v>0.45329249617151612</v>
      </c>
    </row>
    <row r="56" spans="1:5">
      <c r="A56" s="3" t="s">
        <v>59</v>
      </c>
      <c r="B56" s="1">
        <v>614</v>
      </c>
      <c r="C56" s="2">
        <v>0.54367997378257604</v>
      </c>
      <c r="D56" s="2">
        <v>0.16635158816446011</v>
      </c>
      <c r="E56" s="2">
        <v>0.67100977198697065</v>
      </c>
    </row>
    <row r="57" spans="1:5">
      <c r="A57" s="3" t="s">
        <v>60</v>
      </c>
      <c r="B57" s="1">
        <v>521</v>
      </c>
      <c r="C57" s="2">
        <v>0.32800703788487312</v>
      </c>
      <c r="D57" s="2">
        <v>0.15487022042289861</v>
      </c>
      <c r="E57" s="2">
        <v>0.47792706333973128</v>
      </c>
    </row>
    <row r="58" spans="1:5">
      <c r="A58" s="3" t="s">
        <v>61</v>
      </c>
      <c r="B58" s="1">
        <v>404</v>
      </c>
      <c r="C58" s="2">
        <v>0.1740267467511605</v>
      </c>
      <c r="D58" s="2">
        <v>0.25798345568710712</v>
      </c>
      <c r="E58" s="2">
        <v>0.48019801980198018</v>
      </c>
    </row>
    <row r="59" spans="1:5">
      <c r="A59" s="3" t="s">
        <v>62</v>
      </c>
      <c r="B59" s="1">
        <v>338</v>
      </c>
      <c r="C59" s="2">
        <v>0.30458175696321371</v>
      </c>
      <c r="D59" s="2">
        <v>0.20034496362119661</v>
      </c>
      <c r="E59" s="2">
        <v>0.51775147928994081</v>
      </c>
    </row>
    <row r="60" spans="1:5">
      <c r="A60" s="3" t="s">
        <v>63</v>
      </c>
      <c r="B60" s="1">
        <v>232</v>
      </c>
      <c r="C60" s="2">
        <v>6.1876083561426987E-2</v>
      </c>
      <c r="D60" s="2">
        <v>0.2285496765562372</v>
      </c>
      <c r="E60" s="2">
        <v>0.375</v>
      </c>
    </row>
    <row r="61" spans="1:5">
      <c r="A61" s="3" t="s">
        <v>64</v>
      </c>
      <c r="B61" s="1">
        <v>34</v>
      </c>
      <c r="C61" s="2">
        <v>0.40980655763153778</v>
      </c>
      <c r="D61" s="2">
        <v>0.42193460075983791</v>
      </c>
      <c r="E61" s="2">
        <v>0.79411764705882348</v>
      </c>
    </row>
    <row r="62" spans="1:5">
      <c r="A62" s="3" t="s">
        <v>65</v>
      </c>
      <c r="B62" s="1">
        <v>18</v>
      </c>
      <c r="C62" s="2">
        <v>0.240038036792941</v>
      </c>
      <c r="D62" s="2">
        <v>0.53855071457162529</v>
      </c>
      <c r="E62" s="2">
        <v>0.77777777777777779</v>
      </c>
    </row>
    <row r="63" spans="1:5">
      <c r="A63" s="3" t="s">
        <v>66</v>
      </c>
      <c r="B63" s="1">
        <v>17</v>
      </c>
      <c r="C63" s="2">
        <v>0.93125832410798792</v>
      </c>
      <c r="D63" s="2">
        <v>3.3028225615886843E-2</v>
      </c>
      <c r="E63" s="2">
        <v>0.88235294117647056</v>
      </c>
    </row>
    <row r="64" spans="1:5">
      <c r="A64" s="3" t="s">
        <v>67</v>
      </c>
      <c r="B64" s="1">
        <v>48</v>
      </c>
      <c r="C64" s="2">
        <v>0.58494100844514973</v>
      </c>
      <c r="D64" s="2">
        <v>5.8222632238030543E-2</v>
      </c>
      <c r="E64" s="2">
        <v>0.5625</v>
      </c>
    </row>
    <row r="65" spans="1:5">
      <c r="A65" s="3" t="s">
        <v>68</v>
      </c>
      <c r="B65" s="1">
        <v>93</v>
      </c>
      <c r="C65" s="2">
        <v>0.2352395685930033</v>
      </c>
      <c r="D65" s="2">
        <v>0.1097361933425292</v>
      </c>
      <c r="E65" s="2">
        <v>0.40860215053763438</v>
      </c>
    </row>
  </sheetData>
  <sortState xmlns:xlrd2="http://schemas.microsoft.com/office/spreadsheetml/2017/richdata2" ref="A2:D65">
    <sortCondition ref="A1:A65"/>
  </sortState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DDAE-AAB6-4305-A7AA-438C0E1C9804}">
  <dimension ref="A1:K349"/>
  <sheetViews>
    <sheetView workbookViewId="0">
      <pane ySplit="576" activePane="bottomLeft"/>
      <selection pane="bottomLeft" activeCell="A14" sqref="A14"/>
      <selection activeCell="D1" sqref="D1:D1048576"/>
    </sheetView>
  </sheetViews>
  <sheetFormatPr defaultRowHeight="14.45"/>
  <cols>
    <col min="1" max="1" width="100.28515625" customWidth="1"/>
    <col min="2" max="2" width="0" style="7" hidden="1" customWidth="1"/>
    <col min="4" max="4" width="0" hidden="1" customWidth="1"/>
    <col min="5" max="5" width="8.85546875" style="4"/>
  </cols>
  <sheetData>
    <row r="1" spans="1:11" s="5" customFormat="1">
      <c r="A1" s="5" t="s">
        <v>69</v>
      </c>
      <c r="B1" s="6" t="s">
        <v>70</v>
      </c>
      <c r="C1" s="5" t="s">
        <v>71</v>
      </c>
      <c r="D1" s="5" t="s">
        <v>72</v>
      </c>
      <c r="E1" s="11" t="s">
        <v>73</v>
      </c>
    </row>
    <row r="2" spans="1:11">
      <c r="A2" s="10" t="s">
        <v>48</v>
      </c>
      <c r="B2" s="7">
        <v>-3.3449E-2</v>
      </c>
      <c r="C2">
        <v>6.4093600000000004</v>
      </c>
      <c r="D2">
        <v>1</v>
      </c>
      <c r="E2" s="4">
        <v>6.4093580000000001</v>
      </c>
    </row>
    <row r="3" spans="1:11">
      <c r="A3" t="s">
        <v>44</v>
      </c>
      <c r="B3" s="7">
        <v>0.35515799999999997</v>
      </c>
      <c r="C3">
        <v>5.0728</v>
      </c>
      <c r="D3">
        <v>1</v>
      </c>
      <c r="E3" s="4">
        <v>5.0727979999999997</v>
      </c>
    </row>
    <row r="4" spans="1:11">
      <c r="A4" t="s">
        <v>26</v>
      </c>
      <c r="B4" s="7">
        <v>0.38082700000000003</v>
      </c>
      <c r="C4">
        <v>4.5658200000000004</v>
      </c>
      <c r="D4">
        <v>1</v>
      </c>
      <c r="E4" s="4">
        <v>4.5658250000000002</v>
      </c>
    </row>
    <row r="5" spans="1:11">
      <c r="A5" t="s">
        <v>45</v>
      </c>
      <c r="B5" s="7">
        <v>-8.1499999999999997E-4</v>
      </c>
      <c r="C5">
        <v>3.7564500000000001</v>
      </c>
      <c r="D5">
        <v>1</v>
      </c>
      <c r="E5" s="4">
        <v>3.7564510000000002</v>
      </c>
    </row>
    <row r="6" spans="1:11">
      <c r="A6" s="9" t="s">
        <v>31</v>
      </c>
      <c r="B6" s="7">
        <v>3.3373050115946441E-2</v>
      </c>
      <c r="C6">
        <v>-3.379237293141967</v>
      </c>
      <c r="D6">
        <v>1</v>
      </c>
      <c r="E6" s="4">
        <f>ABS(C6)</f>
        <v>3.379237293141967</v>
      </c>
    </row>
    <row r="7" spans="1:11">
      <c r="A7" t="s">
        <v>49</v>
      </c>
      <c r="B7" s="7">
        <v>2.6006000000000001E-2</v>
      </c>
      <c r="C7">
        <v>-2.9195500000000001</v>
      </c>
      <c r="D7">
        <v>1</v>
      </c>
      <c r="E7" s="4">
        <v>2.9195530000000001</v>
      </c>
    </row>
    <row r="8" spans="1:11">
      <c r="A8" t="s">
        <v>64</v>
      </c>
      <c r="B8" s="8">
        <v>2500000</v>
      </c>
      <c r="C8">
        <v>2.7076500000000001</v>
      </c>
      <c r="D8">
        <v>1</v>
      </c>
      <c r="E8" s="4">
        <v>2.7076449999999999</v>
      </c>
    </row>
    <row r="9" spans="1:11">
      <c r="A9" t="s">
        <v>53</v>
      </c>
      <c r="B9" s="7">
        <v>-0.21069299999999999</v>
      </c>
      <c r="C9">
        <v>-2.5270100000000002</v>
      </c>
      <c r="D9">
        <v>1</v>
      </c>
      <c r="E9" s="4">
        <v>2.5270069999999998</v>
      </c>
      <c r="H9" t="s">
        <v>74</v>
      </c>
      <c r="I9">
        <v>13</v>
      </c>
      <c r="J9">
        <v>64</v>
      </c>
      <c r="K9" s="13">
        <f>I9/J9</f>
        <v>0.203125</v>
      </c>
    </row>
    <row r="10" spans="1:11">
      <c r="A10" t="s">
        <v>65</v>
      </c>
      <c r="B10" s="7">
        <v>1.6157000000000001E-2</v>
      </c>
      <c r="C10">
        <v>2.5018099999999999</v>
      </c>
      <c r="D10">
        <v>1</v>
      </c>
      <c r="E10" s="4">
        <v>2.501808</v>
      </c>
      <c r="H10" t="s">
        <v>75</v>
      </c>
      <c r="I10">
        <v>19</v>
      </c>
      <c r="J10">
        <v>64</v>
      </c>
      <c r="K10" s="13">
        <f>I10/J10</f>
        <v>0.296875</v>
      </c>
    </row>
    <row r="11" spans="1:11">
      <c r="A11" t="s">
        <v>7</v>
      </c>
      <c r="B11" s="7">
        <v>-4.4130999999999997E-2</v>
      </c>
      <c r="C11">
        <v>-2.2719299999999998</v>
      </c>
      <c r="D11">
        <v>1</v>
      </c>
      <c r="E11" s="4">
        <v>2.2719279999999999</v>
      </c>
      <c r="H11" t="s">
        <v>76</v>
      </c>
      <c r="I11">
        <v>32</v>
      </c>
      <c r="J11">
        <v>64</v>
      </c>
      <c r="K11">
        <f>I11/J11</f>
        <v>0.5</v>
      </c>
    </row>
    <row r="12" spans="1:11">
      <c r="A12" t="s">
        <v>19</v>
      </c>
      <c r="B12" s="7">
        <v>0.118919</v>
      </c>
      <c r="C12">
        <v>2.2170000000000001</v>
      </c>
      <c r="D12">
        <v>1</v>
      </c>
      <c r="E12" s="4">
        <v>2.2169970000000001</v>
      </c>
      <c r="I12">
        <f>SUM(I9:I11)</f>
        <v>64</v>
      </c>
    </row>
    <row r="13" spans="1:11">
      <c r="A13" t="s">
        <v>24</v>
      </c>
      <c r="B13" s="7">
        <v>0.104423</v>
      </c>
      <c r="C13">
        <v>2.1759300000000001</v>
      </c>
      <c r="D13">
        <v>1</v>
      </c>
      <c r="E13" s="4">
        <v>2.175935</v>
      </c>
    </row>
    <row r="14" spans="1:11">
      <c r="A14" t="s">
        <v>52</v>
      </c>
      <c r="B14" s="7">
        <v>0.398924</v>
      </c>
      <c r="C14">
        <v>-2.0057499999999999</v>
      </c>
      <c r="D14">
        <v>1</v>
      </c>
      <c r="E14" s="4">
        <v>2.0057499999999999</v>
      </c>
    </row>
    <row r="15" spans="1:11">
      <c r="A15" t="s">
        <v>50</v>
      </c>
      <c r="B15" s="7">
        <v>0.31902399999999997</v>
      </c>
      <c r="C15">
        <v>-1.9744299999999999</v>
      </c>
      <c r="D15">
        <v>1</v>
      </c>
      <c r="E15" s="4">
        <v>1.974432</v>
      </c>
    </row>
    <row r="16" spans="1:11">
      <c r="A16" t="s">
        <v>20</v>
      </c>
      <c r="B16" s="7">
        <v>-0.20669199999999999</v>
      </c>
      <c r="C16">
        <v>1.9290700000000001</v>
      </c>
      <c r="D16">
        <v>1</v>
      </c>
      <c r="E16" s="4">
        <v>1.9290659999999999</v>
      </c>
    </row>
    <row r="17" spans="1:5">
      <c r="A17" t="s">
        <v>18</v>
      </c>
      <c r="B17" s="7">
        <v>5.2121000000000001E-2</v>
      </c>
      <c r="C17">
        <v>1.85083</v>
      </c>
      <c r="D17">
        <v>1</v>
      </c>
      <c r="E17" s="4">
        <v>1.85083</v>
      </c>
    </row>
    <row r="18" spans="1:5">
      <c r="A18" t="s">
        <v>55</v>
      </c>
      <c r="B18" s="7">
        <v>-0.10918799999999999</v>
      </c>
      <c r="C18">
        <v>1.80054</v>
      </c>
      <c r="D18">
        <v>1</v>
      </c>
      <c r="E18" s="4">
        <v>1.8005370000000001</v>
      </c>
    </row>
    <row r="19" spans="1:5">
      <c r="A19" t="s">
        <v>46</v>
      </c>
      <c r="B19" s="7">
        <v>0.46008199999999999</v>
      </c>
      <c r="C19">
        <v>-1.79355</v>
      </c>
      <c r="D19">
        <v>1</v>
      </c>
      <c r="E19" s="4">
        <v>1.79355</v>
      </c>
    </row>
    <row r="20" spans="1:5">
      <c r="A20" t="s">
        <v>61</v>
      </c>
      <c r="B20" s="7">
        <v>-3.0886E-2</v>
      </c>
      <c r="C20">
        <v>-1.7782800000000001</v>
      </c>
      <c r="D20">
        <v>1</v>
      </c>
      <c r="E20" s="4">
        <v>1.778278</v>
      </c>
    </row>
    <row r="21" spans="1:5">
      <c r="A21" t="s">
        <v>54</v>
      </c>
      <c r="B21" s="7">
        <v>-3.116E-2</v>
      </c>
      <c r="C21">
        <v>1.7249000000000001</v>
      </c>
      <c r="D21">
        <v>1</v>
      </c>
      <c r="E21" s="4">
        <v>1.724904</v>
      </c>
    </row>
    <row r="22" spans="1:5">
      <c r="A22" t="s">
        <v>57</v>
      </c>
      <c r="B22" s="7">
        <v>3.5916999999999998E-2</v>
      </c>
      <c r="C22">
        <v>1.7001299999999999</v>
      </c>
      <c r="D22">
        <v>1</v>
      </c>
      <c r="E22" s="4">
        <v>1.7001299999999999</v>
      </c>
    </row>
    <row r="23" spans="1:5">
      <c r="A23" t="s">
        <v>27</v>
      </c>
      <c r="B23" s="7">
        <v>0.552311</v>
      </c>
      <c r="C23">
        <v>1.60694</v>
      </c>
      <c r="D23">
        <v>1</v>
      </c>
      <c r="E23" s="4">
        <v>1.6069420000000001</v>
      </c>
    </row>
    <row r="24" spans="1:5">
      <c r="A24" t="s">
        <v>47</v>
      </c>
      <c r="B24" s="7">
        <v>0.14343</v>
      </c>
      <c r="C24">
        <v>1.5537099999999999</v>
      </c>
      <c r="D24">
        <v>1</v>
      </c>
      <c r="E24" s="4">
        <v>1.5537099999999999</v>
      </c>
    </row>
    <row r="25" spans="1:5">
      <c r="A25" t="s">
        <v>42</v>
      </c>
      <c r="B25" s="7">
        <v>6.8972000000000006E-2</v>
      </c>
      <c r="C25">
        <v>1.5000199999999999</v>
      </c>
      <c r="D25">
        <v>1</v>
      </c>
      <c r="E25" s="4">
        <v>1.500022</v>
      </c>
    </row>
    <row r="26" spans="1:5">
      <c r="A26" t="s">
        <v>22</v>
      </c>
      <c r="B26" s="7">
        <v>-9.6787999999999999E-2</v>
      </c>
      <c r="C26">
        <v>1.26233</v>
      </c>
      <c r="D26">
        <v>1</v>
      </c>
      <c r="E26" s="4">
        <v>1.262327</v>
      </c>
    </row>
    <row r="27" spans="1:5">
      <c r="A27" t="s">
        <v>25</v>
      </c>
      <c r="B27" s="7">
        <v>7.5160000000000001E-3</v>
      </c>
      <c r="C27">
        <v>1.2387999999999999</v>
      </c>
      <c r="D27">
        <v>1</v>
      </c>
      <c r="E27" s="4">
        <v>1.238804</v>
      </c>
    </row>
    <row r="28" spans="1:5">
      <c r="A28" t="s">
        <v>43</v>
      </c>
      <c r="B28" s="7">
        <v>-5.1351000000000001E-2</v>
      </c>
      <c r="C28">
        <v>-1.1727099999999999</v>
      </c>
      <c r="D28">
        <v>1</v>
      </c>
      <c r="E28" s="4">
        <v>1.172714</v>
      </c>
    </row>
    <row r="29" spans="1:5">
      <c r="A29" s="9" t="s">
        <v>12</v>
      </c>
      <c r="B29">
        <v>1.4601597461501409E-4</v>
      </c>
      <c r="C29">
        <v>1.0975205639849299</v>
      </c>
      <c r="D29">
        <v>1</v>
      </c>
      <c r="E29" s="4">
        <f>C29</f>
        <v>1.0975205639849299</v>
      </c>
    </row>
    <row r="30" spans="1:5">
      <c r="A30" t="s">
        <v>62</v>
      </c>
      <c r="B30" s="7">
        <v>-6.8529999999999994E-2</v>
      </c>
      <c r="C30">
        <v>-1.09232</v>
      </c>
      <c r="D30">
        <v>1</v>
      </c>
      <c r="E30" s="4">
        <v>1.0923229999999999</v>
      </c>
    </row>
    <row r="31" spans="1:5">
      <c r="A31" t="s">
        <v>17</v>
      </c>
      <c r="B31" s="7">
        <v>-7.4708999999999998E-2</v>
      </c>
      <c r="C31">
        <v>-1.03498</v>
      </c>
      <c r="D31">
        <v>1</v>
      </c>
      <c r="E31" s="4">
        <v>1.0349839999999999</v>
      </c>
    </row>
    <row r="32" spans="1:5">
      <c r="A32" t="s">
        <v>36</v>
      </c>
      <c r="B32" s="7">
        <v>0.33497500000000002</v>
      </c>
      <c r="C32">
        <v>-1.0268200000000001</v>
      </c>
      <c r="D32">
        <v>1</v>
      </c>
      <c r="E32" s="4">
        <v>1.0268219999999999</v>
      </c>
    </row>
    <row r="33" spans="1:5">
      <c r="A33" t="s">
        <v>66</v>
      </c>
      <c r="B33" s="7">
        <v>0.16345999999999999</v>
      </c>
      <c r="C33">
        <v>-1.01952</v>
      </c>
      <c r="D33">
        <v>1</v>
      </c>
      <c r="E33" s="4">
        <v>1.019517</v>
      </c>
    </row>
    <row r="34" spans="1:5">
      <c r="A34" t="s">
        <v>11</v>
      </c>
      <c r="B34" s="7">
        <v>-2.8839E-2</v>
      </c>
      <c r="C34">
        <v>-0.89929199999999998</v>
      </c>
      <c r="D34">
        <v>1</v>
      </c>
      <c r="E34" s="4">
        <v>0.89929210000000004</v>
      </c>
    </row>
    <row r="35" spans="1:5">
      <c r="A35" s="9" t="s">
        <v>38</v>
      </c>
      <c r="B35">
        <v>0.29577218306039349</v>
      </c>
      <c r="C35">
        <v>-0.83730881931518752</v>
      </c>
      <c r="D35">
        <v>1</v>
      </c>
      <c r="E35" s="4">
        <f>ABS(C35)</f>
        <v>0.83730881931518752</v>
      </c>
    </row>
    <row r="36" spans="1:5">
      <c r="A36" t="s">
        <v>5</v>
      </c>
      <c r="B36" s="7">
        <v>5.6353E-2</v>
      </c>
      <c r="C36">
        <v>0.81815899999999997</v>
      </c>
      <c r="D36">
        <v>1</v>
      </c>
      <c r="E36" s="4">
        <v>0.81815850000000001</v>
      </c>
    </row>
    <row r="37" spans="1:5">
      <c r="A37" t="s">
        <v>59</v>
      </c>
      <c r="B37" s="7">
        <v>0.85951900000000003</v>
      </c>
      <c r="C37">
        <v>0.81316999999999995</v>
      </c>
      <c r="D37">
        <v>1</v>
      </c>
      <c r="E37" s="4">
        <v>0.81317019999999995</v>
      </c>
    </row>
    <row r="38" spans="1:5">
      <c r="A38" t="s">
        <v>60</v>
      </c>
      <c r="B38" s="7">
        <v>2.7837000000000001E-2</v>
      </c>
      <c r="C38">
        <v>0.80606900000000004</v>
      </c>
      <c r="D38">
        <v>1</v>
      </c>
      <c r="E38" s="4">
        <v>0.80606900000000004</v>
      </c>
    </row>
    <row r="39" spans="1:5">
      <c r="A39" t="s">
        <v>39</v>
      </c>
      <c r="B39" s="7">
        <v>0.29495900000000003</v>
      </c>
      <c r="C39">
        <v>0.79622599999999999</v>
      </c>
      <c r="D39">
        <v>1</v>
      </c>
      <c r="E39" s="4">
        <v>0.79622630000000005</v>
      </c>
    </row>
    <row r="40" spans="1:5">
      <c r="A40" t="s">
        <v>63</v>
      </c>
      <c r="B40" s="7">
        <v>-1.0756E-2</v>
      </c>
      <c r="C40">
        <v>-0.74312199999999995</v>
      </c>
      <c r="D40">
        <v>1</v>
      </c>
      <c r="E40" s="4">
        <v>0.74312160000000005</v>
      </c>
    </row>
    <row r="41" spans="1:5">
      <c r="A41" s="9" t="s">
        <v>32</v>
      </c>
      <c r="B41" s="7">
        <v>-9.6221665428661965E-2</v>
      </c>
      <c r="C41">
        <v>-0.74027512694381126</v>
      </c>
      <c r="D41">
        <v>1</v>
      </c>
      <c r="E41" s="4">
        <f>ABS(C41)</f>
        <v>0.74027512694381126</v>
      </c>
    </row>
    <row r="42" spans="1:5">
      <c r="A42" t="s">
        <v>68</v>
      </c>
      <c r="B42" s="7">
        <v>7.1776000000000006E-2</v>
      </c>
      <c r="C42">
        <v>0.65884699999999996</v>
      </c>
      <c r="D42">
        <v>1</v>
      </c>
      <c r="E42" s="4">
        <v>0.65884690000000001</v>
      </c>
    </row>
    <row r="43" spans="1:5">
      <c r="A43" t="s">
        <v>35</v>
      </c>
      <c r="B43" s="7">
        <v>-5.4660000000000004E-3</v>
      </c>
      <c r="C43">
        <v>-0.60319500000000004</v>
      </c>
      <c r="D43">
        <v>1</v>
      </c>
      <c r="E43" s="4">
        <v>0.60319489999999998</v>
      </c>
    </row>
    <row r="44" spans="1:5">
      <c r="A44" t="s">
        <v>29</v>
      </c>
      <c r="B44" s="7">
        <v>-1.9286999999999999E-2</v>
      </c>
      <c r="C44">
        <v>0.54671999999999998</v>
      </c>
      <c r="D44">
        <v>1</v>
      </c>
      <c r="E44" s="4">
        <v>0.54672030000000005</v>
      </c>
    </row>
    <row r="45" spans="1:5">
      <c r="A45" t="s">
        <v>15</v>
      </c>
      <c r="B45" s="7">
        <v>-3.1479E-2</v>
      </c>
      <c r="C45">
        <v>-0.52221700000000004</v>
      </c>
      <c r="D45">
        <v>1</v>
      </c>
      <c r="E45" s="4">
        <v>0.5222175</v>
      </c>
    </row>
    <row r="46" spans="1:5">
      <c r="A46" s="9" t="s">
        <v>37</v>
      </c>
      <c r="B46">
        <v>0.21569147077892589</v>
      </c>
      <c r="C46">
        <v>0.50960562721337865</v>
      </c>
      <c r="D46">
        <v>1</v>
      </c>
      <c r="E46" s="4">
        <f>ABS(C46)</f>
        <v>0.50960562721337865</v>
      </c>
    </row>
    <row r="47" spans="1:5">
      <c r="A47" t="s">
        <v>58</v>
      </c>
      <c r="B47" s="7">
        <v>1.3565000000000001E-2</v>
      </c>
      <c r="C47">
        <v>0.46402100000000002</v>
      </c>
      <c r="D47">
        <v>1</v>
      </c>
      <c r="E47" s="4">
        <v>0.46402090000000001</v>
      </c>
    </row>
    <row r="48" spans="1:5">
      <c r="A48" t="s">
        <v>41</v>
      </c>
      <c r="B48" s="7">
        <v>-7.3969999999999999E-3</v>
      </c>
      <c r="C48">
        <v>0.45877099999999998</v>
      </c>
      <c r="D48">
        <v>1</v>
      </c>
      <c r="E48" s="4">
        <v>0.45877069999999998</v>
      </c>
    </row>
    <row r="49" spans="1:5">
      <c r="A49" t="s">
        <v>10</v>
      </c>
      <c r="B49" s="7">
        <v>-2.7727000000000002E-2</v>
      </c>
      <c r="C49">
        <v>-0.41791</v>
      </c>
      <c r="D49">
        <v>1</v>
      </c>
      <c r="E49" s="4">
        <v>0.4179099</v>
      </c>
    </row>
    <row r="50" spans="1:5">
      <c r="A50" t="s">
        <v>9</v>
      </c>
      <c r="B50" s="7">
        <v>-1.4316000000000001E-2</v>
      </c>
      <c r="C50">
        <v>-0.41237499999999999</v>
      </c>
      <c r="D50">
        <v>1</v>
      </c>
      <c r="E50" s="4">
        <v>0.41237459999999998</v>
      </c>
    </row>
    <row r="51" spans="1:5">
      <c r="A51" t="s">
        <v>51</v>
      </c>
      <c r="B51" s="7">
        <v>0.17973900000000001</v>
      </c>
      <c r="C51">
        <v>-0.408692</v>
      </c>
      <c r="D51">
        <v>1</v>
      </c>
      <c r="E51" s="4">
        <v>0.408692</v>
      </c>
    </row>
    <row r="52" spans="1:5">
      <c r="A52" t="s">
        <v>23</v>
      </c>
      <c r="B52" s="7">
        <v>8.2694000000000004E-2</v>
      </c>
      <c r="C52">
        <v>-0.38886900000000002</v>
      </c>
      <c r="D52">
        <v>1</v>
      </c>
      <c r="E52" s="4">
        <v>0.38886880000000001</v>
      </c>
    </row>
    <row r="53" spans="1:5">
      <c r="A53" t="s">
        <v>56</v>
      </c>
      <c r="B53" s="7">
        <v>0.34396599999999999</v>
      </c>
      <c r="C53">
        <v>-0.36475999999999997</v>
      </c>
      <c r="D53">
        <v>1</v>
      </c>
      <c r="E53" s="4">
        <v>0.36475970000000002</v>
      </c>
    </row>
    <row r="54" spans="1:5">
      <c r="A54" t="s">
        <v>13</v>
      </c>
      <c r="B54" s="7">
        <v>6.8654999999999994E-2</v>
      </c>
      <c r="C54">
        <v>-0.353107</v>
      </c>
      <c r="D54">
        <v>1</v>
      </c>
      <c r="E54" s="4">
        <v>0.35310750000000002</v>
      </c>
    </row>
    <row r="55" spans="1:5">
      <c r="A55" t="s">
        <v>6</v>
      </c>
      <c r="B55" s="7">
        <v>-3.3796E-2</v>
      </c>
      <c r="C55">
        <v>-0.14302100000000001</v>
      </c>
      <c r="D55">
        <v>1</v>
      </c>
      <c r="E55" s="4">
        <v>0.14302090000000001</v>
      </c>
    </row>
    <row r="56" spans="1:5">
      <c r="A56" t="s">
        <v>28</v>
      </c>
      <c r="B56" s="7">
        <v>0.40349499999999999</v>
      </c>
      <c r="C56">
        <v>-0.13497600000000001</v>
      </c>
      <c r="D56">
        <v>1</v>
      </c>
      <c r="E56" s="4">
        <v>0.1349756</v>
      </c>
    </row>
    <row r="57" spans="1:5">
      <c r="A57" t="s">
        <v>16</v>
      </c>
      <c r="B57" s="7">
        <v>5.1251999999999999E-2</v>
      </c>
      <c r="C57">
        <v>-0.122931</v>
      </c>
      <c r="D57">
        <v>1</v>
      </c>
      <c r="E57" s="4">
        <v>0.1229312</v>
      </c>
    </row>
    <row r="58" spans="1:5">
      <c r="A58" t="s">
        <v>67</v>
      </c>
      <c r="B58" s="7">
        <v>-9.6477999999999994E-2</v>
      </c>
      <c r="C58">
        <v>8.6480000000000001E-2</v>
      </c>
      <c r="D58">
        <v>1</v>
      </c>
      <c r="E58" s="4">
        <v>8.6480299999999996E-2</v>
      </c>
    </row>
    <row r="59" spans="1:5">
      <c r="A59" t="s">
        <v>21</v>
      </c>
      <c r="B59" s="7">
        <v>-5.0631000000000002E-2</v>
      </c>
      <c r="C59">
        <v>7.9863000000000003E-2</v>
      </c>
      <c r="D59">
        <v>1</v>
      </c>
      <c r="E59" s="4">
        <v>7.9863199999999995E-2</v>
      </c>
    </row>
    <row r="60" spans="1:5">
      <c r="A60" s="9" t="s">
        <v>33</v>
      </c>
      <c r="B60" s="7">
        <v>-0.1626745035848958</v>
      </c>
      <c r="C60">
        <v>7.5102182401371384E-2</v>
      </c>
      <c r="D60">
        <v>1</v>
      </c>
      <c r="E60" s="4">
        <f>ABS(C60)</f>
        <v>7.5102182401371384E-2</v>
      </c>
    </row>
    <row r="61" spans="1:5">
      <c r="A61" t="s">
        <v>14</v>
      </c>
      <c r="B61" s="7">
        <v>-3.852E-3</v>
      </c>
      <c r="C61">
        <v>7.1071999999999996E-2</v>
      </c>
      <c r="D61">
        <v>1</v>
      </c>
      <c r="E61" s="4">
        <v>7.1071599999999999E-2</v>
      </c>
    </row>
    <row r="62" spans="1:5">
      <c r="A62" t="s">
        <v>8</v>
      </c>
      <c r="B62" s="7">
        <v>-0.104436</v>
      </c>
      <c r="C62">
        <v>2.3643999999999998E-2</v>
      </c>
      <c r="D62">
        <v>1</v>
      </c>
      <c r="E62" s="4">
        <v>2.3643999999999998E-2</v>
      </c>
    </row>
    <row r="63" spans="1:5">
      <c r="A63" t="s">
        <v>34</v>
      </c>
      <c r="B63" s="7">
        <v>-6.2466000000000001E-2</v>
      </c>
      <c r="C63">
        <v>2.0698999999999999E-2</v>
      </c>
      <c r="D63">
        <v>1</v>
      </c>
      <c r="E63" s="4">
        <v>2.0698500000000002E-2</v>
      </c>
    </row>
    <row r="64" spans="1:5">
      <c r="A64" t="s">
        <v>40</v>
      </c>
      <c r="B64" s="7">
        <v>-9.9249999999999998E-3</v>
      </c>
      <c r="C64">
        <v>-8.9390000000000008E-3</v>
      </c>
      <c r="D64">
        <v>1</v>
      </c>
      <c r="E64" s="4">
        <v>8.9388999999999996E-3</v>
      </c>
    </row>
    <row r="65" spans="1:5">
      <c r="A65" s="9" t="s">
        <v>30</v>
      </c>
      <c r="B65" s="7">
        <v>-0.23218927295111341</v>
      </c>
      <c r="C65">
        <v>4.8301645106337866E-3</v>
      </c>
      <c r="D65">
        <v>1</v>
      </c>
      <c r="E65" s="4">
        <v>4.8301645106337866E-3</v>
      </c>
    </row>
    <row r="67" spans="1:5">
      <c r="E67" s="12"/>
    </row>
    <row r="68" spans="1:5">
      <c r="E68" s="12"/>
    </row>
    <row r="163" spans="2:2">
      <c r="B163" s="8"/>
    </row>
    <row r="253" spans="2:2">
      <c r="B253" s="8"/>
    </row>
    <row r="257" spans="2:2">
      <c r="B257" s="8"/>
    </row>
    <row r="325" spans="2:2">
      <c r="B325" s="8"/>
    </row>
    <row r="326" spans="2:2">
      <c r="B326" s="8"/>
    </row>
    <row r="349" spans="2:2">
      <c r="B349" s="8"/>
    </row>
  </sheetData>
  <sortState xmlns:xlrd2="http://schemas.microsoft.com/office/spreadsheetml/2017/richdata2" ref="A2:E65">
    <sortCondition descending="1" ref="E1:E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2023-04-19T10:11:03Z</dcterms:created>
  <dcterms:modified xsi:type="dcterms:W3CDTF">2023-04-26T21:27:47Z</dcterms:modified>
  <cp:category/>
  <cp:contentStatus/>
</cp:coreProperties>
</file>