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Sheet1!$A$1:$J$20</definedName>
  </definedNames>
  <calcPr/>
</workbook>
</file>

<file path=xl/sharedStrings.xml><?xml version="1.0" encoding="utf-8"?>
<sst xmlns="http://schemas.openxmlformats.org/spreadsheetml/2006/main" count="50" uniqueCount="45">
  <si>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</si>
  <si>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</si>
  <si>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</si>
  <si>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</si>
  <si>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</si>
  <si>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</si>
  <si>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</si>
  <si>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</si>
  <si>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</si>
  <si>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</si>
  <si>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HKG:0023</t>
  </si>
  <si>
    <t>0023.HK</t>
  </si>
  <si>
    <t>HKG:0228</t>
  </si>
  <si>
    <t>0228.HK</t>
  </si>
  <si>
    <t>HKG:0384</t>
  </si>
  <si>
    <t>0384.HK</t>
  </si>
  <si>
    <t>HKG:0491</t>
  </si>
  <si>
    <t>0491.HK</t>
  </si>
  <si>
    <t>0</t>
  </si>
  <si>
    <t>HKG:0550</t>
  </si>
  <si>
    <t>0550.HK</t>
  </si>
  <si>
    <t>HKG:0687</t>
  </si>
  <si>
    <t>0687.HK</t>
  </si>
  <si>
    <t>HKG:0735</t>
  </si>
  <si>
    <t>0735.HK</t>
  </si>
  <si>
    <t>HKG:0752</t>
  </si>
  <si>
    <t>0752.HK</t>
  </si>
  <si>
    <t>HKG:1569</t>
  </si>
  <si>
    <t>1569.HK</t>
  </si>
  <si>
    <t>HKG:2186</t>
  </si>
  <si>
    <t>2186.HK</t>
  </si>
  <si>
    <t>HKG:2212</t>
  </si>
  <si>
    <t>2212.HK</t>
  </si>
  <si>
    <t>HKG:3389</t>
  </si>
  <si>
    <t>3389.HK</t>
  </si>
  <si>
    <t>HKG:3399</t>
  </si>
  <si>
    <t>3399.HK</t>
  </si>
  <si>
    <t>HKG:6139</t>
  </si>
  <si>
    <t>6139.HK</t>
  </si>
  <si>
    <t>HKG:6196</t>
  </si>
  <si>
    <t>6196.HK</t>
  </si>
  <si>
    <t>HKG:6816</t>
  </si>
  <si>
    <t>6816.HK</t>
  </si>
  <si>
    <t>HKG:6868</t>
  </si>
  <si>
    <t>6868.HK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</si>
</sst>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3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57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t="s">
        <v>10</v>
      </c>
      <c r="B2" t="s">
        <v>11</v>
      </c>
      <c r="D2">
        <f t="shared" ref="D2:D18" si="1">IFERROR(__xludf.DUMMYFUNCTION("GOOGLEFINANCE(A2,""changepct"")"),"-0.35")</f>
        <v>-0.35</v>
      </c>
      <c r="E2">
        <f t="shared" ref="E2:E18" si="2">IFERROR(__xludf.DUMMYFUNCTION("GOOGLEFINANCE(A2,""priceopen"")"),"29.05")</f>
        <v>29.05</v>
      </c>
      <c r="F2">
        <f t="shared" ref="F2:F18" si="3">IFERROR(__xludf.DUMMYFUNCTION("GOOGLEFINANCE(A2,""high"")"),"29.05")</f>
        <v>29.05</v>
      </c>
      <c r="G2">
        <f t="shared" ref="G2:G18" si="4">IFERROR(__xludf.DUMMYFUNCTION("GOOGLEFINANCE(A2,""low"")"),"28.7")</f>
        <v>28.7</v>
      </c>
      <c r="H2">
        <f t="shared" ref="H2:H18" si="5">IFERROR(__xludf.DUMMYFUNCTION("GOOGLEFINANCE(A2)"),"28.8")</f>
        <v>28.8</v>
      </c>
      <c r="I2">
        <f t="shared" ref="I2:I18" si="6">IFERROR(__xludf.DUMMYFUNCTION("GOOGLEFINANCE(A2,""volume"")"),"1221032")</f>
        <v>1221032</v>
      </c>
    </row>
    <row r="3">
      <c r="A3" t="s">
        <v>12</v>
      </c>
      <c r="B3" t="s">
        <v>13</v>
      </c>
      <c r="C3" s="2">
        <v>0.0</v>
      </c>
      <c r="D3">
        <f t="shared" si="1"/>
        <v>28.16</v>
      </c>
      <c r="E3">
        <f t="shared" si="2"/>
        <v>0.11</v>
      </c>
      <c r="F3">
        <f t="shared" si="3"/>
        <v>0.14</v>
      </c>
      <c r="G3">
        <f t="shared" si="4"/>
        <v>0.11</v>
      </c>
      <c r="H3">
        <f t="shared" si="5"/>
        <v>0.13</v>
      </c>
      <c r="I3">
        <f t="shared" si="6"/>
        <v>140142000</v>
      </c>
    </row>
    <row r="4">
      <c r="A4" t="s">
        <v>14</v>
      </c>
      <c r="B4" t="s">
        <v>15</v>
      </c>
      <c r="D4">
        <f t="shared" si="1"/>
        <v>1.28</v>
      </c>
      <c r="E4">
        <f t="shared" si="2"/>
        <v>23.4</v>
      </c>
      <c r="F4">
        <f t="shared" si="3"/>
        <v>23.9</v>
      </c>
      <c r="G4">
        <f t="shared" si="4"/>
        <v>23.4</v>
      </c>
      <c r="H4">
        <f t="shared" si="5"/>
        <v>23.65</v>
      </c>
      <c r="I4">
        <f t="shared" si="6"/>
        <v>4861775</v>
      </c>
    </row>
    <row r="5">
      <c r="A5" s="3" t="s">
        <v>16</v>
      </c>
      <c r="B5" s="3" t="s">
        <v>17</v>
      </c>
      <c r="C5" s="3" t="s">
        <v>18</v>
      </c>
      <c r="D5" s="3">
        <f t="shared" si="1"/>
        <v>-1.64</v>
      </c>
      <c r="E5" s="3">
        <f t="shared" si="2"/>
        <v>0.18</v>
      </c>
      <c r="F5" s="3">
        <f t="shared" si="3"/>
        <v>0.18</v>
      </c>
      <c r="G5" s="3">
        <f t="shared" si="4"/>
        <v>0.18</v>
      </c>
      <c r="H5" s="3">
        <f t="shared" si="5"/>
        <v>0.18</v>
      </c>
      <c r="I5" s="3">
        <f t="shared" si="6"/>
        <v>160000</v>
      </c>
      <c r="J5" s="3"/>
    </row>
    <row r="6">
      <c r="A6" s="3" t="s">
        <v>19</v>
      </c>
      <c r="B6" s="3" t="s">
        <v>20</v>
      </c>
      <c r="C6" s="3" t="s">
        <v>18</v>
      </c>
      <c r="D6" s="3">
        <f t="shared" si="1"/>
        <v>-8.84</v>
      </c>
      <c r="E6" s="3">
        <f t="shared" si="2"/>
        <v>2.03</v>
      </c>
      <c r="F6" s="3">
        <f t="shared" si="3"/>
        <v>2.07</v>
      </c>
      <c r="G6" s="3">
        <f t="shared" si="4"/>
        <v>1.94</v>
      </c>
      <c r="H6" s="3">
        <f t="shared" si="5"/>
        <v>1.96</v>
      </c>
      <c r="I6" s="3">
        <f t="shared" si="6"/>
        <v>384000</v>
      </c>
      <c r="J6" s="3"/>
    </row>
    <row r="7">
      <c r="A7" s="3" t="s">
        <v>21</v>
      </c>
      <c r="B7" s="3" t="s">
        <v>22</v>
      </c>
      <c r="C7" s="3" t="s">
        <v>18</v>
      </c>
      <c r="D7" s="4">
        <f t="shared" si="1"/>
        <v>3.39</v>
      </c>
      <c r="E7" s="3">
        <f t="shared" si="2"/>
        <v>1.8</v>
      </c>
      <c r="F7" s="3">
        <f t="shared" si="3"/>
        <v>1.89</v>
      </c>
      <c r="G7" s="3">
        <f t="shared" si="4"/>
        <v>1.78</v>
      </c>
      <c r="H7" s="3">
        <f t="shared" si="5"/>
        <v>1.83</v>
      </c>
      <c r="I7" s="3">
        <f t="shared" si="6"/>
        <v>3926000</v>
      </c>
      <c r="J7" s="3"/>
    </row>
    <row r="8">
      <c r="A8" t="s">
        <v>23</v>
      </c>
      <c r="B8" t="s">
        <v>24</v>
      </c>
      <c r="D8">
        <f t="shared" si="1"/>
        <v>-1.79</v>
      </c>
      <c r="E8">
        <f t="shared" si="2"/>
        <v>2.76</v>
      </c>
      <c r="F8">
        <f t="shared" si="3"/>
        <v>2.79</v>
      </c>
      <c r="G8">
        <f t="shared" si="4"/>
        <v>2.75</v>
      </c>
      <c r="H8">
        <f t="shared" si="5"/>
        <v>2.75</v>
      </c>
      <c r="I8">
        <f t="shared" si="6"/>
        <v>300000</v>
      </c>
    </row>
    <row r="9">
      <c r="A9" t="s">
        <v>25</v>
      </c>
      <c r="B9" t="s">
        <v>26</v>
      </c>
      <c r="D9">
        <f t="shared" si="1"/>
        <v>-0.96</v>
      </c>
      <c r="E9">
        <f t="shared" si="2"/>
        <v>3.1</v>
      </c>
      <c r="F9">
        <f t="shared" si="3"/>
        <v>3.1</v>
      </c>
      <c r="G9">
        <f t="shared" si="4"/>
        <v>3.1</v>
      </c>
      <c r="H9">
        <f t="shared" si="5"/>
        <v>3.1</v>
      </c>
      <c r="I9">
        <f t="shared" si="6"/>
        <v>448000</v>
      </c>
    </row>
    <row r="10">
      <c r="A10" s="3" t="s">
        <v>27</v>
      </c>
      <c r="B10" s="3" t="s">
        <v>28</v>
      </c>
      <c r="C10" s="3" t="s">
        <v>18</v>
      </c>
      <c r="D10" s="3">
        <f t="shared" si="1"/>
        <v>-4.85</v>
      </c>
      <c r="E10" s="3">
        <f t="shared" si="2"/>
        <v>1.7</v>
      </c>
      <c r="F10" s="3">
        <f t="shared" si="3"/>
        <v>1.7</v>
      </c>
      <c r="G10" s="3">
        <f t="shared" si="4"/>
        <v>1.57</v>
      </c>
      <c r="H10" s="3">
        <f t="shared" si="5"/>
        <v>1.57</v>
      </c>
      <c r="I10" s="3">
        <f t="shared" si="6"/>
        <v>2578000</v>
      </c>
      <c r="J10" s="3"/>
    </row>
    <row r="11">
      <c r="A11" t="s">
        <v>29</v>
      </c>
      <c r="B11" t="s">
        <v>30</v>
      </c>
      <c r="D11">
        <f t="shared" si="1"/>
        <v>-3.39</v>
      </c>
      <c r="E11">
        <f t="shared" si="2"/>
        <v>6.89</v>
      </c>
      <c r="F11">
        <f t="shared" si="3"/>
        <v>6.93</v>
      </c>
      <c r="G11">
        <f t="shared" si="4"/>
        <v>6.53</v>
      </c>
      <c r="H11">
        <f t="shared" si="5"/>
        <v>6.55</v>
      </c>
      <c r="I11">
        <f t="shared" si="6"/>
        <v>16276000</v>
      </c>
    </row>
    <row r="12">
      <c r="A12" s="3" t="s">
        <v>31</v>
      </c>
      <c r="B12" s="3" t="s">
        <v>32</v>
      </c>
      <c r="C12" s="3" t="s">
        <v>18</v>
      </c>
      <c r="D12" s="3">
        <f t="shared" si="1"/>
        <v>-2.17</v>
      </c>
      <c r="E12" s="3">
        <f t="shared" si="2"/>
        <v>0.18</v>
      </c>
      <c r="F12" s="3">
        <f t="shared" si="3"/>
        <v>0.18</v>
      </c>
      <c r="G12" s="3">
        <f t="shared" si="4"/>
        <v>0.18</v>
      </c>
      <c r="H12" s="3">
        <f t="shared" si="5"/>
        <v>0.18</v>
      </c>
      <c r="I12" s="3">
        <f t="shared" si="6"/>
        <v>2220000</v>
      </c>
      <c r="J12" s="3"/>
    </row>
    <row r="13">
      <c r="A13" s="3" t="s">
        <v>33</v>
      </c>
      <c r="B13" s="3" t="s">
        <v>34</v>
      </c>
      <c r="C13" s="3" t="s">
        <v>18</v>
      </c>
      <c r="D13" s="3">
        <f t="shared" si="1"/>
        <v>0</v>
      </c>
      <c r="E13" s="3">
        <f t="shared" si="2"/>
        <v>0.3</v>
      </c>
      <c r="F13" s="3">
        <f t="shared" si="3"/>
        <v>0.3</v>
      </c>
      <c r="G13" s="3">
        <f t="shared" si="4"/>
        <v>0.3</v>
      </c>
      <c r="H13" s="3">
        <f t="shared" si="5"/>
        <v>0.3</v>
      </c>
      <c r="I13" s="3">
        <f t="shared" si="6"/>
        <v>1062000</v>
      </c>
      <c r="J13" s="3"/>
    </row>
    <row r="14">
      <c r="A14" t="s">
        <v>35</v>
      </c>
      <c r="B14" t="s">
        <v>36</v>
      </c>
      <c r="D14">
        <f t="shared" si="1"/>
        <v>-1</v>
      </c>
      <c r="E14">
        <f t="shared" si="2"/>
        <v>2.96</v>
      </c>
      <c r="F14">
        <f t="shared" si="3"/>
        <v>3</v>
      </c>
      <c r="G14">
        <f t="shared" si="4"/>
        <v>2.96</v>
      </c>
      <c r="H14">
        <f t="shared" si="5"/>
        <v>2.97</v>
      </c>
      <c r="I14">
        <f t="shared" si="6"/>
        <v>121000</v>
      </c>
    </row>
    <row r="15">
      <c r="A15" t="s">
        <v>37</v>
      </c>
      <c r="B15" t="s">
        <v>38</v>
      </c>
      <c r="D15">
        <f t="shared" si="1"/>
        <v>0</v>
      </c>
      <c r="E15">
        <f t="shared" si="2"/>
        <v>4.56</v>
      </c>
      <c r="F15">
        <f t="shared" si="3"/>
        <v>4.57</v>
      </c>
      <c r="G15">
        <f t="shared" si="4"/>
        <v>4.56</v>
      </c>
      <c r="H15">
        <f t="shared" si="5"/>
        <v>4.57</v>
      </c>
      <c r="I15">
        <f t="shared" si="6"/>
        <v>24500</v>
      </c>
    </row>
    <row r="16">
      <c r="A16" t="s">
        <v>39</v>
      </c>
      <c r="B16" t="s">
        <v>40</v>
      </c>
      <c r="D16">
        <f t="shared" si="1"/>
        <v>1.47</v>
      </c>
      <c r="E16">
        <f t="shared" si="2"/>
        <v>4.3</v>
      </c>
      <c r="F16">
        <f t="shared" si="3"/>
        <v>4.8</v>
      </c>
      <c r="G16">
        <f t="shared" si="4"/>
        <v>4.14</v>
      </c>
      <c r="H16">
        <f t="shared" si="5"/>
        <v>4.15</v>
      </c>
      <c r="I16">
        <f t="shared" si="6"/>
        <v>87000</v>
      </c>
    </row>
    <row r="17">
      <c r="A17" t="s">
        <v>41</v>
      </c>
      <c r="B17" t="s">
        <v>42</v>
      </c>
      <c r="D17">
        <f t="shared" si="1"/>
        <v>0</v>
      </c>
      <c r="E17">
        <f t="shared" si="2"/>
        <v>1.31</v>
      </c>
      <c r="F17">
        <f t="shared" si="3"/>
        <v>1.32</v>
      </c>
      <c r="G17">
        <f t="shared" si="4"/>
        <v>1.31</v>
      </c>
      <c r="H17">
        <f t="shared" si="5"/>
        <v>1.31</v>
      </c>
      <c r="I17">
        <f t="shared" si="6"/>
        <v>37278000</v>
      </c>
    </row>
    <row r="18">
      <c r="A18" t="s">
        <v>43</v>
      </c>
      <c r="B18" t="s">
        <v>44</v>
      </c>
      <c r="D18">
        <f t="shared" si="1"/>
        <v>0.18</v>
      </c>
      <c r="E18">
        <f t="shared" si="2"/>
        <v>5.37</v>
      </c>
      <c r="F18">
        <f t="shared" si="3"/>
        <v>5.45</v>
      </c>
      <c r="G18">
        <f t="shared" si="4"/>
        <v>5.3</v>
      </c>
      <c r="H18">
        <f t="shared" si="5"/>
        <v>5.44</v>
      </c>
      <c r="I18">
        <f t="shared" si="6"/>
        <v>132000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20"/>
  <printOptions/>
  <pageMargins bottom="0.75" footer="0.0" header="0.0" left="0.7" right="0.7" top="0.75"/>
  <pageSetup orientation="landscape"/>
  <drawing r:id="rId1"/>
</worksheet>
</file>